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12'!$A$1:$AG$58</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18'!$A$1:$O$63</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17'!$A$1:$F$88</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34'!$A$1:$I$188</definedName>
    <definedName name="_xlnm.Print_Area" localSheetId="28">'29 Tablice 35, 36'!$A$1:$M$71</definedName>
    <definedName name="_xlnm.Print_Area" localSheetId="2">'3 Tablica 1 - Graf 1'!$A$1:$R$51</definedName>
    <definedName name="_xlnm.Print_Area" localSheetId="29">'30 Tablica 37.38.39'!$A$1:$F$75</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2'!$A$1:$S$75</definedName>
    <definedName name="_xlnm.Print_Area" localSheetId="4">'5 Tablica 3,4'!$A$1:$M$49</definedName>
    <definedName name="_xlnm.Print_Area" localSheetId="5">'6 Tablica 5,6'!$A$1:$K$37</definedName>
    <definedName name="_xlnm.Print_Area" localSheetId="6">'7 Tablica 7,8'!$A$1:$H$61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F6" i="36" l="1"/>
  <c r="F5" i="36"/>
  <c r="D12" i="68" l="1"/>
  <c r="D24" i="68" s="1"/>
  <c r="D11" i="68"/>
  <c r="D23" i="68" s="1"/>
  <c r="F6" i="46"/>
  <c r="F5" i="46"/>
  <c r="D6" i="36"/>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3" i="45" l="1"/>
  <c r="E73" i="45"/>
  <c r="F65" i="45"/>
  <c r="E65" i="45"/>
  <c r="E53" i="65" l="1"/>
  <c r="C38" i="65"/>
  <c r="D20" i="65" l="1"/>
  <c r="B39" i="45" l="1"/>
  <c r="C29" i="68" l="1"/>
  <c r="F88" i="46" l="1"/>
  <c r="D88" i="46"/>
  <c r="B30" i="10" l="1"/>
  <c r="F26" i="10" l="1"/>
  <c r="F25" i="10"/>
  <c r="B6" i="34" l="1"/>
  <c r="B5" i="34"/>
  <c r="D37" i="68" l="1"/>
  <c r="D36" i="68"/>
  <c r="C19" i="68" l="1"/>
  <c r="M2" i="67"/>
  <c r="M1" i="67"/>
  <c r="E2" i="45" l="1"/>
  <c r="E1" i="45"/>
  <c r="D6" i="46"/>
  <c r="D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1" i="8"/>
  <c r="G50"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<sst xmlns="http://schemas.openxmlformats.org/spreadsheetml/2006/main" count="2382" uniqueCount="1303">
  <si>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</si>
  <si>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</si>
  <si>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</si>
  <si>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</si>
  <si>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</si>
  <si>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</si>
  <si>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</si>
  <si>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</si>
  <si>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</si>
  <si>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</si>
  <si>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</si>
  <si>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</si>
  <si>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</si>
  <si>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</si>
  <si>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</si>
  <si>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</si>
  <si>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</si>
  <si>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</si>
  <si>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</si>
  <si>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</si>
  <si>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</si>
  <si>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</si>
  <si>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</si>
  <si>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</si>
  <si>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</si>
  <si>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</si>
  <si>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</si>
  <si>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</si>
  <si>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</si>
  <si>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</si>
  <si>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</si>
  <si>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</si>
  <si>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</si>
  <si>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</si>
  <si>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</si>
  <si>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</si>
  <si>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</si>
  <si>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</si>
  <si>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</si>
  <si>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</si>
  <si>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</si>
  <si>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</si>
  <si>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</si>
  <si>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</si>
  <si>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</si>
  <si>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</si>
  <si>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</si>
  <si>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</si>
  <si>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</si>
  <si>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</si>
  <si>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</si>
  <si>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</si>
  <si>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</si>
  <si>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</si>
  <si>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</si>
  <si>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</si>
  <si>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</si>
  <si>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</si>
  <si>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</si>
  <si>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</si>
  <si>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</si>
  <si>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</si>
  <si>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</si>
  <si>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</si>
  <si>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</si>
  <si>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</si>
  <si>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</si>
  <si>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</si>
  <si>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</si>
  <si>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</si>
  <si>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</si>
  <si>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</si>
  <si>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</si>
  <si>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</si>
  <si>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</si>
  <si>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</si>
  <si>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</si>
  <si>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</si>
  <si>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</si>
  <si>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</si>
  <si>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</si>
  <si>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</si>
  <si>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</si>
  <si>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</si>
  <si>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</si>
  <si>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</si>
  <si>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</si>
  <si>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</si>
  <si>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</si>
  <si>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</si>
  <si>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</si>
  <si>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</si>
  <si>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</si>
  <si>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</si>
  <si>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</si>
  <si>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</si>
  <si>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</si>
  <si>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</si>
  <si>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</si>
  <si>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</si>
  <si>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</si>
  <si>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</si>
  <si>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</si>
  <si>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</si>
  <si>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</si>
  <si>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</si>
  <si>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</si>
  <si>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</si>
  <si>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</si>
  <si>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</si>
  <si>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</si>
  <si>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</si>
  <si>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</si>
  <si>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</si>
  <si>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</si>
  <si>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</si>
  <si>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</si>
  <si>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</si>
  <si>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</si>
  <si>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</si>
  <si>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</si>
  <si>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</si>
  <si>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</si>
  <si>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</si>
  <si>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</si>
  <si>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</si>
  <si>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</si>
  <si>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</si>
  <si>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</si>
  <si>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</si>
  <si>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</si>
  <si>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</si>
  <si>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</si>
  <si>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</si>
  <si>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</si>
  <si>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</si>
  <si>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</si>
  <si>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</si>
  <si>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</si>
  <si>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</si>
  <si>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</si>
  <si>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</si>
  <si>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</si>
  <si>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</si>
  <si>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</si>
  <si>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</si>
  <si>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</si>
  <si>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</si>
  <si>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</si>
  <si>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</si>
  <si>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</si>
  <si>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</si>
  <si>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</si>
  <si>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</si>
  <si>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</si>
  <si>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</si>
  <si>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</si>
  <si>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</si>
  <si>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</si>
  <si>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</si>
  <si>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</si>
  <si>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</si>
  <si>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</si>
  <si>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</si>
  <si>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</si>
  <si>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</si>
  <si>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</si>
  <si>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</si>
  <si>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</si>
  <si>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</si>
  <si>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</si>
  <si>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</si>
  <si>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</si>
  <si>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</si>
  <si>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</si>
  <si>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</si>
  <si>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</si>
  <si>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</si>
  <si>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</si>
  <si>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</si>
  <si>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</si>
  <si>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</si>
  <si>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</si>
  <si>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</si>
  <si>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</si>
  <si>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</si>
  <si>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</si>
  <si>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</si>
  <si>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</si>
  <si>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</si>
  <si>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</si>
  <si>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</si>
  <si>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</si>
  <si>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</si>
  <si>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</si>
  <si>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</si>
  <si>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</si>
  <si>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</si>
  <si>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</si>
  <si>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</si>
  <si>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</si>
  <si>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</si>
  <si>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</si>
  <si>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</si>
  <si>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</si>
  <si>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</si>
  <si>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</si>
  <si>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</si>
  <si>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</si>
  <si>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</si>
  <si>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</si>
  <si>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</si>
  <si>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</si>
  <si>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</si>
  <si>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</si>
  <si>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</si>
  <si>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</si>
  <si>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</si>
  <si>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</si>
  <si>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</si>
  <si>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</si>
  <si>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</si>
  <si>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</si>
  <si>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</si>
  <si>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</si>
  <si>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</si>
  <si>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</si>
  <si>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</si>
  <si>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</si>
  <si>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</si>
  <si>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</si>
  <si>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</si>
  <si>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</si>
  <si>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</si>
  <si>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</si>
  <si>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</si>
  <si>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</si>
  <si>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</si>
  <si>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</si>
  <si>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</si>
  <si>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</si>
  <si>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</si>
  <si>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</si>
  <si>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</si>
  <si>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</si>
  <si>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</si>
  <si>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</si>
  <si>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</si>
  <si>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</si>
  <si>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</si>
  <si>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</si>
  <si>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</si>
  <si>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</si>
  <si>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</si>
  <si>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</si>
  <si>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</si>
  <si>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</si>
  <si>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</si>
  <si>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</si>
  <si>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</si>
  <si>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</si>
  <si>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</si>
  <si>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</si>
  <si>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</si>
  <si>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</si>
  <si>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</si>
  <si>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</si>
  <si>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</si>
  <si>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</si>
  <si>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</si>
  <si>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</si>
  <si>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</si>
  <si>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</si>
  <si>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</si>
  <si>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</si>
  <si>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</si>
  <si>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</si>
  <si>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</si>
  <si>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</si>
  <si>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</si>
  <si>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</si>
  <si>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</si>
  <si>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</si>
  <si>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</si>
  <si>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</si>
  <si>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</si>
  <si>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</si>
  <si>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</si>
  <si>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</si>
  <si>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</si>
  <si>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</si>
  <si>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</si>
  <si>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</si>
  <si>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</si>
  <si>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</si>
  <si>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</si>
  <si>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</si>
  <si>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</si>
  <si>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VB CASH </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</si>
  <si>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</si>
  <si>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</si>
  <si>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</si>
  <si>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</si>
  <si>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</si>
  <si>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</si>
  <si>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</si>
  <si>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</si>
  <si>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</si>
  <si>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</si>
  <si>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</si>
  <si>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</si>
  <si>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</si>
  <si>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</si>
  <si>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</si>
  <si>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</si>
  <si>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</si>
  <si>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</si>
  <si>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</si>
  <si>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</si>
  <si>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</si>
  <si>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</si>
  <si>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</si>
  <si>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</si>
  <si>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</si>
  <si>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</si>
  <si>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</si>
  <si>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</si>
  <si>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</si>
  <si>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</si>
  <si>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</si>
  <si>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</si>
  <si>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</si>
  <si>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</si>
  <si>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</si>
  <si>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</si>
  <si>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</si>
  <si>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</si>
  <si>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</si>
  <si>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</si>
  <si>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</si>
  <si>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</si>
  <si>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</si>
  <si>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</si>
  <si>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</si>
  <si>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</si>
  <si>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</si>
  <si>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</si>
  <si>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</si>
  <si>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</si>
  <si>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</si>
  <si>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</si>
  <si>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</si>
  <si>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</si>
  <si>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</si>
  <si>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</si>
  <si>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</si>
  <si>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</si>
  <si>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</si>
  <si>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</si>
  <si>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</si>
  <si>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</si>
  <si>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</si>
  <si>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</si>
  <si>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</si>
  <si>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</si>
  <si>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</si>
  <si>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</si>
  <si>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</si>
  <si>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</si>
  <si>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</si>
  <si>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</si>
  <si>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</si>
  <si>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</si>
  <si>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</si>
  <si>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</si>
  <si>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</si>
  <si>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</si>
  <si>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</si>
  <si>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</si>
  <si>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</si>
  <si>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</si>
  <si>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</si>
  <si>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</si>
  <si>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</si>
  <si>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</si>
  <si>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</si>
  <si>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</si>
  <si>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</si>
  <si>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</si>
  <si>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</si>
  <si>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</si>
  <si>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</si>
  <si>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</si>
  <si>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</si>
  <si>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</si>
  <si>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</si>
  <si>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</si>
  <si>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</si>
  <si>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</si>
  <si>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</si>
  <si>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</si>
  <si>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</si>
  <si>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</si>
  <si>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</si>
  <si>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</si>
  <si>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</si>
  <si>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</si>
  <si>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</si>
  <si>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</si>
  <si>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</si>
  <si>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</si>
  <si>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</si>
  <si>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</si>
  <si>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</si>
  <si>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</si>
  <si>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</si>
  <si>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</si>
  <si>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</si>
  <si>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</si>
  <si>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</si>
  <si>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</si>
  <si>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</si>
  <si>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</si>
  <si>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</si>
  <si>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</si>
  <si>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</si>
  <si>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</si>
  <si>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</si>
  <si>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</si>
  <si>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</si>
  <si>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</si>
  <si>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</si>
  <si>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</si>
  <si>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</si>
  <si>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</si>
  <si>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</si>
  <si>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</si>
  <si>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</si>
  <si>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</si>
  <si>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</si>
  <si>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</si>
  <si>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</si>
  <si>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</si>
  <si>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</si>
  <si>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</si>
  <si>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</si>
  <si>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</si>
  <si>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</si>
  <si>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</si>
  <si>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</si>
  <si>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</si>
  <si>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</si>
  <si>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</si>
  <si>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</si>
  <si>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</si>
  <si>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</si>
  <si>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</si>
  <si>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</si>
  <si>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</si>
  <si>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</si>
  <si>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</si>
  <si>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</si>
  <si>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</si>
  <si>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</si>
  <si>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</si>
  <si>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</si>
  <si>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</si>
  <si>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</si>
  <si>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</si>
  <si>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</si>
  <si>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</si>
  <si>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</si>
  <si>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</si>
  <si>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</si>
  <si>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</si>
  <si>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</si>
  <si>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</si>
  <si>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</si>
  <si>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</si>
  <si>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</si>
  <si>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</si>
  <si>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</si>
  <si>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</si>
  <si>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</si>
  <si>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2008.</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</si>
  <si>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</si>
  <si>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</si>
  <si>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</si>
  <si>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</si>
  <si>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</si>
  <si>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</si>
  <si>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</si>
  <si>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</si>
  <si>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</si>
  <si>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</si>
  <si>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</si>
  <si>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</si>
  <si>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</si>
  <si>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</si>
  <si>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</si>
  <si>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</si>
  <si>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</si>
  <si>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</si>
  <si>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</si>
  <si>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</si>
  <si>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</si>
  <si>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</si>
  <si>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</si>
  <si>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</si>
  <si>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</si>
  <si>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</si>
  <si>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</si>
  <si>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</si>
  <si>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</si>
  <si>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</si>
  <si>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</si>
  <si>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</si>
  <si>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</si>
  <si>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</si>
  <si>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</si>
  <si>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</si>
  <si>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</si>
  <si>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</si>
  <si>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</si>
  <si>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</si>
  <si>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</si>
  <si>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</si>
  <si>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</si>
  <si>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</si>
  <si>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</si>
  <si>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</si>
  <si>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</si>
  <si>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</si>
  <si>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</si>
  <si>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</si>
  <si>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</si>
  <si>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</si>
  <si>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</si>
  <si>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</si>
  <si>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</si>
  <si>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</si>
  <si>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</si>
  <si>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</si>
  <si>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</si>
  <si>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</si>
  <si>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</si>
  <si>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</si>
  <si>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</si>
  <si>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</si>
  <si>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</si>
  <si>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</si>
  <si>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</si>
  <si>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</si>
  <si>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</si>
  <si>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</si>
  <si>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</si>
  <si>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</si>
  <si>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</si>
  <si>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</si>
  <si>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</si>
  <si>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</si>
  <si>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</si>
  <si>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</si>
  <si>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</si>
  <si>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</si>
  <si>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</si>
  <si>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</si>
  <si>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</si>
  <si>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</si>
  <si>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</si>
  <si>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</si>
  <si>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</si>
  <si>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</si>
  <si>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</si>
  <si>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</si>
  <si>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</si>
  <si>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</si>
  <si>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</si>
  <si>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</si>
  <si>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</si>
  <si>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</si>
  <si>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</si>
  <si>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</si>
  <si>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</si>
  <si>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</si>
  <si>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</si>
  <si>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</si>
  <si>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</si>
  <si>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</si>
  <si>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</si>
  <si>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</si>
  <si>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</si>
  <si>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</si>
  <si>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</si>
  <si>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</si>
  <si>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</si>
  <si>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</si>
  <si>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</si>
  <si>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</si>
  <si>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</si>
  <si>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</si>
  <si>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</si>
  <si>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</si>
  <si>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</si>
  <si>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</si>
  <si>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</si>
  <si>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</si>
  <si>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</si>
  <si>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</si>
  <si>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</si>
  <si>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</si>
  <si>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</si>
  <si>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</si>
  <si>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</si>
  <si>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</si>
  <si>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</si>
  <si>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</si>
  <si>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</si>
  <si>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</si>
  <si>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</si>
  <si>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</si>
  <si>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</si>
  <si>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</si>
  <si>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</si>
  <si>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</si>
  <si>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</si>
  <si>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</si>
  <si>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</si>
  <si>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</si>
  <si>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</si>
  <si>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</si>
  <si>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</si>
  <si>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</si>
  <si>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</si>
  <si>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</si>
  <si>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</si>
  <si>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</si>
  <si>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</si>
  <si>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</si>
  <si>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</si>
  <si>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</si>
  <si>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</si>
  <si>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</si>
  <si>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</si>
  <si>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</si>
  <si>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</si>
  <si>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</si>
  <si>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</si>
  <si>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</si>
  <si>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</si>
  <si>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</si>
  <si>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</si>
  <si>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</si>
  <si>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</si>
  <si>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</si>
  <si>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</si>
  <si>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</si>
  <si>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</si>
  <si>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</si>
  <si>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</si>
  <si>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</si>
  <si>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</si>
  <si>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</si>
  <si>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</si>
  <si>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</si>
  <si>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</si>
  <si>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</si>
  <si>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</si>
  <si>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</si>
  <si>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</si>
  <si>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</si>
  <si>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</si>
  <si>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</si>
  <si>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</si>
  <si>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</si>
  <si>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</si>
  <si>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</si>
  <si>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</si>
  <si>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</si>
  <si>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</si>
  <si>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</si>
  <si>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</si>
  <si>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</si>
  <si>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</si>
  <si>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</si>
  <si>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</si>
  <si>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</si>
  <si>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</si>
  <si>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</si>
  <si>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</si>
  <si>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</si>
  <si>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</si>
  <si>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</si>
  <si>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</si>
  <si>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</si>
  <si>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</si>
  <si>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</si>
  <si>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</si>
  <si>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</si>
  <si>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</si>
  <si>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</si>
  <si>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</si>
  <si>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</si>
  <si>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</si>
  <si>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</si>
  <si>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</si>
  <si>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</si>
  <si>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</si>
  <si>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</si>
  <si>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</si>
  <si>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</si>
  <si>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</si>
  <si>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</si>
  <si>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</si>
  <si>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</si>
  <si>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</si>
  <si>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</si>
  <si>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</si>
  <si>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</si>
  <si>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</si>
  <si>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</si>
  <si>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</si>
  <si>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</si>
  <si>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</si>
  <si>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</si>
  <si>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</si>
  <si>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</si>
  <si>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</si>
  <si>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</si>
  <si>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</si>
  <si>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</si>
  <si>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</si>
  <si>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</si>
  <si>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</si>
  <si>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</si>
  <si>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</si>
  <si>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</si>
  <si>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</si>
  <si>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</si>
  <si>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</si>
  <si>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</si>
  <si>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</si>
  <si>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</si>
  <si>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</si>
  <si>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</si>
  <si>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</si>
  <si>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</si>
  <si>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</si>
  <si>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</si>
  <si>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</si>
  <si>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</si>
  <si>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</si>
  <si>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</si>
  <si>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</si>
  <si>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</si>
  <si>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</si>
  <si>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</si>
  <si>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</si>
  <si>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</si>
  <si>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</si>
  <si>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</si>
  <si>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</si>
  <si>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</si>
  <si>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</si>
  <si>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</si>
  <si>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</si>
  <si>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</si>
  <si>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</si>
  <si>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</si>
  <si>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</si>
  <si>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</si>
  <si>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</si>
  <si>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</si>
  <si>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</si>
  <si>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</si>
  <si>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</si>
  <si>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</si>
  <si>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</si>
  <si>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</si>
  <si>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</si>
  <si>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</si>
  <si>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</si>
  <si>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</si>
  <si>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</si>
  <si>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</si>
  <si>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</si>
  <si>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</si>
  <si>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</si>
  <si>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</si>
  <si>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</si>
  <si>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</si>
  <si>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</si>
  <si>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</si>
  <si>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</si>
  <si>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</si>
  <si>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</si>
  <si>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</si>
  <si>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</si>
  <si>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</si>
  <si>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</si>
  <si>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</si>
  <si>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</si>
  <si>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</si>
  <si>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</si>
  <si>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</si>
  <si>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</si>
  <si>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</si>
  <si>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</si>
  <si>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</si>
  <si>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</si>
  <si>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</si>
  <si>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</si>
  <si>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</si>
  <si>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</si>
  <si>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</si>
  <si>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r>
      <t xml:space="preserve">Neto imovina 
</t>
    </r>
    <r>
      <rPr>
        <b/>
        <i/>
        <sz val="7"/>
        <color rgb="FF0000FF"/>
        <rFont val="Arial"/>
        <family val="2"/>
      </rPr>
      <t>Net assets</t>
    </r>
  </si>
  <si>
    <r>
      <t xml:space="preserve">Neto imovina  
</t>
    </r>
    <r>
      <rPr>
        <b/>
        <i/>
        <sz val="8"/>
        <color rgb="FF0000FF"/>
        <rFont val="Arial"/>
        <family val="2"/>
      </rPr>
      <t>Net assets</t>
    </r>
  </si>
  <si>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</si>
  <si>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</si>
  <si>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</si>
  <si>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</si>
  <si>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</si>
  <si>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</si>
  <si>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</si>
  <si>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</si>
  <si>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</si>
  <si>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</si>
  <si>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</si>
  <si>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</si>
  <si>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</si>
  <si>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</si>
  <si>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</si>
  <si>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</si>
  <si>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</si>
  <si>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</si>
  <si>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</si>
  <si>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</si>
  <si>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</si>
  <si>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</si>
  <si>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</si>
  <si>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</si>
  <si>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</si>
  <si>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</si>
  <si>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</si>
  <si>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</si>
  <si>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</si>
  <si>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</si>
  <si>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</si>
  <si>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</si>
  <si>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</si>
  <si>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</si>
  <si>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</si>
  <si>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</si>
  <si>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</si>
  <si>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</si>
  <si>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</si>
  <si>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</si>
  <si>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</si>
  <si>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</si>
  <si>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</si>
  <si>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</si>
  <si>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</si>
  <si>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</si>
  <si>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</si>
  <si>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</si>
  <si>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</si>
  <si>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</si>
  <si>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Ožujak 2014.</t>
  </si>
  <si>
    <t>March 2014</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</si>
  <si>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</si>
  <si>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</si>
  <si>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</si>
  <si>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</si>
  <si>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</si>
  <si>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</si>
  <si>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</si>
  <si>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</si>
  <si>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</si>
  <si>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</si>
  <si>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</si>
  <si>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</si>
  <si>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</si>
  <si>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</si>
  <si>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Ostali /</t>
    </r>
    <r>
      <rPr>
        <sz val="9"/>
        <color rgb="FF0000FF"/>
        <rFont val="Arial"/>
        <family val="2"/>
      </rPr>
      <t xml:space="preserve"> </t>
    </r>
    <r>
      <rPr>
        <i/>
        <sz val="9"/>
        <color rgb="FF0000FF"/>
        <rFont val="Arial"/>
        <family val="2"/>
      </rPr>
      <t>Other</t>
    </r>
  </si>
  <si>
    <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</si>
  <si>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</si>
  <si>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</si>
  <si>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</si>
  <si>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</si>
  <si>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</si>
  <si>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</si>
  <si>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</si>
  <si>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</si>
  <si>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</si>
  <si>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</si>
  <si>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</si>
  <si>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</si>
  <si>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</si>
  <si>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</si>
  <si>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</si>
  <si>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</si>
  <si>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</si>
  <si>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</si>
  <si>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</si>
  <si>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t xml:space="preserve">Raiffeisen Absolute </t>
  </si>
  <si>
    <t xml:space="preserve">Raiffeisen Absolute Aggressive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</si>
  <si>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</si>
  <si>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</si>
  <si>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</si>
  <si>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</si>
  <si>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Ostala imovina 
</t>
    </r>
    <r>
      <rPr>
        <b/>
        <i/>
        <sz val="7"/>
        <color rgb="FF0000FF"/>
        <rFont val="Arial"/>
        <family val="2"/>
      </rPr>
      <t>Other assets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</si>
  <si>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</si>
  <si>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</si>
  <si>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</si>
  <si>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</si>
  <si>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</si>
  <si>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</si>
  <si>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</si>
  <si>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t xml:space="preserve">C PREMIUM </t>
    </r>
    <r>
      <rPr>
        <b/>
        <vertAlign val="superscript"/>
        <sz val="8"/>
        <color rgb="FFFF0000"/>
        <rFont val="Arial"/>
        <family val="2"/>
      </rPr>
      <t>2</t>
    </r>
  </si>
  <si>
    <r>
      <t xml:space="preserve">NETA Global Balanced Emerging Markets </t>
    </r>
    <r>
      <rPr>
        <b/>
        <vertAlign val="superscript"/>
        <sz val="8"/>
        <color rgb="FFFF0000"/>
        <rFont val="Arial"/>
        <family val="2"/>
      </rPr>
      <t>3</t>
    </r>
  </si>
  <si>
    <r>
      <rPr>
        <b/>
        <vertAlign val="superscript"/>
        <sz val="8"/>
        <color rgb="FFFF0000"/>
        <rFont val="Arial"/>
        <family val="2"/>
      </rPr>
      <t xml:space="preserve">  3</t>
    </r>
    <r>
      <rPr>
        <sz val="8"/>
        <rFont val="Arial"/>
        <family val="2"/>
      </rPr>
      <t xml:space="preserve">  Fondovi NETA Global Balanced Emerging Markets i NETA Global Dynamic Emerging Markets su u postupku likvidacije.</t>
    </r>
  </si>
  <si>
    <t xml:space="preserve">    The  NETA Global Balanced Emerging Markets fund and the NETA Global Dynamic Emerging Markets fund are currently undergoing the winding-up procedure.</t>
  </si>
  <si>
    <r>
      <t xml:space="preserve">NETA Global Dynamic Emerging Markets </t>
    </r>
    <r>
      <rPr>
        <b/>
        <vertAlign val="superscript"/>
        <sz val="8"/>
        <color rgb="FFFF0000"/>
        <rFont val="Arial"/>
        <family val="2"/>
      </rPr>
      <t>3</t>
    </r>
  </si>
  <si>
    <t>Lipanj 2014.</t>
  </si>
  <si>
    <t>June 2014</t>
  </si>
  <si>
    <t>Grafikon 7: Dobna i spolna struktura članova ODMF-a na dan 30.6.2014.</t>
  </si>
  <si>
    <t>Chart 7: ODMF members age and sex structure as at 30 June 2014</t>
  </si>
  <si>
    <t>LIPANJ 2014.</t>
  </si>
  <si>
    <t>JUNE 2014</t>
  </si>
  <si>
    <t>Chart 11: ZDMF members age and sex structure as at 30 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</si>
  <si>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</si>
  <si>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</si>
  <si>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</si>
  <si>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</si>
  <si>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</si>
  <si>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</si>
  <si>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</si>
  <si>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</si>
  <si>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</si>
  <si>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</si>
  <si>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ZB Private World </t>
    </r>
    <r>
      <rPr>
        <b/>
        <vertAlign val="superscript"/>
        <sz val="8"/>
        <color rgb="FFFF0000"/>
        <rFont val="Arial"/>
        <family val="2"/>
      </rPr>
      <t>1</t>
    </r>
  </si>
  <si>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</si>
  <si>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</si>
  <si>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</si>
  <si>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</si>
  <si>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</si>
  <si>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</si>
  <si>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</si>
  <si>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1) </t>
    </r>
    <r>
      <rPr>
        <sz val="8"/>
        <rFont val="Arial"/>
        <family val="2"/>
        <charset val="238"/>
      </rPr>
      <t xml:space="preserve">Podaci za 16 faktoring društava / </t>
    </r>
    <r>
      <rPr>
        <i/>
        <sz val="8"/>
        <color indexed="12"/>
        <rFont val="Arial"/>
        <family val="2"/>
      </rPr>
      <t>Data for 16 factoring companies</t>
    </r>
  </si>
  <si>
    <r>
      <t xml:space="preserve">VII. dio: Faktoring društva / </t>
    </r>
    <r>
      <rPr>
        <b/>
        <i/>
        <sz val="10"/>
        <color rgb="FF0000FF"/>
        <rFont val="Arial"/>
        <family val="2"/>
      </rPr>
      <t>Section VII: Factoring companies</t>
    </r>
  </si>
  <si>
    <t>Srpanj 2014.</t>
  </si>
  <si>
    <t>July 2014</t>
  </si>
  <si>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</si>
  <si>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Grafikon 11: Dobna i spolna struktura članova ZDMF- ova na dan 30.6.2014.</t>
  </si>
  <si>
    <t>OTP FAVORIT</t>
  </si>
  <si>
    <t>30.06.2014.</t>
  </si>
  <si>
    <t>Grafikon 19: Udjel broja aktivnih ugovora u ukupnom broju ugovora na dan 30. lipnja 2014.</t>
  </si>
  <si>
    <t>Chart 19: Share of the number of active contracts in total number of contracts as at 30 June 2014</t>
  </si>
  <si>
    <t xml:space="preserve">Grafikon 20: Godišnja promjena vrijednosti aktivnih ugovora na dan 30. lipnja 2014. </t>
  </si>
  <si>
    <t>Chart 20: Annual change in value of active contracts as at 30 June 2014</t>
  </si>
  <si>
    <r>
      <t>30.06.2013.</t>
    </r>
    <r>
      <rPr>
        <b/>
        <vertAlign val="superscript"/>
        <sz val="8"/>
        <rFont val="Arial"/>
        <family val="2"/>
        <charset val="238"/>
      </rPr>
      <t>1</t>
    </r>
  </si>
  <si>
    <r>
      <t>30.06.2014.</t>
    </r>
    <r>
      <rPr>
        <b/>
        <vertAlign val="superscript"/>
        <sz val="8"/>
        <rFont val="Arial"/>
        <family val="2"/>
        <charset val="238"/>
      </rPr>
      <t>2</t>
    </r>
  </si>
  <si>
    <r>
      <t>01.01. - 30.06.2013.</t>
    </r>
    <r>
      <rPr>
        <b/>
        <vertAlign val="superscript"/>
        <sz val="8"/>
        <rFont val="Arial"/>
        <family val="2"/>
        <charset val="238"/>
      </rPr>
      <t>1</t>
    </r>
  </si>
  <si>
    <r>
      <t>01.01. - 30.06.2014.</t>
    </r>
    <r>
      <rPr>
        <b/>
        <vertAlign val="superscript"/>
        <sz val="8"/>
        <rFont val="Arial"/>
        <family val="2"/>
        <charset val="238"/>
      </rPr>
      <t>2</t>
    </r>
  </si>
  <si>
    <r>
      <t>01.01. - 30.06.2013.</t>
    </r>
    <r>
      <rPr>
        <b/>
        <vertAlign val="superscript"/>
        <sz val="9"/>
        <rFont val="Arial"/>
        <family val="2"/>
        <charset val="238"/>
      </rPr>
      <t>1</t>
    </r>
  </si>
  <si>
    <t>01.01. - 30.06.2014.</t>
  </si>
  <si>
    <r>
      <t>01.01. - 30.06.2013.</t>
    </r>
    <r>
      <rPr>
        <b/>
        <vertAlign val="superscript"/>
        <sz val="9"/>
        <rFont val="Arial"/>
        <family val="2"/>
        <charset val="238"/>
      </rPr>
      <t>3</t>
    </r>
  </si>
  <si>
    <r>
      <t>30.06.2013.</t>
    </r>
    <r>
      <rPr>
        <b/>
        <vertAlign val="superscript"/>
        <sz val="9"/>
        <rFont val="Arial"/>
        <family val="2"/>
        <charset val="238"/>
      </rPr>
      <t>3</t>
    </r>
  </si>
  <si>
    <r>
      <t>30.06.2013.</t>
    </r>
    <r>
      <rPr>
        <b/>
        <vertAlign val="superscript"/>
        <sz val="9"/>
        <rFont val="Arial"/>
        <family val="2"/>
      </rPr>
      <t>3</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</si>
  <si>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</si>
  <si>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</si>
  <si>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</si>
  <si>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</si>
  <si>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</si>
  <si>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</si>
  <si>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</si>
  <si>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</si>
  <si>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</si>
  <si>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</si>
  <si>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</si>
  <si>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</si>
  <si>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</si>
  <si>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</si>
  <si>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</si>
  <si>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</si>
  <si>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</si>
  <si>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</si>
  <si>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</si>
  <si>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</si>
  <si>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</si>
  <si>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</si>
  <si>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</si>
  <si>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1) Podaci dostavljeni u izvještajima sa stanjem na dan 30.6.2014. godine.
    </t>
    </r>
    <r>
      <rPr>
        <i/>
        <sz val="8"/>
        <color indexed="12"/>
        <rFont val="Arial"/>
        <family val="2"/>
      </rPr>
      <t xml:space="preserve">Data delivered in reports containing the balance as at 30 June 2014. </t>
    </r>
  </si>
  <si>
    <r>
      <t xml:space="preserve">3) Podaci dostavljeni u izvještajima sa stanjem na dan 30.6.2014. godine. /  </t>
    </r>
    <r>
      <rPr>
        <i/>
        <sz val="8"/>
        <color indexed="12"/>
        <rFont val="Arial"/>
        <family val="2"/>
      </rPr>
      <t xml:space="preserve">Data delivered in reports containing the balance as at 30 June 2014. </t>
    </r>
  </si>
  <si>
    <r>
      <t xml:space="preserve">3) Podaci dostavljeni u izvještajima sa stanjem na dan 30.6.2014. godine.  
    </t>
    </r>
    <r>
      <rPr>
        <i/>
        <sz val="8"/>
        <color indexed="12"/>
        <rFont val="Arial"/>
        <family val="2"/>
      </rPr>
      <t>Data delivered in reports containing the balance as at 30 June 2014</t>
    </r>
  </si>
  <si>
    <r>
      <t xml:space="preserve">2) </t>
    </r>
    <r>
      <rPr>
        <sz val="8"/>
        <rFont val="Arial"/>
        <family val="2"/>
        <charset val="238"/>
      </rPr>
      <t xml:space="preserve">Podaci za 16 faktoring društava / </t>
    </r>
    <r>
      <rPr>
        <i/>
        <sz val="8"/>
        <color indexed="12"/>
        <rFont val="Arial"/>
        <family val="2"/>
      </rPr>
      <t>Data for 16 factoring companies</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</si>
  <si>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</si>
  <si>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</si>
  <si>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</si>
  <si>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</si>
  <si>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</si>
  <si>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t>Kolovoz 2014.</t>
  </si>
  <si>
    <t>August 2014</t>
  </si>
  <si>
    <t>I.- VIII.2013</t>
  </si>
  <si>
    <t>I.- VIII.2014</t>
  </si>
  <si>
    <t>Grafikon 18: Udio zaračunate bruto premije i likvidiranih šteta po društvima za osiguranje po vrstama osiguranja za period od 1. siječnja do 31. kolovoza 2014.</t>
  </si>
  <si>
    <t>Chart 18: Share of written premium and claims settled per line of insurances for the period 1 January - 31 August 2014</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</si>
  <si>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</si>
  <si>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</si>
  <si>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</si>
  <si>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</si>
  <si>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</si>
  <si>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</si>
  <si>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</si>
  <si>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</si>
  <si>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</si>
  <si>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</si>
  <si>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</si>
  <si>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</si>
  <si>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</si>
  <si>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</si>
  <si>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</si>
  <si>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</si>
  <si>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</si>
  <si>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</si>
  <si>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</si>
  <si>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</si>
  <si>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</si>
  <si>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</si>
  <si>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</si>
  <si>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</si>
  <si>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</si>
  <si>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</si>
  <si>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</si>
  <si>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</si>
  <si>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Mjesečna promjena - muškarci
</t>
    </r>
    <r>
      <rPr>
        <b/>
        <i/>
        <sz val="8"/>
        <color rgb="FF0000FF"/>
        <rFont val="Arial"/>
        <family val="2"/>
      </rPr>
      <t>Monthly Change - Male</t>
    </r>
  </si>
  <si>
    <r>
      <rPr>
        <b/>
        <sz val="8"/>
        <color theme="1"/>
        <rFont val="Arial"/>
        <family val="2"/>
      </rPr>
      <t>Ukupna promjena u %</t>
    </r>
    <r>
      <rPr>
        <sz val="8"/>
        <color theme="1"/>
        <rFont val="Arial"/>
        <family val="2"/>
      </rPr>
      <t xml:space="preserve">
</t>
    </r>
    <r>
      <rPr>
        <b/>
        <i/>
        <sz val="8"/>
        <color rgb="FF0000FF"/>
        <rFont val="Arial"/>
        <family val="2"/>
      </rPr>
      <t>Total Change in %</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</si>
  <si>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</si>
  <si>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</si>
  <si>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</si>
  <si>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</si>
  <si>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</si>
  <si>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r>
      <t>Mjesečna promjena - ž</t>
    </r>
    <r>
      <rPr>
        <b/>
        <sz val="8"/>
        <color theme="1"/>
        <rFont val="Arial"/>
        <family val="2"/>
      </rPr>
      <t>ene</t>
    </r>
    <r>
      <rPr>
        <sz val="8"/>
        <color theme="1"/>
        <rFont val="Arial"/>
        <family val="2"/>
      </rPr>
      <t xml:space="preserve">
</t>
    </r>
    <r>
      <rPr>
        <i/>
        <sz val="8"/>
        <color rgb="FF0000FF"/>
        <rFont val="Arial"/>
        <family val="2"/>
      </rPr>
      <t xml:space="preserve">Monthly Change - </t>
    </r>
    <r>
      <rPr>
        <b/>
        <i/>
        <sz val="8"/>
        <color rgb="FF0000FF"/>
        <rFont val="Arial"/>
        <family val="2"/>
      </rPr>
      <t>Female</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</si>
  <si>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</si>
  <si>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</si>
  <si>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</si>
  <si>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</si>
  <si>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</si>
  <si>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</si>
  <si>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</si>
  <si>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</si>
  <si>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</si>
  <si>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</si>
  <si>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</si>
  <si>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</si>
  <si>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</si>
  <si>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</si>
  <si>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</si>
  <si>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</si>
  <si>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</si>
  <si>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</si>
  <si>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</si>
  <si>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</si>
  <si>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</si>
  <si>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</si>
  <si>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</si>
  <si>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</si>
  <si>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</si>
  <si>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</si>
  <si>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</si>
  <si>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</si>
  <si>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</si>
  <si>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</si>
  <si>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</si>
  <si>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</si>
  <si>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</si>
  <si>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</si>
  <si>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</si>
  <si>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</si>
  <si>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</si>
  <si>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t>HT-R-A</t>
  </si>
  <si>
    <t>KORF-R-A</t>
  </si>
  <si>
    <t>PODR-R-A</t>
  </si>
  <si>
    <t>OPEK-R-A</t>
  </si>
  <si>
    <t>ADRS-P-A</t>
  </si>
  <si>
    <t>ERNT-R-A</t>
  </si>
  <si>
    <t>SNHO-R-A</t>
  </si>
  <si>
    <t>ATGR-R-A</t>
  </si>
  <si>
    <t>ADPL-R-A</t>
  </si>
  <si>
    <t>LEDO-R-A</t>
  </si>
  <si>
    <t>RHMF-O-247E</t>
  </si>
  <si>
    <t>RHMF-O-19BA</t>
  </si>
  <si>
    <t>ATGR-O-169A</t>
  </si>
  <si>
    <t>RHMF-O-203A</t>
  </si>
  <si>
    <t>RIBA-O-177A</t>
  </si>
  <si>
    <t>FNOI-D-171A</t>
  </si>
  <si>
    <t>FNOI-D-151A</t>
  </si>
  <si>
    <t>FNOI-D-157A</t>
  </si>
  <si>
    <t>FNOI-D-161A</t>
  </si>
  <si>
    <t>FNOI-D-167A</t>
  </si>
  <si>
    <t>RHMF-O-172A</t>
  </si>
  <si>
    <t>RHMF-O-203E</t>
  </si>
  <si>
    <t>RHMF-O-167A</t>
  </si>
  <si>
    <t>RHMF-O-15CA</t>
  </si>
  <si>
    <t>RHMF-O-227E</t>
  </si>
  <si>
    <t>RHMF-O-187A</t>
  </si>
  <si>
    <t>RHMF-O-17BA</t>
  </si>
  <si>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</si>
  <si>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</si>
  <si>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</si>
  <si>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</si>
  <si>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</si>
  <si>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</si>
  <si>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</si>
  <si>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</si>
  <si>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</si>
  <si>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</si>
  <si>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</si>
  <si>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</si>
  <si>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</si>
  <si>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</si>
  <si>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</si>
  <si>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</si>
  <si>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</si>
  <si>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</si>
  <si>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</si>
  <si>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</si>
  <si>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</si>
  <si>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</si>
  <si>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</si>
  <si>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</si>
  <si>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</si>
  <si>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</si>
  <si>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</si>
  <si>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</si>
  <si>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</si>
  <si>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</si>
  <si>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</si>
  <si>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</si>
  <si>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</si>
  <si>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Tablica 26: Zaračunata bruto premija osiguranja za period od 1. siječnja do 31. kolovza 2014.</t>
  </si>
  <si>
    <t>Table 26: Written premium for the period 1 January - 31 August 2014</t>
  </si>
  <si>
    <t>Tablica 27: Podaci o osiguranju za period od 1. siječnja do 31. kolovoza 2014.</t>
  </si>
  <si>
    <t>Table 27: Insurance data for the period 1 January - 31 August 2014</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</si>
  <si>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</si>
  <si>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</si>
  <si>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</si>
  <si>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</si>
  <si>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</si>
  <si>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</si>
  <si>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</si>
  <si>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</si>
  <si>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</si>
  <si>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</si>
  <si>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</si>
  <si>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</si>
  <si>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</si>
  <si>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</si>
  <si>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</si>
  <si>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</si>
  <si>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</si>
  <si>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</si>
  <si>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</si>
  <si>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</si>
  <si>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</si>
  <si>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</si>
  <si>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</si>
  <si>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</si>
  <si>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</si>
  <si>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</si>
  <si>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</si>
  <si>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</si>
  <si>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</si>
  <si>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</si>
  <si>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</si>
  <si>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</si>
  <si>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</si>
  <si>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</si>
  <si>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</si>
  <si>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</si>
  <si>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</si>
  <si>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</si>
  <si>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</si>
  <si>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</si>
  <si>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</si>
  <si>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</si>
  <si>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</si>
  <si>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</si>
  <si>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</si>
  <si>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</si>
  <si>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</si>
  <si>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</si>
  <si>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</si>
  <si>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</si>
  <si>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</si>
  <si>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</si>
  <si>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</si>
  <si>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</si>
  <si>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</si>
  <si>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</si>
  <si>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</si>
  <si>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</si>
  <si>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</si>
  <si>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</si>
  <si>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</si>
  <si>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</si>
  <si>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</si>
  <si>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</si>
  <si>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</si>
  <si>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</si>
  <si>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</si>
  <si>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</si>
  <si>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</si>
  <si>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</si>
  <si>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</si>
  <si>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</si>
  <si>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</si>
  <si>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</si>
  <si>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</si>
  <si>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</si>
  <si>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</si>
  <si>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</si>
  <si>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</si>
  <si>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</si>
  <si>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</si>
  <si>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</si>
  <si>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</si>
  <si>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</si>
  <si>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</si>
  <si>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</si>
  <si>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</si>
  <si>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</si>
  <si>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</si>
  <si>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</si>
  <si>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</si>
  <si>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</si>
  <si>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</si>
  <si>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</si>
  <si>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</si>
  <si>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</si>
  <si>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</si>
  <si>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</si>
  <si>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</si>
  <si>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</si>
  <si>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</si>
  <si>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</si>
  <si>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</si>
  <si>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</si>
  <si>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</si>
  <si>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</si>
  <si>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</si>
  <si>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</si>
  <si>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</si>
  <si>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</si>
  <si>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</si>
  <si>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</si>
  <si>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</si>
  <si>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</si>
  <si>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</si>
  <si>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</si>
  <si>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</si>
  <si>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</si>
  <si>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</si>
  <si>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</si>
  <si>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</si>
  <si>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</si>
  <si>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</si>
  <si>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r>
      <t xml:space="preserve">Od početka godine*
</t>
    </r>
    <r>
      <rPr>
        <i/>
        <sz val="8"/>
        <color rgb="FF0000FF"/>
        <rFont val="Arial"/>
        <family val="2"/>
      </rPr>
      <t>Year-to-date*</t>
    </r>
  </si>
  <si>
    <t>Inspire Private</t>
  </si>
  <si>
    <t>ZAIF BREZA d.d.</t>
  </si>
  <si>
    <r>
      <t xml:space="preserve">Cijene udjela ODMF-ova
</t>
    </r>
    <r>
      <rPr>
        <b/>
        <i/>
        <sz val="8"/>
        <color rgb="FF0000FF"/>
        <rFont val="Arial"/>
        <family val="2"/>
      </rPr>
      <t>ODMFs´ unit prices</t>
    </r>
  </si>
  <si>
    <t>* Za OMF-ove kategorije A i C prinos od početka godine iskazan je kao prinos od početka rada u prvoj godini poslovanja</t>
  </si>
  <si>
    <t>Tablica 21: Cijene udjela i prinosi ZDMF-ova</t>
  </si>
  <si>
    <t>Table 21: ZDMFs' unit prices' rates of return</t>
  </si>
  <si>
    <t>* Year-to-date rates of return for the OMFs category A and C expressed as the rates of return from the first day in business in the first year</t>
  </si>
  <si>
    <r>
      <t xml:space="preserve">Broj / </t>
    </r>
    <r>
      <rPr>
        <i/>
        <sz val="10"/>
        <color rgb="FF0000FF"/>
        <rFont val="Arial"/>
        <family val="2"/>
      </rPr>
      <t>Number</t>
    </r>
    <r>
      <rPr>
        <sz val="10"/>
        <color theme="1"/>
        <rFont val="Arial"/>
        <family val="2"/>
        <charset val="238"/>
      </rPr>
      <t xml:space="preserve"> 9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12.9.2014.</t>
    </r>
  </si>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</sst>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3">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24">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2" fillId="4" borderId="0" xfId="0" applyFont="1" applyFill="1" applyAlignment="1">
      <alignment vertical="center" wrapText="1"/>
    </xf>
    <xf numFmtId="3" fontId="142"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8" fillId="4" borderId="0" xfId="3" applyFont="1" applyFill="1" applyAlignment="1">
      <alignment horizontal="left" vertical="center"/>
    </xf>
    <xf numFmtId="0" fontId="148"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7" fillId="2" borderId="0" xfId="1" applyNumberFormat="1" applyFont="1" applyFill="1" applyBorder="1" applyAlignment="1">
      <alignment horizontal="left" vertical="center"/>
    </xf>
    <xf numFmtId="10" fontId="157" fillId="2" borderId="0" xfId="4" applyNumberFormat="1" applyFont="1" applyFill="1" applyBorder="1" applyAlignment="1">
      <alignment horizontal="left" vertical="center"/>
    </xf>
    <xf numFmtId="10" fontId="157"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8" fillId="6" borderId="0" xfId="0" applyFont="1" applyFill="1" applyBorder="1" applyAlignment="1">
      <alignment vertical="center" wrapText="1"/>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3" fillId="6" borderId="0" xfId="0" applyNumberFormat="1" applyFont="1" applyFill="1" applyAlignment="1">
      <alignment horizontal="center" vertical="center"/>
    </xf>
    <xf numFmtId="10" fontId="153"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9"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6" fillId="0" borderId="0" xfId="0" applyFont="1" applyAlignment="1">
      <alignment horizontal="left" vertical="center"/>
    </xf>
    <xf numFmtId="0" fontId="166"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8"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1" fillId="13" borderId="0" xfId="0" applyFont="1" applyFill="1" applyBorder="1" applyAlignment="1">
      <alignment horizontal="center" vertical="top" wrapText="1"/>
    </xf>
    <xf numFmtId="0" fontId="32" fillId="13" borderId="0" xfId="0" applyFont="1" applyFill="1" applyBorder="1" applyAlignment="1">
      <alignment vertical="center" wrapText="1"/>
    </xf>
    <xf numFmtId="3" fontId="32" fillId="13" borderId="0" xfId="10" applyNumberFormat="1" applyFont="1" applyFill="1" applyBorder="1" applyAlignment="1" applyProtection="1">
      <alignment horizontal="right" vertical="center"/>
    </xf>
    <xf numFmtId="3" fontId="32" fillId="13" borderId="0" xfId="10" applyNumberFormat="1" applyFont="1" applyFill="1" applyBorder="1" applyAlignment="1" applyProtection="1">
      <alignment vertical="center"/>
    </xf>
    <xf numFmtId="0" fontId="32" fillId="13" borderId="0" xfId="10" applyFont="1" applyFill="1" applyBorder="1" applyAlignment="1" applyProtection="1">
      <alignmen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vertical="center"/>
    </xf>
    <xf numFmtId="4" fontId="32" fillId="13" borderId="0" xfId="0" applyNumberFormat="1" applyFont="1" applyFill="1" applyBorder="1" applyAlignment="1" applyProtection="1">
      <alignment horizontal="right" vertical="center"/>
    </xf>
    <xf numFmtId="10"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xf>
    <xf numFmtId="0" fontId="32" fillId="13" borderId="0" xfId="0" applyFont="1" applyFill="1" applyBorder="1" applyAlignment="1">
      <alignment horizontal="right"/>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6" fillId="0" borderId="0" xfId="3" applyFont="1" applyAlignment="1">
      <alignment horizontal="left" vertical="center"/>
    </xf>
    <xf numFmtId="0" fontId="168"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1" fillId="13" borderId="0" xfId="3" applyFont="1" applyFill="1" applyBorder="1" applyAlignment="1">
      <alignment horizontal="left" vertical="center"/>
    </xf>
    <xf numFmtId="0" fontId="151"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34" fillId="13" borderId="0" xfId="0" applyFont="1" applyFill="1"/>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9" fillId="0" borderId="0" xfId="3" applyFont="1" applyFill="1" applyAlignment="1">
      <alignment horizontal="left" vertical="center"/>
    </xf>
    <xf numFmtId="14" fontId="166" fillId="0" borderId="0" xfId="0" applyNumberFormat="1" applyFont="1" applyAlignment="1">
      <alignment horizontal="right" vertical="center"/>
    </xf>
    <xf numFmtId="0" fontId="166"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70"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6" fillId="0" borderId="0" xfId="3" applyFont="1" applyFill="1" applyBorder="1" applyAlignment="1">
      <alignment horizontal="left" vertical="center"/>
    </xf>
    <xf numFmtId="0" fontId="34" fillId="13" borderId="0" xfId="3" applyFont="1" applyFill="1" applyBorder="1" applyAlignment="1">
      <alignment vertical="center" wrapText="1"/>
    </xf>
    <xf numFmtId="0" fontId="0" fillId="13" borderId="0" xfId="0" applyFill="1"/>
    <xf numFmtId="0" fontId="34" fillId="13" borderId="0" xfId="3" applyFont="1" applyFill="1" applyBorder="1" applyAlignment="1">
      <alignment horizontal="left" vertical="center" wrapText="1"/>
    </xf>
    <xf numFmtId="0" fontId="32" fillId="13" borderId="2" xfId="3" applyFont="1" applyFill="1" applyBorder="1" applyAlignment="1">
      <alignment horizontal="left" vertical="center" wrapText="1"/>
    </xf>
    <xf numFmtId="14" fontId="34" fillId="13" borderId="2" xfId="3" applyNumberFormat="1" applyFont="1" applyFill="1" applyBorder="1" applyAlignment="1">
      <alignment horizontal="right" vertical="center" wrapText="1"/>
    </xf>
    <xf numFmtId="0" fontId="34" fillId="13" borderId="2"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1"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6" fillId="0" borderId="0" xfId="0" applyFont="1" applyFill="1" applyBorder="1" applyAlignment="1">
      <alignment horizontal="left" vertical="center"/>
    </xf>
    <xf numFmtId="0" fontId="166"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6" fillId="0" borderId="0" xfId="0" applyFont="1" applyFill="1" applyAlignment="1">
      <alignment horizontal="left" vertical="center"/>
    </xf>
    <xf numFmtId="0" fontId="166" fillId="0" borderId="0" xfId="0" applyFont="1" applyBorder="1" applyAlignment="1">
      <alignment horizontal="left" vertical="center"/>
    </xf>
    <xf numFmtId="0" fontId="169"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3" applyFont="1">
      <alignment vertical="top"/>
    </xf>
    <xf numFmtId="49" fontId="113" fillId="0" borderId="0" xfId="3" applyNumberFormat="1" applyFont="1" applyAlignment="1">
      <alignment vertical="top"/>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80" fillId="6" borderId="0" xfId="29" applyFont="1" applyFill="1" applyBorder="1" applyAlignment="1">
      <alignment vertical="center" wrapText="1"/>
    </xf>
    <xf numFmtId="0" fontId="134"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1"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5"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6"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43" fillId="13" borderId="0" xfId="3" applyFont="1" applyFill="1" applyBorder="1" applyAlignment="1">
      <alignment horizontal="center"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7"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8" fillId="17" borderId="0" xfId="0" applyNumberFormat="1" applyFont="1" applyFill="1" applyBorder="1" applyAlignment="1">
      <alignment horizontal="right" vertical="center" wrapText="1"/>
    </xf>
    <xf numFmtId="3" fontId="153"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8"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9"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10"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10"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90" fillId="0" borderId="0" xfId="0" applyFont="1" applyBorder="1" applyAlignment="1">
      <alignment vertical="center"/>
    </xf>
    <xf numFmtId="0" fontId="190"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1" fillId="6" borderId="0" xfId="0" applyFont="1" applyFill="1" applyBorder="1" applyAlignment="1">
      <alignment vertical="center"/>
    </xf>
    <xf numFmtId="0" fontId="169"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10" fontId="107" fillId="18" borderId="0" xfId="0" applyNumberFormat="1" applyFont="1" applyFill="1" applyBorder="1" applyAlignment="1">
      <alignment horizontal="center" vertical="center"/>
    </xf>
    <xf numFmtId="10" fontId="89" fillId="13" borderId="0" xfId="0" applyNumberFormat="1" applyFont="1" applyFill="1" applyBorder="1" applyAlignment="1">
      <alignment horizontal="center" vertical="center"/>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0" fontId="165"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6"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61"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60"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4"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4" fillId="0" borderId="0" xfId="0" applyFont="1" applyFill="1" applyAlignment="1">
      <alignment vertical="top" wrapText="1"/>
    </xf>
    <xf numFmtId="0" fontId="36" fillId="0" borderId="0" xfId="0" applyFont="1" applyFill="1" applyAlignment="1">
      <alignment vertical="top" wrapText="1"/>
    </xf>
    <xf numFmtId="0" fontId="113" fillId="0" borderId="0" xfId="0" applyFont="1" applyAlignment="1">
      <alignment vertical="top" wrapText="1"/>
    </xf>
    <xf numFmtId="0" fontId="174"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5"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32"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43" fillId="13" borderId="0" xfId="0" applyFont="1" applyFill="1" applyAlignment="1">
      <alignment horizontal="center" vertical="center"/>
    </xf>
    <xf numFmtId="0" fontId="174" fillId="0" borderId="0" xfId="0" applyNumberFormat="1" applyFont="1" applyFill="1" applyAlignment="1">
      <alignment horizontal="left" vertical="top" wrapText="1"/>
    </xf>
    <xf numFmtId="0" fontId="34" fillId="13" borderId="0" xfId="0" applyFont="1" applyFill="1" applyAlignment="1">
      <alignment horizontal="center" wrapText="1"/>
    </xf>
    <xf numFmtId="0" fontId="145"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8"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61"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61" fillId="0" borderId="0" xfId="0"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94"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4</xdr:col>
      <xdr:colOff>12644</xdr:colOff>
      <xdr:row>50</xdr:row>
      <xdr:rowOff>9525</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7038975"/>
          <a:ext cx="5127569" cy="308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3</xdr:col>
      <xdr:colOff>133350</xdr:colOff>
      <xdr:row>26</xdr:row>
      <xdr:rowOff>142876</xdr:rowOff>
    </xdr:from>
    <xdr:to>
      <xdr:col>8</xdr:col>
      <xdr:colOff>724617</xdr:colOff>
      <xdr:row>39</xdr:row>
      <xdr:rowOff>38100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05050" y="5314951"/>
          <a:ext cx="3877392" cy="23526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3</xdr:col>
      <xdr:colOff>176829</xdr:colOff>
      <xdr:row>23</xdr:row>
      <xdr:rowOff>114299</xdr:rowOff>
    </xdr:from>
    <xdr:to>
      <xdr:col>9</xdr:col>
      <xdr:colOff>0</xdr:colOff>
      <xdr:row>36</xdr:row>
      <xdr:rowOff>57150</xdr:rowOff>
    </xdr:to>
    <xdr:pic>
      <xdr:nvPicPr>
        <xdr:cNvPr id="5" name="Picture 4"/>
        <xdr:cNvPicPr>
          <a:picLocks noChangeAspect="1"/>
        </xdr:cNvPicPr>
      </xdr:nvPicPr>
      <xdr:blipFill>
        <a:blip xmlns:r="http://schemas.openxmlformats.org/officeDocument/2006/relationships" r:embed="rId2"/>
        <a:stretch>
          <a:fillRect/>
        </a:stretch>
      </xdr:blipFill>
      <xdr:spPr>
        <a:xfrm>
          <a:off x="2319954" y="4772024"/>
          <a:ext cx="3871296" cy="24003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771525</xdr:colOff>
      <xdr:row>63</xdr:row>
      <xdr:rowOff>113107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34075" cy="39993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98443</xdr:colOff>
      <xdr:row>42</xdr:row>
      <xdr:rowOff>13121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85775"/>
          <a:ext cx="10461643" cy="63281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428625</xdr:colOff>
      <xdr:row>44</xdr:row>
      <xdr:rowOff>152400</xdr:rowOff>
    </xdr:from>
    <xdr:to>
      <xdr:col>6</xdr:col>
      <xdr:colOff>17618</xdr:colOff>
      <xdr:row>63</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428625" y="12296775"/>
          <a:ext cx="5456393" cy="2938527"/>
        </a:xfrm>
        <a:prstGeom prst="rect">
          <a:avLst/>
        </a:prstGeom>
      </xdr:spPr>
    </xdr:pic>
    <xdr:clientData/>
  </xdr:twoCellAnchor>
  <xdr:twoCellAnchor editAs="oneCell">
    <xdr:from>
      <xdr:col>0</xdr:col>
      <xdr:colOff>400050</xdr:colOff>
      <xdr:row>67</xdr:row>
      <xdr:rowOff>152400</xdr:rowOff>
    </xdr:from>
    <xdr:to>
      <xdr:col>6</xdr:col>
      <xdr:colOff>25622</xdr:colOff>
      <xdr:row>86</xdr:row>
      <xdr:rowOff>14352</xdr:rowOff>
    </xdr:to>
    <xdr:pic>
      <xdr:nvPicPr>
        <xdr:cNvPr id="5" name="Picture 4"/>
        <xdr:cNvPicPr>
          <a:picLocks noChangeAspect="1"/>
        </xdr:cNvPicPr>
      </xdr:nvPicPr>
      <xdr:blipFill>
        <a:blip xmlns:r="http://schemas.openxmlformats.org/officeDocument/2006/relationships" r:embed="rId2"/>
        <a:stretch>
          <a:fillRect/>
        </a:stretch>
      </xdr:blipFill>
      <xdr:spPr>
        <a:xfrm>
          <a:off x="400050" y="1602105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13</xdr:col>
      <xdr:colOff>587114</xdr:colOff>
      <xdr:row>45</xdr:row>
      <xdr:rowOff>111175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4457700"/>
          <a:ext cx="8711939"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123825</xdr:rowOff>
    </xdr:from>
    <xdr:to>
      <xdr:col>3</xdr:col>
      <xdr:colOff>573791</xdr:colOff>
      <xdr:row>47</xdr:row>
      <xdr:rowOff>44795</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5810250"/>
          <a:ext cx="4450466" cy="2511770"/>
        </a:xfrm>
        <a:prstGeom prst="rect">
          <a:avLst/>
        </a:prstGeom>
      </xdr:spPr>
    </xdr:pic>
    <xdr:clientData/>
  </xdr:twoCellAnchor>
  <xdr:twoCellAnchor editAs="oneCell">
    <xdr:from>
      <xdr:col>0</xdr:col>
      <xdr:colOff>0</xdr:colOff>
      <xdr:row>51</xdr:row>
      <xdr:rowOff>0</xdr:rowOff>
    </xdr:from>
    <xdr:to>
      <xdr:col>3</xdr:col>
      <xdr:colOff>439667</xdr:colOff>
      <xdr:row>66</xdr:row>
      <xdr:rowOff>52412</xdr:rowOff>
    </xdr:to>
    <xdr:pic>
      <xdr:nvPicPr>
        <xdr:cNvPr id="10" name="Picture 9"/>
        <xdr:cNvPicPr>
          <a:picLocks noChangeAspect="1"/>
        </xdr:cNvPicPr>
      </xdr:nvPicPr>
      <xdr:blipFill>
        <a:blip xmlns:r="http://schemas.openxmlformats.org/officeDocument/2006/relationships" r:embed="rId2"/>
        <a:stretch>
          <a:fillRect/>
        </a:stretch>
      </xdr:blipFill>
      <xdr:spPr>
        <a:xfrm>
          <a:off x="0" y="8924925"/>
          <a:ext cx="4316342" cy="24812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11</xdr:col>
      <xdr:colOff>581024</xdr:colOff>
      <xdr:row>23</xdr:row>
      <xdr:rowOff>133351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28625"/>
          <a:ext cx="7286624" cy="3429001"/>
        </a:xfrm>
        <a:prstGeom prst="rect">
          <a:avLst/>
        </a:prstGeom>
      </xdr:spPr>
    </xdr:pic>
    <xdr:clientData/>
  </xdr:twoCellAnchor>
  <xdr:twoCellAnchor editAs="oneCell">
    <xdr:from>
      <xdr:col>0</xdr:col>
      <xdr:colOff>0</xdr:colOff>
      <xdr:row>54</xdr:row>
      <xdr:rowOff>104775</xdr:rowOff>
    </xdr:from>
    <xdr:to>
      <xdr:col>11</xdr:col>
      <xdr:colOff>590550</xdr:colOff>
      <xdr:row>75</xdr:row>
      <xdr:rowOff>142875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48725"/>
          <a:ext cx="7296150" cy="3438525"/>
        </a:xfrm>
        <a:prstGeom prst="rect">
          <a:avLst/>
        </a:prstGeom>
      </xdr:spPr>
    </xdr:pic>
    <xdr:clientData/>
  </xdr:twoCellAnchor>
  <xdr:twoCellAnchor editAs="oneCell">
    <xdr:from>
      <xdr:col>0</xdr:col>
      <xdr:colOff>0</xdr:colOff>
      <xdr:row>28</xdr:row>
      <xdr:rowOff>95251</xdr:rowOff>
    </xdr:from>
    <xdr:to>
      <xdr:col>11</xdr:col>
      <xdr:colOff>561975</xdr:colOff>
      <xdr:row>49</xdr:row>
      <xdr:rowOff>152400</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4629151"/>
          <a:ext cx="7267575" cy="3457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20</xdr:row>
      <xdr:rowOff>9525</xdr:rowOff>
    </xdr:from>
    <xdr:to>
      <xdr:col>7</xdr:col>
      <xdr:colOff>492734</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577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561974</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95800"/>
          <a:ext cx="7600949" cy="6562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20</xdr:row>
      <xdr:rowOff>142875</xdr:rowOff>
    </xdr:from>
    <xdr:to>
      <xdr:col>6</xdr:col>
      <xdr:colOff>323244</xdr:colOff>
      <xdr:row>39</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57175" y="3771900"/>
          <a:ext cx="6200169" cy="2938527"/>
        </a:xfrm>
        <a:prstGeom prst="rect">
          <a:avLst/>
        </a:prstGeom>
      </xdr:spPr>
    </xdr:pic>
    <xdr:clientData/>
  </xdr:twoCellAnchor>
  <xdr:twoCellAnchor editAs="oneCell">
    <xdr:from>
      <xdr:col>0</xdr:col>
      <xdr:colOff>257175</xdr:colOff>
      <xdr:row>44</xdr:row>
      <xdr:rowOff>0</xdr:rowOff>
    </xdr:from>
    <xdr:to>
      <xdr:col>6</xdr:col>
      <xdr:colOff>280569</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28575</xdr:rowOff>
    </xdr:from>
    <xdr:to>
      <xdr:col>9</xdr:col>
      <xdr:colOff>571500</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0"/>
          <a:ext cx="7629525" cy="6580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83"/>
      <c r="B1" s="384"/>
      <c r="C1" s="384"/>
      <c r="D1" s="384"/>
      <c r="E1" s="384"/>
      <c r="F1" s="384"/>
      <c r="G1" s="384"/>
      <c r="H1" s="384"/>
      <c r="I1" s="384"/>
    </row>
    <row r="2" spans="1:9" ht="18.75" customHeight="1">
      <c r="A2" s="718" t="s">
        <v>0</v>
      </c>
      <c r="B2" s="718"/>
      <c r="C2" s="718"/>
      <c r="D2" s="718"/>
      <c r="E2" s="718"/>
      <c r="F2" s="718"/>
      <c r="G2" s="718"/>
      <c r="H2" s="718"/>
      <c r="I2" s="718"/>
    </row>
    <row r="3" spans="1:9" ht="18.75" customHeight="1">
      <c r="A3" s="385"/>
      <c r="B3" s="385"/>
      <c r="C3" s="385"/>
      <c r="D3" s="385"/>
      <c r="E3" s="385"/>
      <c r="F3" s="385"/>
      <c r="G3" s="385"/>
      <c r="H3" s="385"/>
      <c r="I3" s="385"/>
    </row>
    <row r="4" spans="1:9" ht="16.5">
      <c r="A4" s="719" t="s">
        <v>1</v>
      </c>
      <c r="B4" s="719"/>
      <c r="C4" s="719"/>
      <c r="D4" s="719"/>
      <c r="E4" s="719"/>
      <c r="F4" s="719"/>
      <c r="G4" s="719"/>
      <c r="H4" s="719"/>
      <c r="I4" s="719"/>
    </row>
    <row r="5" spans="1:9" ht="15" customHeight="1">
      <c r="A5" s="386"/>
      <c r="B5" s="386"/>
      <c r="C5" s="386"/>
      <c r="D5" s="386"/>
      <c r="E5" s="386"/>
      <c r="F5" s="386"/>
      <c r="G5" s="386"/>
      <c r="H5" s="386"/>
      <c r="I5" s="386"/>
    </row>
    <row r="6" spans="1:9" ht="15" customHeight="1">
      <c r="A6" s="387"/>
      <c r="B6" s="387"/>
      <c r="C6" s="387"/>
      <c r="D6" s="387"/>
      <c r="E6" s="387"/>
      <c r="F6" s="387"/>
      <c r="G6" s="387"/>
      <c r="H6" s="387"/>
      <c r="I6" s="387"/>
    </row>
    <row r="7" spans="1:9" ht="15.75" customHeight="1">
      <c r="A7" s="720" t="s">
        <v>1275</v>
      </c>
      <c r="B7" s="721"/>
      <c r="C7" s="721"/>
      <c r="D7" s="721"/>
      <c r="E7" s="721"/>
      <c r="F7" s="721"/>
      <c r="G7" s="721"/>
      <c r="H7" s="721"/>
      <c r="I7" s="721"/>
    </row>
    <row r="8" spans="1:9">
      <c r="A8" s="388"/>
      <c r="B8" s="388"/>
      <c r="C8" s="388"/>
      <c r="D8" s="388"/>
      <c r="E8" s="388"/>
      <c r="F8" s="388"/>
      <c r="G8" s="388"/>
      <c r="H8" s="388"/>
      <c r="I8" s="388"/>
    </row>
    <row r="9" spans="1:9">
      <c r="A9" s="389"/>
      <c r="B9" s="389"/>
      <c r="C9" s="389"/>
      <c r="D9" s="389"/>
      <c r="E9" s="389"/>
      <c r="F9" s="389"/>
      <c r="G9" s="389"/>
      <c r="H9" s="389"/>
      <c r="I9" s="389"/>
    </row>
    <row r="10" spans="1:9">
      <c r="A10" s="389"/>
      <c r="B10" s="389"/>
      <c r="C10" s="389"/>
      <c r="D10" s="389"/>
      <c r="E10" s="389"/>
      <c r="F10" s="389"/>
      <c r="G10" s="389"/>
      <c r="H10" s="389"/>
      <c r="I10" s="389"/>
    </row>
    <row r="11" spans="1:9">
      <c r="A11" s="389"/>
      <c r="B11" s="389"/>
      <c r="C11" s="389"/>
      <c r="D11" s="389"/>
      <c r="E11" s="389"/>
      <c r="F11" s="389"/>
      <c r="G11" s="389"/>
      <c r="H11" s="389"/>
      <c r="I11" s="389"/>
    </row>
    <row r="12" spans="1:9">
      <c r="A12" s="389"/>
      <c r="B12" s="389"/>
      <c r="C12" s="389"/>
      <c r="D12" s="389"/>
      <c r="E12" s="389"/>
      <c r="F12" s="389"/>
      <c r="G12" s="389"/>
      <c r="H12" s="389"/>
      <c r="I12" s="389"/>
    </row>
    <row r="13" spans="1:9">
      <c r="A13" s="389"/>
      <c r="B13" s="389"/>
      <c r="C13" s="389"/>
      <c r="D13" s="389"/>
      <c r="E13" s="389"/>
      <c r="F13" s="389"/>
      <c r="G13" s="389"/>
      <c r="H13" s="389"/>
      <c r="I13" s="389"/>
    </row>
    <row r="14" spans="1:9">
      <c r="A14" s="389"/>
      <c r="B14" s="389"/>
      <c r="C14" s="389"/>
      <c r="D14" s="389"/>
      <c r="E14" s="389"/>
      <c r="F14" s="389"/>
      <c r="G14" s="389"/>
      <c r="H14" s="389"/>
      <c r="I14" s="389"/>
    </row>
    <row r="15" spans="1:9">
      <c r="A15" s="389"/>
      <c r="B15" s="389"/>
      <c r="C15" s="389"/>
      <c r="D15" s="389"/>
      <c r="E15" s="389"/>
      <c r="F15" s="389"/>
      <c r="G15" s="389"/>
      <c r="H15" s="389"/>
      <c r="I15" s="389"/>
    </row>
    <row r="16" spans="1:9">
      <c r="A16" s="389"/>
      <c r="B16" s="389"/>
      <c r="C16" s="389"/>
      <c r="D16" s="389"/>
      <c r="E16" s="389"/>
      <c r="F16" s="389"/>
      <c r="G16" s="389"/>
      <c r="H16" s="389"/>
      <c r="I16" s="389"/>
    </row>
    <row r="17" spans="1:9">
      <c r="A17" s="389"/>
      <c r="B17" s="389"/>
      <c r="C17" s="389"/>
      <c r="D17" s="389"/>
      <c r="E17" s="389"/>
      <c r="F17" s="389"/>
      <c r="G17" s="389"/>
      <c r="H17" s="389"/>
      <c r="I17" s="389"/>
    </row>
    <row r="18" spans="1:9" ht="30">
      <c r="A18" s="722" t="s">
        <v>2</v>
      </c>
      <c r="B18" s="722"/>
      <c r="C18" s="722"/>
      <c r="D18" s="722"/>
      <c r="E18" s="722"/>
      <c r="F18" s="722"/>
      <c r="G18" s="722"/>
      <c r="H18" s="722"/>
      <c r="I18" s="722"/>
    </row>
    <row r="19" spans="1:9" ht="18.75" customHeight="1">
      <c r="A19" s="390"/>
      <c r="B19" s="390"/>
      <c r="C19" s="390"/>
      <c r="D19" s="390"/>
      <c r="E19" s="390"/>
      <c r="F19" s="390"/>
      <c r="G19" s="390"/>
      <c r="H19" s="390"/>
      <c r="I19" s="390"/>
    </row>
    <row r="20" spans="1:9" ht="18.75" customHeight="1">
      <c r="A20" s="723" t="s">
        <v>1001</v>
      </c>
      <c r="B20" s="723"/>
      <c r="C20" s="723"/>
      <c r="D20" s="723"/>
      <c r="E20" s="723"/>
      <c r="F20" s="723"/>
      <c r="G20" s="723"/>
      <c r="H20" s="723"/>
      <c r="I20" s="723"/>
    </row>
    <row r="21" spans="1:9" ht="18.75" customHeight="1">
      <c r="A21" s="391"/>
      <c r="B21" s="391"/>
      <c r="C21" s="391"/>
      <c r="D21" s="391"/>
      <c r="E21" s="391"/>
      <c r="F21" s="391"/>
      <c r="G21" s="391"/>
      <c r="H21" s="391"/>
      <c r="I21" s="391"/>
    </row>
    <row r="22" spans="1:9" ht="26.25" customHeight="1">
      <c r="A22" s="724" t="s">
        <v>3</v>
      </c>
      <c r="B22" s="724"/>
      <c r="C22" s="724"/>
      <c r="D22" s="724"/>
      <c r="E22" s="724"/>
      <c r="F22" s="724"/>
      <c r="G22" s="724"/>
      <c r="H22" s="724"/>
      <c r="I22" s="724"/>
    </row>
    <row r="23" spans="1:9" ht="18.75">
      <c r="A23" s="392"/>
      <c r="B23" s="392"/>
      <c r="C23" s="392"/>
      <c r="D23" s="392"/>
      <c r="E23" s="392"/>
      <c r="F23" s="392"/>
      <c r="G23" s="392"/>
      <c r="H23" s="392"/>
      <c r="I23" s="392"/>
    </row>
    <row r="24" spans="1:9" ht="18.75" customHeight="1">
      <c r="A24" s="714" t="s">
        <v>1002</v>
      </c>
      <c r="B24" s="714"/>
      <c r="C24" s="714"/>
      <c r="D24" s="714"/>
      <c r="E24" s="714"/>
      <c r="F24" s="714"/>
      <c r="G24" s="714"/>
      <c r="H24" s="714"/>
      <c r="I24" s="714"/>
    </row>
    <row r="25" spans="1:9">
      <c r="A25" s="389"/>
      <c r="B25" s="389"/>
      <c r="C25" s="389"/>
      <c r="D25" s="389"/>
      <c r="E25" s="389"/>
      <c r="F25" s="389"/>
      <c r="G25" s="389"/>
      <c r="H25" s="389"/>
      <c r="I25" s="389"/>
    </row>
    <row r="26" spans="1:9">
      <c r="A26" s="389"/>
      <c r="B26" s="389"/>
      <c r="C26" s="389"/>
      <c r="D26" s="389"/>
      <c r="E26" s="389"/>
      <c r="F26" s="389"/>
      <c r="G26" s="389"/>
      <c r="H26" s="389"/>
      <c r="I26" s="389"/>
    </row>
    <row r="27" spans="1:9">
      <c r="A27" s="389"/>
      <c r="B27" s="389"/>
      <c r="C27" s="389"/>
      <c r="D27" s="389"/>
      <c r="E27" s="389"/>
      <c r="F27" s="389"/>
      <c r="G27" s="389"/>
      <c r="H27" s="389"/>
      <c r="I27" s="389"/>
    </row>
    <row r="28" spans="1:9">
      <c r="A28" s="389"/>
      <c r="B28" s="389"/>
      <c r="C28" s="389"/>
      <c r="D28" s="389"/>
      <c r="E28" s="389"/>
      <c r="F28" s="389"/>
      <c r="G28" s="389"/>
      <c r="H28" s="389"/>
      <c r="I28" s="389"/>
    </row>
    <row r="29" spans="1:9">
      <c r="A29" s="389"/>
      <c r="B29" s="389"/>
      <c r="C29" s="389"/>
      <c r="D29" s="389"/>
      <c r="E29" s="389"/>
      <c r="F29" s="389"/>
      <c r="G29" s="389"/>
      <c r="H29" s="389"/>
      <c r="I29" s="389"/>
    </row>
    <row r="30" spans="1:9">
      <c r="A30" s="389"/>
      <c r="B30" s="389"/>
      <c r="C30" s="389"/>
      <c r="D30" s="389"/>
      <c r="E30" s="389"/>
      <c r="F30" s="389"/>
      <c r="G30" s="389"/>
      <c r="H30" s="389"/>
      <c r="I30" s="389"/>
    </row>
    <row r="31" spans="1:9">
      <c r="A31" s="389"/>
      <c r="B31" s="389"/>
      <c r="C31" s="389"/>
      <c r="D31" s="389"/>
      <c r="E31" s="389"/>
      <c r="F31" s="389"/>
      <c r="G31" s="389"/>
      <c r="H31" s="389"/>
      <c r="I31" s="389"/>
    </row>
    <row r="32" spans="1:9">
      <c r="A32" s="389"/>
      <c r="B32" s="389"/>
      <c r="C32" s="389"/>
      <c r="D32" s="389"/>
      <c r="E32" s="389"/>
      <c r="F32" s="389"/>
      <c r="G32" s="389"/>
      <c r="H32" s="389"/>
      <c r="I32" s="389"/>
    </row>
    <row r="33" spans="1:9">
      <c r="A33" s="389"/>
      <c r="B33" s="389"/>
      <c r="C33" s="389"/>
      <c r="D33" s="389"/>
      <c r="E33" s="389"/>
      <c r="F33" s="389"/>
      <c r="G33" s="389"/>
      <c r="H33" s="389"/>
      <c r="I33" s="389"/>
    </row>
    <row r="34" spans="1:9">
      <c r="A34" s="389"/>
      <c r="B34" s="389"/>
      <c r="C34" s="389"/>
      <c r="D34" s="389"/>
      <c r="E34" s="389"/>
      <c r="F34" s="389"/>
      <c r="G34" s="389"/>
      <c r="H34" s="389"/>
      <c r="I34" s="389"/>
    </row>
    <row r="35" spans="1:9">
      <c r="A35" s="389"/>
      <c r="B35" s="389"/>
      <c r="C35" s="389"/>
      <c r="D35" s="389"/>
      <c r="E35" s="389"/>
      <c r="F35" s="389"/>
      <c r="G35" s="389"/>
      <c r="H35" s="389"/>
      <c r="I35" s="389"/>
    </row>
    <row r="36" spans="1:9">
      <c r="A36" s="715"/>
      <c r="B36" s="715"/>
      <c r="C36" s="715"/>
      <c r="D36" s="715"/>
      <c r="E36" s="715"/>
      <c r="F36" s="715"/>
      <c r="G36" s="715"/>
      <c r="H36" s="715"/>
      <c r="I36" s="715"/>
    </row>
    <row r="37" spans="1:9" ht="50.25" customHeight="1">
      <c r="A37" s="716" t="s">
        <v>4</v>
      </c>
      <c r="B37" s="716"/>
      <c r="C37" s="716"/>
      <c r="D37" s="716"/>
      <c r="E37" s="716"/>
      <c r="F37" s="716"/>
      <c r="G37" s="716"/>
      <c r="H37" s="716"/>
      <c r="I37" s="716"/>
    </row>
    <row r="38" spans="1:9">
      <c r="A38" s="393"/>
      <c r="B38" s="393"/>
      <c r="C38" s="393"/>
      <c r="D38" s="393"/>
      <c r="E38" s="393"/>
      <c r="F38" s="393"/>
      <c r="G38" s="393"/>
      <c r="H38" s="393"/>
      <c r="I38" s="393"/>
    </row>
    <row r="39" spans="1:9" ht="65.25" customHeight="1">
      <c r="A39" s="717" t="s">
        <v>5</v>
      </c>
      <c r="B39" s="717"/>
      <c r="C39" s="717"/>
      <c r="D39" s="717"/>
      <c r="E39" s="717"/>
      <c r="F39" s="717"/>
      <c r="G39" s="717"/>
      <c r="H39" s="717"/>
      <c r="I39" s="71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sheetData>
    <row r="1" spans="1:19" ht="12.75" customHeight="1">
      <c r="A1" s="394" t="s">
        <v>1059</v>
      </c>
      <c r="L1" s="395" t="str">
        <f>Naslovnica!A20</f>
        <v>Kolovoz 2014.</v>
      </c>
    </row>
    <row r="2" spans="1:19" ht="12.75" customHeight="1">
      <c r="A2" s="125" t="s">
        <v>1065</v>
      </c>
      <c r="J2" s="96"/>
      <c r="K2" s="96"/>
      <c r="L2" s="126" t="str">
        <f>Naslovnica!A24</f>
        <v>August 2014</v>
      </c>
      <c r="M2" s="86"/>
    </row>
    <row r="3" spans="1:19" ht="12.75" customHeight="1">
      <c r="J3" s="86"/>
    </row>
    <row r="4" spans="1:19" ht="12.75" customHeight="1"/>
    <row r="5" spans="1:19" ht="12.75" customHeight="1"/>
    <row r="6" spans="1:19" ht="12.75" customHeight="1"/>
    <row r="7" spans="1:19" ht="12.75" customHeight="1">
      <c r="S7" s="96"/>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509</v>
      </c>
    </row>
    <row r="26" spans="1:1" ht="12.75" customHeight="1">
      <c r="A26" s="37"/>
    </row>
    <row r="27" spans="1:1" ht="12.75" customHeight="1">
      <c r="A27" s="394" t="s">
        <v>1060</v>
      </c>
    </row>
    <row r="28" spans="1:1" ht="12.75" customHeight="1">
      <c r="A28" s="125" t="s">
        <v>1064</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509</v>
      </c>
    </row>
    <row r="52" spans="1:1" ht="12.75" customHeight="1"/>
    <row r="53" spans="1:1" ht="12.75" customHeight="1">
      <c r="A53" s="394" t="s">
        <v>1061</v>
      </c>
    </row>
    <row r="54" spans="1:1" ht="12.75" customHeight="1">
      <c r="A54" s="125" t="s">
        <v>1066</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509</v>
      </c>
    </row>
    <row r="78" spans="1:12" ht="12.75" customHeight="1">
      <c r="A78" s="82" t="s">
        <v>351</v>
      </c>
    </row>
    <row r="79" spans="1:12" ht="12.75" customHeight="1">
      <c r="L79" s="40" t="s">
        <v>391</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8"/>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7.85546875" bestFit="1"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78" t="s">
        <v>1113</v>
      </c>
      <c r="AG1" s="395" t="str">
        <f>Naslovnica!A20</f>
        <v>Kolovoz 2014.</v>
      </c>
    </row>
    <row r="2" spans="1:33" ht="12.75" customHeight="1">
      <c r="A2" s="127" t="s">
        <v>1114</v>
      </c>
      <c r="AG2" s="126" t="str">
        <f>Naslovnica!A24</f>
        <v>August 2014</v>
      </c>
    </row>
    <row r="3" spans="1:33" ht="12.75" customHeight="1">
      <c r="A3" s="127"/>
      <c r="AG3" s="126"/>
    </row>
    <row r="4" spans="1:33" ht="12.75" customHeight="1">
      <c r="I4" s="706"/>
      <c r="J4" s="706"/>
      <c r="K4" s="706"/>
      <c r="AG4" s="21" t="s">
        <v>510</v>
      </c>
    </row>
    <row r="5" spans="1:33" ht="15" customHeight="1">
      <c r="A5" s="427" t="s">
        <v>1069</v>
      </c>
      <c r="B5" s="763" t="s">
        <v>1074</v>
      </c>
      <c r="C5" s="763"/>
      <c r="D5" s="763"/>
      <c r="E5" s="763"/>
      <c r="F5" s="763"/>
      <c r="G5" s="763"/>
      <c r="H5" s="763"/>
      <c r="I5" s="763"/>
      <c r="J5" s="764" t="s">
        <v>1108</v>
      </c>
      <c r="K5" s="764"/>
      <c r="L5" s="763" t="s">
        <v>1075</v>
      </c>
      <c r="M5" s="763"/>
      <c r="N5" s="763"/>
      <c r="O5" s="763"/>
      <c r="P5" s="763"/>
      <c r="Q5" s="763"/>
      <c r="R5" s="763"/>
      <c r="S5" s="763"/>
      <c r="T5" s="764" t="s">
        <v>1109</v>
      </c>
      <c r="U5" s="764"/>
      <c r="V5" s="763" t="s">
        <v>1076</v>
      </c>
      <c r="W5" s="763"/>
      <c r="X5" s="763"/>
      <c r="Y5" s="763"/>
      <c r="Z5" s="763"/>
      <c r="AA5" s="763"/>
      <c r="AB5" s="763"/>
      <c r="AC5" s="763"/>
      <c r="AD5" s="764" t="s">
        <v>1110</v>
      </c>
      <c r="AE5" s="764"/>
      <c r="AF5" s="766" t="s">
        <v>1019</v>
      </c>
      <c r="AG5" s="766"/>
    </row>
    <row r="6" spans="1:33" ht="22.5" customHeight="1">
      <c r="A6" s="765" t="s">
        <v>525</v>
      </c>
      <c r="B6" s="739" t="s">
        <v>1070</v>
      </c>
      <c r="C6" s="739"/>
      <c r="D6" s="739" t="s">
        <v>1071</v>
      </c>
      <c r="E6" s="739"/>
      <c r="F6" s="739" t="s">
        <v>1072</v>
      </c>
      <c r="G6" s="739"/>
      <c r="H6" s="739" t="s">
        <v>1073</v>
      </c>
      <c r="I6" s="739"/>
      <c r="J6" s="764"/>
      <c r="K6" s="764"/>
      <c r="L6" s="739" t="s">
        <v>1070</v>
      </c>
      <c r="M6" s="739"/>
      <c r="N6" s="739" t="s">
        <v>1071</v>
      </c>
      <c r="O6" s="739"/>
      <c r="P6" s="739" t="s">
        <v>1072</v>
      </c>
      <c r="Q6" s="739"/>
      <c r="R6" s="739" t="s">
        <v>1073</v>
      </c>
      <c r="S6" s="739"/>
      <c r="T6" s="764"/>
      <c r="U6" s="764"/>
      <c r="V6" s="739" t="s">
        <v>1070</v>
      </c>
      <c r="W6" s="739"/>
      <c r="X6" s="739" t="s">
        <v>1071</v>
      </c>
      <c r="Y6" s="739"/>
      <c r="Z6" s="739" t="s">
        <v>1072</v>
      </c>
      <c r="AA6" s="739"/>
      <c r="AB6" s="739" t="s">
        <v>1073</v>
      </c>
      <c r="AC6" s="739"/>
      <c r="AD6" s="764"/>
      <c r="AE6" s="764"/>
      <c r="AF6" s="766"/>
      <c r="AG6" s="766"/>
    </row>
    <row r="7" spans="1:33">
      <c r="A7" s="765"/>
      <c r="B7" s="427" t="s">
        <v>133</v>
      </c>
      <c r="C7" s="427" t="s">
        <v>134</v>
      </c>
      <c r="D7" s="427" t="s">
        <v>133</v>
      </c>
      <c r="E7" s="427" t="s">
        <v>134</v>
      </c>
      <c r="F7" s="427" t="s">
        <v>133</v>
      </c>
      <c r="G7" s="427" t="s">
        <v>134</v>
      </c>
      <c r="H7" s="427" t="s">
        <v>133</v>
      </c>
      <c r="I7" s="427" t="s">
        <v>134</v>
      </c>
      <c r="J7" s="427" t="s">
        <v>133</v>
      </c>
      <c r="K7" s="427" t="s">
        <v>134</v>
      </c>
      <c r="L7" s="427" t="s">
        <v>133</v>
      </c>
      <c r="M7" s="427" t="s">
        <v>134</v>
      </c>
      <c r="N7" s="427" t="s">
        <v>133</v>
      </c>
      <c r="O7" s="427" t="s">
        <v>134</v>
      </c>
      <c r="P7" s="427" t="s">
        <v>133</v>
      </c>
      <c r="Q7" s="427" t="s">
        <v>134</v>
      </c>
      <c r="R7" s="427" t="s">
        <v>133</v>
      </c>
      <c r="S7" s="427" t="s">
        <v>134</v>
      </c>
      <c r="T7" s="427" t="s">
        <v>133</v>
      </c>
      <c r="U7" s="427" t="s">
        <v>134</v>
      </c>
      <c r="V7" s="427" t="s">
        <v>133</v>
      </c>
      <c r="W7" s="427" t="s">
        <v>134</v>
      </c>
      <c r="X7" s="427" t="s">
        <v>133</v>
      </c>
      <c r="Y7" s="427" t="s">
        <v>134</v>
      </c>
      <c r="Z7" s="427" t="s">
        <v>133</v>
      </c>
      <c r="AA7" s="427" t="s">
        <v>134</v>
      </c>
      <c r="AB7" s="427" t="s">
        <v>133</v>
      </c>
      <c r="AC7" s="427" t="s">
        <v>134</v>
      </c>
      <c r="AD7" s="427" t="s">
        <v>133</v>
      </c>
      <c r="AE7" s="427" t="s">
        <v>134</v>
      </c>
      <c r="AF7" s="427" t="s">
        <v>133</v>
      </c>
      <c r="AG7" s="427" t="s">
        <v>134</v>
      </c>
    </row>
    <row r="8" spans="1:33">
      <c r="A8" s="765"/>
      <c r="B8" s="428" t="s">
        <v>124</v>
      </c>
      <c r="C8" s="428" t="s">
        <v>125</v>
      </c>
      <c r="D8" s="428" t="s">
        <v>124</v>
      </c>
      <c r="E8" s="428" t="s">
        <v>125</v>
      </c>
      <c r="F8" s="428" t="s">
        <v>124</v>
      </c>
      <c r="G8" s="428" t="s">
        <v>125</v>
      </c>
      <c r="H8" s="428" t="s">
        <v>124</v>
      </c>
      <c r="I8" s="428" t="s">
        <v>125</v>
      </c>
      <c r="J8" s="428" t="s">
        <v>124</v>
      </c>
      <c r="K8" s="428" t="s">
        <v>125</v>
      </c>
      <c r="L8" s="428" t="s">
        <v>124</v>
      </c>
      <c r="M8" s="428" t="s">
        <v>125</v>
      </c>
      <c r="N8" s="428" t="s">
        <v>124</v>
      </c>
      <c r="O8" s="428" t="s">
        <v>125</v>
      </c>
      <c r="P8" s="428" t="s">
        <v>124</v>
      </c>
      <c r="Q8" s="428" t="s">
        <v>125</v>
      </c>
      <c r="R8" s="428" t="s">
        <v>124</v>
      </c>
      <c r="S8" s="428" t="s">
        <v>125</v>
      </c>
      <c r="T8" s="428" t="s">
        <v>124</v>
      </c>
      <c r="U8" s="428" t="s">
        <v>125</v>
      </c>
      <c r="V8" s="428" t="s">
        <v>124</v>
      </c>
      <c r="W8" s="428" t="s">
        <v>125</v>
      </c>
      <c r="X8" s="428" t="s">
        <v>124</v>
      </c>
      <c r="Y8" s="428" t="s">
        <v>125</v>
      </c>
      <c r="Z8" s="428" t="s">
        <v>124</v>
      </c>
      <c r="AA8" s="428" t="s">
        <v>125</v>
      </c>
      <c r="AB8" s="428" t="s">
        <v>124</v>
      </c>
      <c r="AC8" s="428" t="s">
        <v>125</v>
      </c>
      <c r="AD8" s="428" t="s">
        <v>124</v>
      </c>
      <c r="AE8" s="428" t="s">
        <v>125</v>
      </c>
      <c r="AF8" s="428" t="s">
        <v>124</v>
      </c>
      <c r="AG8" s="428" t="s">
        <v>125</v>
      </c>
    </row>
    <row r="9" spans="1:33" ht="18">
      <c r="A9" s="607" t="s">
        <v>511</v>
      </c>
      <c r="B9" s="189">
        <v>158108.80809999999</v>
      </c>
      <c r="C9" s="190">
        <v>0.92455149847789753</v>
      </c>
      <c r="D9" s="189">
        <v>42626.435700000002</v>
      </c>
      <c r="E9" s="190">
        <v>0.85553639497334855</v>
      </c>
      <c r="F9" s="189">
        <v>33853.358410000001</v>
      </c>
      <c r="G9" s="190">
        <v>0.79015046806323186</v>
      </c>
      <c r="H9" s="189">
        <v>71995.337700000004</v>
      </c>
      <c r="I9" s="190">
        <v>0.82252806642592136</v>
      </c>
      <c r="J9" s="189">
        <v>306583.93991000002</v>
      </c>
      <c r="K9" s="190">
        <v>0.87293845557736216</v>
      </c>
      <c r="L9" s="189">
        <v>21533957.345840007</v>
      </c>
      <c r="M9" s="190">
        <v>0.86789239132465956</v>
      </c>
      <c r="N9" s="189">
        <v>6967838.8275899999</v>
      </c>
      <c r="O9" s="190">
        <v>0.83684657156464015</v>
      </c>
      <c r="P9" s="189">
        <v>8570300.66811</v>
      </c>
      <c r="Q9" s="190">
        <v>0.84118391772372458</v>
      </c>
      <c r="R9" s="189">
        <v>16950498.402880002</v>
      </c>
      <c r="S9" s="190">
        <v>0.9088866470197009</v>
      </c>
      <c r="T9" s="189">
        <v>54022595.244419992</v>
      </c>
      <c r="U9" s="190">
        <v>0.87166672977069315</v>
      </c>
      <c r="V9" s="189">
        <v>548232.15930000006</v>
      </c>
      <c r="W9" s="190">
        <v>1</v>
      </c>
      <c r="X9" s="189">
        <v>151413.05445</v>
      </c>
      <c r="Y9" s="190">
        <v>0.98622904492583785</v>
      </c>
      <c r="Z9" s="189">
        <v>212429.03499000001</v>
      </c>
      <c r="AA9" s="190">
        <v>1</v>
      </c>
      <c r="AB9" s="189">
        <v>478184.09602</v>
      </c>
      <c r="AC9" s="190">
        <v>1</v>
      </c>
      <c r="AD9" s="189">
        <v>1390258.3447599998</v>
      </c>
      <c r="AE9" s="190">
        <v>0.99848157223302025</v>
      </c>
      <c r="AF9" s="189">
        <v>55719437.529090002</v>
      </c>
      <c r="AG9" s="190">
        <v>0.87444483309187537</v>
      </c>
    </row>
    <row r="10" spans="1:33" ht="19.5">
      <c r="A10" s="191" t="s">
        <v>512</v>
      </c>
      <c r="B10" s="192">
        <v>102906.15535999999</v>
      </c>
      <c r="C10" s="193">
        <v>0.60175041026501375</v>
      </c>
      <c r="D10" s="192">
        <v>21936.882229999999</v>
      </c>
      <c r="E10" s="193">
        <v>0.44028549025526686</v>
      </c>
      <c r="F10" s="192">
        <v>28991.689190000001</v>
      </c>
      <c r="G10" s="193">
        <v>0.6766772296557575</v>
      </c>
      <c r="H10" s="192">
        <v>69894.58832000001</v>
      </c>
      <c r="I10" s="193">
        <v>0.79852754943721016</v>
      </c>
      <c r="J10" s="192">
        <v>223729.31510000001</v>
      </c>
      <c r="K10" s="193">
        <v>0.63702594091558529</v>
      </c>
      <c r="L10" s="192">
        <v>20859794.564860005</v>
      </c>
      <c r="M10" s="193">
        <v>0.84072131734462086</v>
      </c>
      <c r="N10" s="192">
        <v>6723695.2612899998</v>
      </c>
      <c r="O10" s="193">
        <v>0.8075246094063413</v>
      </c>
      <c r="P10" s="192">
        <v>8283899.5276800003</v>
      </c>
      <c r="Q10" s="193">
        <v>0.8130733481326371</v>
      </c>
      <c r="R10" s="192">
        <v>16750856.249360001</v>
      </c>
      <c r="S10" s="193">
        <v>0.89818182388094547</v>
      </c>
      <c r="T10" s="192">
        <v>52618245.60318999</v>
      </c>
      <c r="U10" s="190">
        <v>0.84900723231991038</v>
      </c>
      <c r="V10" s="192">
        <v>415709.89405</v>
      </c>
      <c r="W10" s="193">
        <v>0.75827345586729422</v>
      </c>
      <c r="X10" s="192">
        <v>143529.25803999999</v>
      </c>
      <c r="Y10" s="193">
        <v>0.93487793103366279</v>
      </c>
      <c r="Z10" s="192">
        <v>206996.32075000001</v>
      </c>
      <c r="AA10" s="193">
        <v>0.97442574533064308</v>
      </c>
      <c r="AB10" s="192">
        <v>467016.50734999997</v>
      </c>
      <c r="AC10" s="193">
        <v>0.97664583836445085</v>
      </c>
      <c r="AD10" s="192">
        <v>1233251.9801899998</v>
      </c>
      <c r="AE10" s="193">
        <v>0.88571982378726133</v>
      </c>
      <c r="AF10" s="192">
        <v>54075226.898479998</v>
      </c>
      <c r="AG10" s="190">
        <v>0.8486410641701051</v>
      </c>
    </row>
    <row r="11" spans="1:33" ht="19.5">
      <c r="A11" s="191" t="s">
        <v>513</v>
      </c>
      <c r="B11" s="194">
        <v>1261.5050200000001</v>
      </c>
      <c r="C11" s="195">
        <v>7.3767323313241153E-3</v>
      </c>
      <c r="D11" s="194">
        <v>2790.7266600000003</v>
      </c>
      <c r="E11" s="195">
        <v>5.6011444232772524E-2</v>
      </c>
      <c r="F11" s="194">
        <v>4456.8477599999997</v>
      </c>
      <c r="G11" s="195">
        <v>0.10402454908610545</v>
      </c>
      <c r="H11" s="194">
        <v>9146.2804199999991</v>
      </c>
      <c r="I11" s="195">
        <v>0.10449388237055053</v>
      </c>
      <c r="J11" s="194">
        <v>17655.359859999997</v>
      </c>
      <c r="K11" s="195">
        <v>5.0270221504020295E-2</v>
      </c>
      <c r="L11" s="194">
        <v>2143940.39225</v>
      </c>
      <c r="M11" s="195">
        <v>8.6408156383147972E-2</v>
      </c>
      <c r="N11" s="194">
        <v>875654.58807000006</v>
      </c>
      <c r="O11" s="195">
        <v>0.10516726319783144</v>
      </c>
      <c r="P11" s="194">
        <v>1468813.70902</v>
      </c>
      <c r="Q11" s="195">
        <v>0.14416559208444099</v>
      </c>
      <c r="R11" s="194">
        <v>2291331.54745</v>
      </c>
      <c r="S11" s="195">
        <v>0.12286132229707489</v>
      </c>
      <c r="T11" s="194">
        <v>6779740.2367899995</v>
      </c>
      <c r="U11" s="195">
        <v>0.10939263421462403</v>
      </c>
      <c r="V11" s="194">
        <v>0</v>
      </c>
      <c r="W11" s="195">
        <v>0</v>
      </c>
      <c r="X11" s="194">
        <v>0</v>
      </c>
      <c r="Y11" s="195">
        <v>0</v>
      </c>
      <c r="Z11" s="194">
        <v>0</v>
      </c>
      <c r="AA11" s="195">
        <v>0</v>
      </c>
      <c r="AB11" s="194">
        <v>0</v>
      </c>
      <c r="AC11" s="195">
        <v>0</v>
      </c>
      <c r="AD11" s="194">
        <v>0</v>
      </c>
      <c r="AE11" s="195">
        <v>0</v>
      </c>
      <c r="AF11" s="194">
        <v>6797395.5966499997</v>
      </c>
      <c r="AG11" s="195">
        <v>0.1066763722241245</v>
      </c>
    </row>
    <row r="12" spans="1:33" ht="19.5">
      <c r="A12" s="196" t="s">
        <v>514</v>
      </c>
      <c r="B12" s="194">
        <v>85044.461859999996</v>
      </c>
      <c r="C12" s="195">
        <v>0.49730300035010766</v>
      </c>
      <c r="D12" s="194">
        <v>19146.155569999999</v>
      </c>
      <c r="E12" s="195">
        <v>0.38427404602249432</v>
      </c>
      <c r="F12" s="194">
        <v>16485.368259999999</v>
      </c>
      <c r="G12" s="195">
        <v>0.38477486602883088</v>
      </c>
      <c r="H12" s="194">
        <v>50379.571810000001</v>
      </c>
      <c r="I12" s="195">
        <v>0.57557354562204033</v>
      </c>
      <c r="J12" s="194">
        <v>171055.5575</v>
      </c>
      <c r="K12" s="195">
        <v>0.48704760668745056</v>
      </c>
      <c r="L12" s="194">
        <v>17921222.137490001</v>
      </c>
      <c r="M12" s="195">
        <v>0.72228676255696833</v>
      </c>
      <c r="N12" s="194">
        <v>5511414.6854600003</v>
      </c>
      <c r="O12" s="195">
        <v>0.66192812407422719</v>
      </c>
      <c r="P12" s="194">
        <v>6665139.4996800004</v>
      </c>
      <c r="Q12" s="195">
        <v>0.65419036900048322</v>
      </c>
      <c r="R12" s="194">
        <v>13837675.20239</v>
      </c>
      <c r="S12" s="195">
        <v>0.74197689757081198</v>
      </c>
      <c r="T12" s="194">
        <v>43935451.525020003</v>
      </c>
      <c r="U12" s="195">
        <v>0.70890839617277945</v>
      </c>
      <c r="V12" s="194">
        <v>356509.22187999997</v>
      </c>
      <c r="W12" s="195">
        <v>0.65028877973010935</v>
      </c>
      <c r="X12" s="194">
        <v>139420.96175999998</v>
      </c>
      <c r="Y12" s="195">
        <v>0.90811854009993875</v>
      </c>
      <c r="Z12" s="194">
        <v>118172.15949999999</v>
      </c>
      <c r="AA12" s="195">
        <v>0.55629005472610127</v>
      </c>
      <c r="AB12" s="194">
        <v>408827.87254000001</v>
      </c>
      <c r="AC12" s="195">
        <v>0.85495915891544172</v>
      </c>
      <c r="AD12" s="194">
        <v>1022930.2156799999</v>
      </c>
      <c r="AE12" s="195">
        <v>0.73466703069000394</v>
      </c>
      <c r="AF12" s="194">
        <v>45129437.298200004</v>
      </c>
      <c r="AG12" s="195">
        <v>0.70824841412212403</v>
      </c>
    </row>
    <row r="13" spans="1:33" ht="19.5">
      <c r="A13" s="191" t="s">
        <v>515</v>
      </c>
      <c r="B13" s="194">
        <v>0</v>
      </c>
      <c r="C13" s="195">
        <v>0</v>
      </c>
      <c r="D13" s="194">
        <v>0</v>
      </c>
      <c r="E13" s="195">
        <v>0</v>
      </c>
      <c r="F13" s="194">
        <v>850.59702000000004</v>
      </c>
      <c r="G13" s="195">
        <v>1.9853263163623302E-2</v>
      </c>
      <c r="H13" s="194">
        <v>0</v>
      </c>
      <c r="I13" s="195">
        <v>0</v>
      </c>
      <c r="J13" s="194">
        <v>850.59702000000004</v>
      </c>
      <c r="K13" s="195">
        <v>2.4219104535465183E-3</v>
      </c>
      <c r="L13" s="194">
        <v>4874.8832699999994</v>
      </c>
      <c r="M13" s="195">
        <v>1.9647452768110032E-4</v>
      </c>
      <c r="N13" s="194">
        <v>7312.32492</v>
      </c>
      <c r="O13" s="195">
        <v>8.7821980256469153E-4</v>
      </c>
      <c r="P13" s="194">
        <v>418.11561</v>
      </c>
      <c r="Q13" s="195">
        <v>4.1038481670772897E-5</v>
      </c>
      <c r="R13" s="194">
        <v>0</v>
      </c>
      <c r="S13" s="195">
        <v>0</v>
      </c>
      <c r="T13" s="194">
        <v>12605.3238</v>
      </c>
      <c r="U13" s="195">
        <v>2.0338973580839959E-4</v>
      </c>
      <c r="V13" s="194">
        <v>0</v>
      </c>
      <c r="W13" s="195">
        <v>0</v>
      </c>
      <c r="X13" s="194">
        <v>0</v>
      </c>
      <c r="Y13" s="195">
        <v>0</v>
      </c>
      <c r="Z13" s="194">
        <v>6162.8940899999998</v>
      </c>
      <c r="AA13" s="195">
        <v>2.9011543032665545E-2</v>
      </c>
      <c r="AB13" s="194">
        <v>0</v>
      </c>
      <c r="AC13" s="195">
        <v>0</v>
      </c>
      <c r="AD13" s="194">
        <v>6162.8940899999998</v>
      </c>
      <c r="AE13" s="195">
        <v>4.4261817982837381E-3</v>
      </c>
      <c r="AF13" s="194">
        <v>19618.814909999997</v>
      </c>
      <c r="AG13" s="195">
        <v>3.0789204073495473E-4</v>
      </c>
    </row>
    <row r="14" spans="1:33" ht="19.5">
      <c r="A14" s="191" t="s">
        <v>516</v>
      </c>
      <c r="B14" s="194">
        <v>0</v>
      </c>
      <c r="C14" s="195">
        <v>0</v>
      </c>
      <c r="D14" s="194">
        <v>0</v>
      </c>
      <c r="E14" s="195">
        <v>0</v>
      </c>
      <c r="F14" s="194">
        <v>3698.8761500000001</v>
      </c>
      <c r="G14" s="195">
        <v>8.633319878736441E-2</v>
      </c>
      <c r="H14" s="194">
        <v>2568.7361000000001</v>
      </c>
      <c r="I14" s="195">
        <v>2.9347143926119288E-2</v>
      </c>
      <c r="J14" s="194">
        <v>6267.6122500000001</v>
      </c>
      <c r="K14" s="195">
        <v>1.7845813317158357E-2</v>
      </c>
      <c r="L14" s="194">
        <v>0</v>
      </c>
      <c r="M14" s="195">
        <v>0</v>
      </c>
      <c r="N14" s="194">
        <v>230012.9338</v>
      </c>
      <c r="O14" s="195">
        <v>2.7624854682901791E-2</v>
      </c>
      <c r="P14" s="194">
        <v>59591.433649999999</v>
      </c>
      <c r="Q14" s="195">
        <v>5.8489611463695508E-3</v>
      </c>
      <c r="R14" s="194">
        <v>351760.35499000002</v>
      </c>
      <c r="S14" s="195">
        <v>1.8861409381744191E-2</v>
      </c>
      <c r="T14" s="194">
        <v>641364.72244000004</v>
      </c>
      <c r="U14" s="195">
        <v>1.0348564108595065E-2</v>
      </c>
      <c r="V14" s="194">
        <v>0</v>
      </c>
      <c r="W14" s="195">
        <v>0</v>
      </c>
      <c r="X14" s="194">
        <v>4108.2962799999996</v>
      </c>
      <c r="Y14" s="195">
        <v>2.6759390933723894E-2</v>
      </c>
      <c r="Z14" s="194">
        <v>17661.267170000003</v>
      </c>
      <c r="AA14" s="195">
        <v>8.3139610227158434E-2</v>
      </c>
      <c r="AB14" s="194">
        <v>15888.634820000001</v>
      </c>
      <c r="AC14" s="195">
        <v>3.3227024805390977E-2</v>
      </c>
      <c r="AD14" s="194">
        <v>37658.198270000001</v>
      </c>
      <c r="AE14" s="195">
        <v>2.7046064609368318E-2</v>
      </c>
      <c r="AF14" s="194">
        <v>685290.53295999998</v>
      </c>
      <c r="AG14" s="195">
        <v>1.0754752601384279E-2</v>
      </c>
    </row>
    <row r="15" spans="1:33" ht="19.5">
      <c r="A15" s="605" t="s">
        <v>803</v>
      </c>
      <c r="B15" s="194">
        <v>0</v>
      </c>
      <c r="C15" s="195">
        <v>0</v>
      </c>
      <c r="D15" s="194">
        <v>0</v>
      </c>
      <c r="E15" s="195">
        <v>0</v>
      </c>
      <c r="F15" s="194">
        <v>0</v>
      </c>
      <c r="G15" s="195">
        <v>0</v>
      </c>
      <c r="H15" s="194">
        <v>0</v>
      </c>
      <c r="I15" s="195">
        <v>0</v>
      </c>
      <c r="J15" s="194">
        <v>0</v>
      </c>
      <c r="K15" s="195">
        <v>0</v>
      </c>
      <c r="L15" s="194">
        <v>23899.094779999999</v>
      </c>
      <c r="M15" s="195">
        <v>9.6321554770404793E-4</v>
      </c>
      <c r="N15" s="194">
        <v>28351.681379999998</v>
      </c>
      <c r="O15" s="195">
        <v>3.4050740764840957E-3</v>
      </c>
      <c r="P15" s="194">
        <v>39779.413039999999</v>
      </c>
      <c r="Q15" s="195">
        <v>3.904390732783558E-3</v>
      </c>
      <c r="R15" s="194">
        <v>30248.03513</v>
      </c>
      <c r="S15" s="195">
        <v>1.621901290145471E-3</v>
      </c>
      <c r="T15" s="194">
        <v>122278.22433</v>
      </c>
      <c r="U15" s="195">
        <v>1.9729866631112577E-3</v>
      </c>
      <c r="V15" s="194">
        <v>0</v>
      </c>
      <c r="W15" s="195">
        <v>0</v>
      </c>
      <c r="X15" s="194">
        <v>0</v>
      </c>
      <c r="Y15" s="195">
        <v>0</v>
      </c>
      <c r="Z15" s="194">
        <v>0</v>
      </c>
      <c r="AA15" s="195">
        <v>0</v>
      </c>
      <c r="AB15" s="194">
        <v>0</v>
      </c>
      <c r="AC15" s="195">
        <v>0</v>
      </c>
      <c r="AD15" s="194">
        <v>0</v>
      </c>
      <c r="AE15" s="195">
        <v>0</v>
      </c>
      <c r="AF15" s="194">
        <v>122278.22432999998</v>
      </c>
      <c r="AG15" s="195">
        <v>1.9189992973133304E-3</v>
      </c>
    </row>
    <row r="16" spans="1:33" ht="19.5">
      <c r="A16" s="191" t="s">
        <v>814</v>
      </c>
      <c r="B16" s="194">
        <v>0</v>
      </c>
      <c r="C16" s="195">
        <v>0</v>
      </c>
      <c r="D16" s="194">
        <v>0</v>
      </c>
      <c r="E16" s="195">
        <v>0</v>
      </c>
      <c r="F16" s="194">
        <v>3500</v>
      </c>
      <c r="G16" s="195">
        <v>8.1691352589833385E-2</v>
      </c>
      <c r="H16" s="194">
        <v>7799.9999900000003</v>
      </c>
      <c r="I16" s="195">
        <v>8.9112977518499864E-2</v>
      </c>
      <c r="J16" s="194">
        <v>11299.99999</v>
      </c>
      <c r="K16" s="195">
        <v>3.2174563815020832E-2</v>
      </c>
      <c r="L16" s="194">
        <v>384773.98738000001</v>
      </c>
      <c r="M16" s="195">
        <v>1.550771233840419E-2</v>
      </c>
      <c r="N16" s="194">
        <v>70949.047659999997</v>
      </c>
      <c r="O16" s="195">
        <v>8.5210735723321891E-3</v>
      </c>
      <c r="P16" s="194">
        <v>45936.40077</v>
      </c>
      <c r="Q16" s="195">
        <v>4.5087054774657249E-3</v>
      </c>
      <c r="R16" s="194">
        <v>239841.10940000002</v>
      </c>
      <c r="S16" s="195">
        <v>1.2860293341168871E-2</v>
      </c>
      <c r="T16" s="194">
        <v>741500.54521000001</v>
      </c>
      <c r="U16" s="195">
        <v>1.1964278140324025E-2</v>
      </c>
      <c r="V16" s="194">
        <v>0</v>
      </c>
      <c r="W16" s="195">
        <v>0</v>
      </c>
      <c r="X16" s="194">
        <v>0</v>
      </c>
      <c r="Y16" s="195">
        <v>0</v>
      </c>
      <c r="Z16" s="194">
        <v>64999.999990000004</v>
      </c>
      <c r="AA16" s="195">
        <v>0.3059845373447177</v>
      </c>
      <c r="AB16" s="194">
        <v>42299.999990000004</v>
      </c>
      <c r="AC16" s="195">
        <v>8.8459654643618282E-2</v>
      </c>
      <c r="AD16" s="194">
        <v>107299.99998000001</v>
      </c>
      <c r="AE16" s="195">
        <v>7.7062707866089819E-2</v>
      </c>
      <c r="AF16" s="194">
        <v>860100.5451799999</v>
      </c>
      <c r="AG16" s="195">
        <v>1.3498170674811535E-2</v>
      </c>
    </row>
    <row r="17" spans="1:33" ht="19.5">
      <c r="A17" s="191" t="s">
        <v>817</v>
      </c>
      <c r="B17" s="194">
        <v>0</v>
      </c>
      <c r="C17" s="195">
        <v>0</v>
      </c>
      <c r="D17" s="194">
        <v>0</v>
      </c>
      <c r="E17" s="195">
        <v>0</v>
      </c>
      <c r="F17" s="194">
        <v>0</v>
      </c>
      <c r="G17" s="195">
        <v>0</v>
      </c>
      <c r="H17" s="194">
        <v>0</v>
      </c>
      <c r="I17" s="195">
        <v>0</v>
      </c>
      <c r="J17" s="194">
        <v>0</v>
      </c>
      <c r="K17" s="195">
        <v>0</v>
      </c>
      <c r="L17" s="194">
        <v>0</v>
      </c>
      <c r="M17" s="195">
        <v>0</v>
      </c>
      <c r="N17" s="194">
        <v>0</v>
      </c>
      <c r="O17" s="195">
        <v>0</v>
      </c>
      <c r="P17" s="194">
        <v>4220.9559100000006</v>
      </c>
      <c r="Q17" s="195">
        <v>4.1429120942333524E-4</v>
      </c>
      <c r="R17" s="194">
        <v>0</v>
      </c>
      <c r="S17" s="195">
        <v>0</v>
      </c>
      <c r="T17" s="194">
        <v>4220.9559100000006</v>
      </c>
      <c r="U17" s="195">
        <v>6.8106073355593059E-5</v>
      </c>
      <c r="V17" s="194">
        <v>0</v>
      </c>
      <c r="W17" s="195">
        <v>0</v>
      </c>
      <c r="X17" s="194">
        <v>0</v>
      </c>
      <c r="Y17" s="195">
        <v>0</v>
      </c>
      <c r="Z17" s="194">
        <v>0</v>
      </c>
      <c r="AA17" s="195">
        <v>0</v>
      </c>
      <c r="AB17" s="194">
        <v>0</v>
      </c>
      <c r="AC17" s="195">
        <v>0</v>
      </c>
      <c r="AD17" s="194">
        <v>0</v>
      </c>
      <c r="AE17" s="195">
        <v>0</v>
      </c>
      <c r="AF17" s="194">
        <v>4220.9559100000006</v>
      </c>
      <c r="AG17" s="195">
        <v>6.6242468515248767E-5</v>
      </c>
    </row>
    <row r="18" spans="1:33" ht="19.5">
      <c r="A18" s="191" t="s">
        <v>517</v>
      </c>
      <c r="B18" s="194">
        <v>16600.188480000001</v>
      </c>
      <c r="C18" s="195">
        <v>9.7070677583581969E-2</v>
      </c>
      <c r="D18" s="194">
        <v>0</v>
      </c>
      <c r="E18" s="195">
        <v>0</v>
      </c>
      <c r="F18" s="194">
        <v>0</v>
      </c>
      <c r="G18" s="195">
        <v>0</v>
      </c>
      <c r="H18" s="194">
        <v>0</v>
      </c>
      <c r="I18" s="195">
        <v>0</v>
      </c>
      <c r="J18" s="194">
        <v>16600.188480000001</v>
      </c>
      <c r="K18" s="195">
        <v>4.7265825138388666E-2</v>
      </c>
      <c r="L18" s="194">
        <v>381084.06968999997</v>
      </c>
      <c r="M18" s="195">
        <v>1.5358995990715132E-2</v>
      </c>
      <c r="N18" s="194">
        <v>0</v>
      </c>
      <c r="O18" s="195">
        <v>0</v>
      </c>
      <c r="P18" s="194">
        <v>0</v>
      </c>
      <c r="Q18" s="195">
        <v>0</v>
      </c>
      <c r="R18" s="194">
        <v>0</v>
      </c>
      <c r="S18" s="195">
        <v>0</v>
      </c>
      <c r="T18" s="194">
        <v>381084.06968999997</v>
      </c>
      <c r="U18" s="195">
        <v>6.1488772113127976E-3</v>
      </c>
      <c r="V18" s="194">
        <v>59200.672170000005</v>
      </c>
      <c r="W18" s="195">
        <v>0.10798467613718479</v>
      </c>
      <c r="X18" s="194">
        <v>0</v>
      </c>
      <c r="Y18" s="195">
        <v>0</v>
      </c>
      <c r="Z18" s="194">
        <v>0</v>
      </c>
      <c r="AA18" s="195">
        <v>0</v>
      </c>
      <c r="AB18" s="194">
        <v>0</v>
      </c>
      <c r="AC18" s="195">
        <v>0</v>
      </c>
      <c r="AD18" s="194">
        <v>59200.672170000005</v>
      </c>
      <c r="AE18" s="195">
        <v>4.251783882351557E-2</v>
      </c>
      <c r="AF18" s="194">
        <v>456884.93034000002</v>
      </c>
      <c r="AG18" s="195">
        <v>7.170220741097264E-3</v>
      </c>
    </row>
    <row r="19" spans="1:33" ht="18">
      <c r="A19" s="607" t="s">
        <v>518</v>
      </c>
      <c r="B19" s="192">
        <v>52110.131549999998</v>
      </c>
      <c r="C19" s="195">
        <v>0.30471737020470818</v>
      </c>
      <c r="D19" s="192">
        <v>20110.863570000001</v>
      </c>
      <c r="E19" s="195">
        <v>0.40363627490624665</v>
      </c>
      <c r="F19" s="192">
        <v>588.01112000000001</v>
      </c>
      <c r="G19" s="195">
        <v>1.372440678018938E-2</v>
      </c>
      <c r="H19" s="192">
        <v>200.74938</v>
      </c>
      <c r="I19" s="195">
        <v>2.2935096166317795E-3</v>
      </c>
      <c r="J19" s="192">
        <v>73009.755619999996</v>
      </c>
      <c r="K19" s="193">
        <v>0.20788115428261744</v>
      </c>
      <c r="L19" s="192">
        <v>571014.94559000002</v>
      </c>
      <c r="M19" s="193">
        <v>2.301386218292863E-2</v>
      </c>
      <c r="N19" s="192">
        <v>176910.97509999998</v>
      </c>
      <c r="O19" s="193">
        <v>2.1247239875638493E-2</v>
      </c>
      <c r="P19" s="192">
        <v>197371.86069</v>
      </c>
      <c r="Q19" s="193">
        <v>1.9372253256109969E-2</v>
      </c>
      <c r="R19" s="192">
        <v>142527.75886999999</v>
      </c>
      <c r="S19" s="193">
        <v>7.6423461887455031E-3</v>
      </c>
      <c r="T19" s="192">
        <v>1087825.5402500001</v>
      </c>
      <c r="U19" s="190">
        <v>1.7552309861098299E-2</v>
      </c>
      <c r="V19" s="192">
        <v>132522.05111</v>
      </c>
      <c r="W19" s="193">
        <v>0.24172615353175977</v>
      </c>
      <c r="X19" s="192">
        <v>7883.7964099999999</v>
      </c>
      <c r="Y19" s="193">
        <v>5.1351113892175032E-2</v>
      </c>
      <c r="Z19" s="192">
        <v>5292.5442199999998</v>
      </c>
      <c r="AA19" s="193">
        <v>2.491441068895852E-2</v>
      </c>
      <c r="AB19" s="192">
        <v>6467.5886700000001</v>
      </c>
      <c r="AC19" s="193">
        <v>1.3525311117267886E-2</v>
      </c>
      <c r="AD19" s="192">
        <v>152165.98041000002</v>
      </c>
      <c r="AE19" s="193">
        <v>0.10928539140427479</v>
      </c>
      <c r="AF19" s="192">
        <v>1313001.2762799999</v>
      </c>
      <c r="AG19" s="190">
        <v>2.0605864538504343E-2</v>
      </c>
    </row>
    <row r="20" spans="1:33" ht="17.25" customHeight="1">
      <c r="A20" s="607" t="s">
        <v>519</v>
      </c>
      <c r="B20" s="192">
        <v>3092.5211899999999</v>
      </c>
      <c r="C20" s="195">
        <v>1.8083718008175605E-2</v>
      </c>
      <c r="D20" s="192">
        <v>578.68990000000008</v>
      </c>
      <c r="E20" s="195">
        <v>1.1614629811834998E-2</v>
      </c>
      <c r="F20" s="192">
        <v>4273.6580999999996</v>
      </c>
      <c r="G20" s="195">
        <v>9.974883162728497E-2</v>
      </c>
      <c r="H20" s="192">
        <v>1900</v>
      </c>
      <c r="I20" s="195">
        <v>2.1707007372079461E-2</v>
      </c>
      <c r="J20" s="192">
        <v>9844.8691899999994</v>
      </c>
      <c r="K20" s="193">
        <v>2.8031360379159383E-2</v>
      </c>
      <c r="L20" s="192">
        <v>103147.83539000001</v>
      </c>
      <c r="M20" s="193">
        <v>4.1572117971099927E-3</v>
      </c>
      <c r="N20" s="192">
        <v>67232.59120000001</v>
      </c>
      <c r="O20" s="193">
        <v>8.0747222826603599E-3</v>
      </c>
      <c r="P20" s="192">
        <v>89029.279739999998</v>
      </c>
      <c r="Q20" s="193">
        <v>8.7383163349775504E-3</v>
      </c>
      <c r="R20" s="192">
        <v>57114.394650000002</v>
      </c>
      <c r="S20" s="193">
        <v>3.0624769500098301E-3</v>
      </c>
      <c r="T20" s="192">
        <v>316524.10097999999</v>
      </c>
      <c r="U20" s="190">
        <v>5.1071875896843994E-3</v>
      </c>
      <c r="V20" s="192">
        <v>0.21414</v>
      </c>
      <c r="W20" s="193">
        <v>3.9060094590842796E-7</v>
      </c>
      <c r="X20" s="192">
        <v>0</v>
      </c>
      <c r="Y20" s="193">
        <v>0</v>
      </c>
      <c r="Z20" s="192">
        <v>140.17001999999999</v>
      </c>
      <c r="AA20" s="193">
        <v>6.5984398039843487E-4</v>
      </c>
      <c r="AB20" s="192">
        <v>4700</v>
      </c>
      <c r="AC20" s="193">
        <v>9.8288505182811906E-3</v>
      </c>
      <c r="AD20" s="192">
        <v>4840.3841599999996</v>
      </c>
      <c r="AE20" s="193">
        <v>3.4763570414842095E-3</v>
      </c>
      <c r="AF20" s="192">
        <v>331209.35433</v>
      </c>
      <c r="AG20" s="190">
        <v>5.1979043832658502E-3</v>
      </c>
    </row>
    <row r="21" spans="1:33" hidden="1">
      <c r="A21" s="191"/>
      <c r="B21" s="192"/>
      <c r="C21" s="193"/>
      <c r="D21" s="192"/>
      <c r="E21" s="193"/>
      <c r="F21" s="192"/>
      <c r="G21" s="193"/>
      <c r="H21" s="192"/>
      <c r="I21" s="193"/>
      <c r="J21" s="192"/>
      <c r="K21" s="193"/>
      <c r="L21" s="192"/>
      <c r="M21" s="193"/>
      <c r="N21" s="192"/>
      <c r="O21" s="193"/>
      <c r="P21" s="192"/>
      <c r="Q21" s="193"/>
      <c r="R21" s="192"/>
      <c r="S21" s="193"/>
      <c r="T21" s="192"/>
      <c r="U21" s="190"/>
      <c r="V21" s="192"/>
      <c r="W21" s="193"/>
      <c r="X21" s="192"/>
      <c r="Y21" s="193"/>
      <c r="Z21" s="192"/>
      <c r="AA21" s="193"/>
      <c r="AB21" s="192"/>
      <c r="AC21" s="193"/>
      <c r="AD21" s="192"/>
      <c r="AE21" s="193"/>
      <c r="AF21" s="192"/>
      <c r="AG21" s="190"/>
    </row>
    <row r="22" spans="1:33" ht="18">
      <c r="A22" s="607" t="s">
        <v>520</v>
      </c>
      <c r="B22" s="189">
        <v>12902.55077</v>
      </c>
      <c r="C22" s="190">
        <v>7.5448501522102432E-2</v>
      </c>
      <c r="D22" s="189">
        <v>7197.7868000000008</v>
      </c>
      <c r="E22" s="190">
        <v>0.14446360502665145</v>
      </c>
      <c r="F22" s="189">
        <v>8990.8336500000005</v>
      </c>
      <c r="G22" s="190">
        <v>0.2098495319367682</v>
      </c>
      <c r="H22" s="189">
        <v>15534.000980000001</v>
      </c>
      <c r="I22" s="190">
        <v>0.17747193357407873</v>
      </c>
      <c r="J22" s="189">
        <v>44625.172200000001</v>
      </c>
      <c r="K22" s="190">
        <v>0.12706154442263798</v>
      </c>
      <c r="L22" s="189">
        <v>3277825.2681000005</v>
      </c>
      <c r="M22" s="190">
        <v>0.13210760867534038</v>
      </c>
      <c r="N22" s="189">
        <v>1358465.0187200001</v>
      </c>
      <c r="O22" s="190">
        <v>0.16315342843535985</v>
      </c>
      <c r="P22" s="189">
        <v>1618078.45747</v>
      </c>
      <c r="Q22" s="190">
        <v>0.15881608227627539</v>
      </c>
      <c r="R22" s="189">
        <v>1699240.21795</v>
      </c>
      <c r="S22" s="190">
        <v>9.1113352980299073E-2</v>
      </c>
      <c r="T22" s="189">
        <v>7953608.9622400003</v>
      </c>
      <c r="U22" s="190">
        <v>0.12833327022930682</v>
      </c>
      <c r="V22" s="189">
        <v>0</v>
      </c>
      <c r="W22" s="190">
        <v>0</v>
      </c>
      <c r="X22" s="189">
        <v>2114.2171600000001</v>
      </c>
      <c r="Y22" s="190">
        <v>1.377095507416215E-2</v>
      </c>
      <c r="Z22" s="189">
        <v>0</v>
      </c>
      <c r="AA22" s="190">
        <v>0</v>
      </c>
      <c r="AB22" s="189">
        <v>0</v>
      </c>
      <c r="AC22" s="190">
        <v>0</v>
      </c>
      <c r="AD22" s="189">
        <v>2114.2171600000001</v>
      </c>
      <c r="AE22" s="190">
        <v>1.5184277669797078E-3</v>
      </c>
      <c r="AF22" s="189">
        <v>8000348.3515999997</v>
      </c>
      <c r="AG22" s="190">
        <v>0.12555516690812468</v>
      </c>
    </row>
    <row r="23" spans="1:33" ht="19.5">
      <c r="A23" s="191" t="s">
        <v>521</v>
      </c>
      <c r="B23" s="194">
        <v>12902.55077</v>
      </c>
      <c r="C23" s="195">
        <v>7.5448501522102432E-2</v>
      </c>
      <c r="D23" s="194">
        <v>907.72798</v>
      </c>
      <c r="E23" s="195">
        <v>1.8218608027450903E-2</v>
      </c>
      <c r="F23" s="194">
        <v>1189.9364800000001</v>
      </c>
      <c r="G23" s="195">
        <v>2.777357729919578E-2</v>
      </c>
      <c r="H23" s="194">
        <v>0</v>
      </c>
      <c r="I23" s="195">
        <v>0</v>
      </c>
      <c r="J23" s="194">
        <v>15000.21523</v>
      </c>
      <c r="K23" s="195">
        <v>4.2710210848122522E-2</v>
      </c>
      <c r="L23" s="194">
        <v>2964820.4361300003</v>
      </c>
      <c r="M23" s="195">
        <v>0.11949243963085002</v>
      </c>
      <c r="N23" s="194">
        <v>482843.3456</v>
      </c>
      <c r="O23" s="195">
        <v>5.7990118366144365E-2</v>
      </c>
      <c r="P23" s="194">
        <v>910939.43712999998</v>
      </c>
      <c r="Q23" s="195">
        <v>8.9409652497412576E-2</v>
      </c>
      <c r="R23" s="194">
        <v>561299.30538000003</v>
      </c>
      <c r="S23" s="195">
        <v>3.0096899307375895E-2</v>
      </c>
      <c r="T23" s="194">
        <v>4919902.5242400002</v>
      </c>
      <c r="U23" s="195">
        <v>7.9383734244752355E-2</v>
      </c>
      <c r="V23" s="194">
        <v>0</v>
      </c>
      <c r="W23" s="195">
        <v>0</v>
      </c>
      <c r="X23" s="194">
        <v>0</v>
      </c>
      <c r="Y23" s="195">
        <v>0</v>
      </c>
      <c r="Z23" s="194">
        <v>0</v>
      </c>
      <c r="AA23" s="195">
        <v>0</v>
      </c>
      <c r="AB23" s="194">
        <v>0</v>
      </c>
      <c r="AC23" s="195">
        <v>0</v>
      </c>
      <c r="AD23" s="194">
        <v>0</v>
      </c>
      <c r="AE23" s="195">
        <v>0</v>
      </c>
      <c r="AF23" s="194">
        <v>4934902.7394699994</v>
      </c>
      <c r="AG23" s="195">
        <v>7.7446944795297873E-2</v>
      </c>
    </row>
    <row r="24" spans="1:33" ht="19.5">
      <c r="A24" s="191" t="s">
        <v>522</v>
      </c>
      <c r="B24" s="194">
        <v>0</v>
      </c>
      <c r="C24" s="195">
        <v>0</v>
      </c>
      <c r="D24" s="194">
        <v>1050.4601299999999</v>
      </c>
      <c r="E24" s="195">
        <v>2.1083322072913427E-2</v>
      </c>
      <c r="F24" s="194">
        <v>0</v>
      </c>
      <c r="G24" s="195">
        <v>0</v>
      </c>
      <c r="H24" s="194">
        <v>0</v>
      </c>
      <c r="I24" s="195">
        <v>0</v>
      </c>
      <c r="J24" s="194">
        <v>1050.4601299999999</v>
      </c>
      <c r="K24" s="195">
        <v>2.9909819927194598E-3</v>
      </c>
      <c r="L24" s="194">
        <v>313004.83197000006</v>
      </c>
      <c r="M24" s="195">
        <v>1.2615169044490358E-2</v>
      </c>
      <c r="N24" s="194">
        <v>224836.10161000001</v>
      </c>
      <c r="O24" s="195">
        <v>2.7003110354859496E-2</v>
      </c>
      <c r="P24" s="194">
        <v>0</v>
      </c>
      <c r="Q24" s="195">
        <v>0</v>
      </c>
      <c r="R24" s="194">
        <v>0</v>
      </c>
      <c r="S24" s="195">
        <v>0</v>
      </c>
      <c r="T24" s="194">
        <v>537840.93358000007</v>
      </c>
      <c r="U24" s="195">
        <v>8.6781844816853655E-3</v>
      </c>
      <c r="V24" s="194">
        <v>0</v>
      </c>
      <c r="W24" s="195">
        <v>0</v>
      </c>
      <c r="X24" s="194">
        <v>2114.2171600000001</v>
      </c>
      <c r="Y24" s="195">
        <v>1.377095507416215E-2</v>
      </c>
      <c r="Z24" s="194">
        <v>0</v>
      </c>
      <c r="AA24" s="195">
        <v>0</v>
      </c>
      <c r="AB24" s="194">
        <v>0</v>
      </c>
      <c r="AC24" s="195">
        <v>0</v>
      </c>
      <c r="AD24" s="194">
        <v>2114.2171600000001</v>
      </c>
      <c r="AE24" s="195">
        <v>1.5184277669797078E-3</v>
      </c>
      <c r="AF24" s="194">
        <v>541005.61086999997</v>
      </c>
      <c r="AG24" s="195">
        <v>8.4903865164108992E-3</v>
      </c>
    </row>
    <row r="25" spans="1:33" ht="19.5">
      <c r="A25" s="191" t="s">
        <v>515</v>
      </c>
      <c r="B25" s="194">
        <v>0</v>
      </c>
      <c r="C25" s="195">
        <v>0</v>
      </c>
      <c r="D25" s="194">
        <v>0</v>
      </c>
      <c r="E25" s="195">
        <v>0</v>
      </c>
      <c r="F25" s="194">
        <v>0</v>
      </c>
      <c r="G25" s="195">
        <v>0</v>
      </c>
      <c r="H25" s="194">
        <v>0</v>
      </c>
      <c r="I25" s="195">
        <v>0</v>
      </c>
      <c r="J25" s="194">
        <v>0</v>
      </c>
      <c r="K25" s="195">
        <v>0</v>
      </c>
      <c r="L25" s="194">
        <v>0</v>
      </c>
      <c r="M25" s="195">
        <v>0</v>
      </c>
      <c r="N25" s="194">
        <v>0</v>
      </c>
      <c r="O25" s="195">
        <v>0</v>
      </c>
      <c r="P25" s="194">
        <v>0</v>
      </c>
      <c r="Q25" s="195">
        <v>0</v>
      </c>
      <c r="R25" s="194">
        <v>0</v>
      </c>
      <c r="S25" s="195">
        <v>0</v>
      </c>
      <c r="T25" s="194">
        <v>0</v>
      </c>
      <c r="U25" s="195">
        <v>0</v>
      </c>
      <c r="V25" s="194">
        <v>0</v>
      </c>
      <c r="W25" s="195">
        <v>0</v>
      </c>
      <c r="X25" s="194">
        <v>0</v>
      </c>
      <c r="Y25" s="195">
        <v>0</v>
      </c>
      <c r="Z25" s="194">
        <v>0</v>
      </c>
      <c r="AA25" s="195">
        <v>0</v>
      </c>
      <c r="AB25" s="194">
        <v>0</v>
      </c>
      <c r="AC25" s="195">
        <v>0</v>
      </c>
      <c r="AD25" s="194">
        <v>0</v>
      </c>
      <c r="AE25" s="195">
        <v>0</v>
      </c>
      <c r="AF25" s="194">
        <v>0</v>
      </c>
      <c r="AG25" s="195">
        <v>0</v>
      </c>
    </row>
    <row r="26" spans="1:33" ht="19.5">
      <c r="A26" s="196" t="s">
        <v>523</v>
      </c>
      <c r="B26" s="194">
        <v>0</v>
      </c>
      <c r="C26" s="195">
        <v>0</v>
      </c>
      <c r="D26" s="194">
        <v>0</v>
      </c>
      <c r="E26" s="195">
        <v>0</v>
      </c>
      <c r="F26" s="194">
        <v>0</v>
      </c>
      <c r="G26" s="195">
        <v>0</v>
      </c>
      <c r="H26" s="194">
        <v>0</v>
      </c>
      <c r="I26" s="195">
        <v>0</v>
      </c>
      <c r="J26" s="194">
        <v>0</v>
      </c>
      <c r="K26" s="195">
        <v>0</v>
      </c>
      <c r="L26" s="194">
        <v>0</v>
      </c>
      <c r="M26" s="195">
        <v>0</v>
      </c>
      <c r="N26" s="194">
        <v>0</v>
      </c>
      <c r="O26" s="195">
        <v>0</v>
      </c>
      <c r="P26" s="194">
        <v>0</v>
      </c>
      <c r="Q26" s="195">
        <v>0</v>
      </c>
      <c r="R26" s="194">
        <v>0</v>
      </c>
      <c r="S26" s="195">
        <v>0</v>
      </c>
      <c r="T26" s="194">
        <v>0</v>
      </c>
      <c r="U26" s="195">
        <v>0</v>
      </c>
      <c r="V26" s="194">
        <v>0</v>
      </c>
      <c r="W26" s="195">
        <v>0</v>
      </c>
      <c r="X26" s="194">
        <v>0</v>
      </c>
      <c r="Y26" s="195">
        <v>0</v>
      </c>
      <c r="Z26" s="194">
        <v>0</v>
      </c>
      <c r="AA26" s="195">
        <v>0</v>
      </c>
      <c r="AB26" s="194">
        <v>0</v>
      </c>
      <c r="AC26" s="195">
        <v>0</v>
      </c>
      <c r="AD26" s="194">
        <v>0</v>
      </c>
      <c r="AE26" s="195">
        <v>0</v>
      </c>
      <c r="AF26" s="194">
        <v>0</v>
      </c>
      <c r="AG26" s="195">
        <v>0</v>
      </c>
    </row>
    <row r="27" spans="1:33" ht="19.5">
      <c r="A27" s="605" t="s">
        <v>803</v>
      </c>
      <c r="B27" s="194">
        <v>0</v>
      </c>
      <c r="C27" s="195">
        <v>0</v>
      </c>
      <c r="D27" s="194">
        <v>0</v>
      </c>
      <c r="E27" s="195">
        <v>0</v>
      </c>
      <c r="F27" s="194">
        <v>0</v>
      </c>
      <c r="G27" s="195">
        <v>0</v>
      </c>
      <c r="H27" s="194">
        <v>0</v>
      </c>
      <c r="I27" s="195">
        <v>0</v>
      </c>
      <c r="J27" s="194">
        <v>0</v>
      </c>
      <c r="K27" s="195">
        <v>0</v>
      </c>
      <c r="L27" s="194">
        <v>0</v>
      </c>
      <c r="M27" s="195">
        <v>0</v>
      </c>
      <c r="N27" s="194">
        <v>0</v>
      </c>
      <c r="O27" s="195">
        <v>0</v>
      </c>
      <c r="P27" s="194">
        <v>0</v>
      </c>
      <c r="Q27" s="195">
        <v>0</v>
      </c>
      <c r="R27" s="194">
        <v>0</v>
      </c>
      <c r="S27" s="195">
        <v>0</v>
      </c>
      <c r="T27" s="194">
        <v>0</v>
      </c>
      <c r="U27" s="195">
        <v>0</v>
      </c>
      <c r="V27" s="194">
        <v>0</v>
      </c>
      <c r="W27" s="195">
        <v>0</v>
      </c>
      <c r="X27" s="194">
        <v>0</v>
      </c>
      <c r="Y27" s="195">
        <v>0</v>
      </c>
      <c r="Z27" s="194">
        <v>0</v>
      </c>
      <c r="AA27" s="195">
        <v>0</v>
      </c>
      <c r="AB27" s="194">
        <v>0</v>
      </c>
      <c r="AC27" s="195">
        <v>0</v>
      </c>
      <c r="AD27" s="194">
        <v>0</v>
      </c>
      <c r="AE27" s="195">
        <v>0</v>
      </c>
      <c r="AF27" s="194">
        <v>0</v>
      </c>
      <c r="AG27" s="195">
        <v>0</v>
      </c>
    </row>
    <row r="28" spans="1:33" ht="19.5" customHeight="1">
      <c r="A28" s="191" t="s">
        <v>828</v>
      </c>
      <c r="B28" s="194">
        <v>0</v>
      </c>
      <c r="C28" s="195">
        <v>0</v>
      </c>
      <c r="D28" s="194">
        <v>5239.5986900000007</v>
      </c>
      <c r="E28" s="195">
        <v>0.10516167492628711</v>
      </c>
      <c r="F28" s="194">
        <v>7800.8971700000002</v>
      </c>
      <c r="G28" s="195">
        <v>0.1820759546375724</v>
      </c>
      <c r="H28" s="194">
        <v>15534.000980000001</v>
      </c>
      <c r="I28" s="195">
        <v>0.17747193357407873</v>
      </c>
      <c r="J28" s="194">
        <v>28574.49684</v>
      </c>
      <c r="K28" s="195">
        <v>8.1360351581795984E-2</v>
      </c>
      <c r="L28" s="194">
        <v>0</v>
      </c>
      <c r="M28" s="195">
        <v>0</v>
      </c>
      <c r="N28" s="194">
        <v>650785.57151000004</v>
      </c>
      <c r="O28" s="195">
        <v>7.8160199714355991E-2</v>
      </c>
      <c r="P28" s="194">
        <v>707139.02034000005</v>
      </c>
      <c r="Q28" s="195">
        <v>6.9406429778862827E-2</v>
      </c>
      <c r="R28" s="194">
        <v>1137940.9125699999</v>
      </c>
      <c r="S28" s="195">
        <v>6.1016453672923167E-2</v>
      </c>
      <c r="T28" s="194">
        <v>2495865.5044200001</v>
      </c>
      <c r="U28" s="195">
        <v>4.0271351502869111E-2</v>
      </c>
      <c r="V28" s="194">
        <v>0</v>
      </c>
      <c r="W28" s="195">
        <v>0</v>
      </c>
      <c r="X28" s="194">
        <v>0</v>
      </c>
      <c r="Y28" s="195">
        <v>0</v>
      </c>
      <c r="Z28" s="194">
        <v>0</v>
      </c>
      <c r="AA28" s="195">
        <v>0</v>
      </c>
      <c r="AB28" s="194">
        <v>0</v>
      </c>
      <c r="AC28" s="195">
        <v>0</v>
      </c>
      <c r="AD28" s="194">
        <v>0</v>
      </c>
      <c r="AE28" s="195">
        <v>0</v>
      </c>
      <c r="AF28" s="194">
        <v>2524440.0012600003</v>
      </c>
      <c r="AG28" s="195">
        <v>3.9617835596415914E-2</v>
      </c>
    </row>
    <row r="29" spans="1:33" ht="19.5">
      <c r="A29" s="191" t="s">
        <v>817</v>
      </c>
      <c r="B29" s="194">
        <v>0</v>
      </c>
      <c r="C29" s="195">
        <v>0</v>
      </c>
      <c r="D29" s="194">
        <v>0</v>
      </c>
      <c r="E29" s="195">
        <v>0</v>
      </c>
      <c r="F29" s="194">
        <v>0</v>
      </c>
      <c r="G29" s="195">
        <v>0</v>
      </c>
      <c r="H29" s="194">
        <v>0</v>
      </c>
      <c r="I29" s="195">
        <v>0</v>
      </c>
      <c r="J29" s="194">
        <v>0</v>
      </c>
      <c r="K29" s="195">
        <v>0</v>
      </c>
      <c r="L29" s="194">
        <v>0</v>
      </c>
      <c r="M29" s="195">
        <v>0</v>
      </c>
      <c r="N29" s="194">
        <v>0</v>
      </c>
      <c r="O29" s="195">
        <v>0</v>
      </c>
      <c r="P29" s="194">
        <v>0</v>
      </c>
      <c r="Q29" s="195">
        <v>0</v>
      </c>
      <c r="R29" s="194">
        <v>0</v>
      </c>
      <c r="S29" s="195">
        <v>0</v>
      </c>
      <c r="T29" s="194">
        <v>0</v>
      </c>
      <c r="U29" s="195">
        <v>0</v>
      </c>
      <c r="V29" s="194">
        <v>0</v>
      </c>
      <c r="W29" s="195">
        <v>0</v>
      </c>
      <c r="X29" s="194">
        <v>0</v>
      </c>
      <c r="Y29" s="195">
        <v>0</v>
      </c>
      <c r="Z29" s="194">
        <v>0</v>
      </c>
      <c r="AA29" s="195">
        <v>0</v>
      </c>
      <c r="AB29" s="194">
        <v>0</v>
      </c>
      <c r="AC29" s="195">
        <v>0</v>
      </c>
      <c r="AD29" s="194">
        <v>0</v>
      </c>
      <c r="AE29" s="195">
        <v>0</v>
      </c>
      <c r="AF29" s="194">
        <v>0</v>
      </c>
      <c r="AG29" s="195">
        <v>0</v>
      </c>
    </row>
    <row r="30" spans="1:33" ht="19.5">
      <c r="A30" s="191" t="s">
        <v>517</v>
      </c>
      <c r="B30" s="194">
        <v>0</v>
      </c>
      <c r="C30" s="195">
        <v>0</v>
      </c>
      <c r="D30" s="194">
        <v>0</v>
      </c>
      <c r="E30" s="195">
        <v>0</v>
      </c>
      <c r="F30" s="194">
        <v>0</v>
      </c>
      <c r="G30" s="195">
        <v>0</v>
      </c>
      <c r="H30" s="194">
        <v>0</v>
      </c>
      <c r="I30" s="195">
        <v>0</v>
      </c>
      <c r="J30" s="194">
        <v>0</v>
      </c>
      <c r="K30" s="195">
        <v>0</v>
      </c>
      <c r="L30" s="194">
        <v>0</v>
      </c>
      <c r="M30" s="195">
        <v>0</v>
      </c>
      <c r="N30" s="194">
        <v>0</v>
      </c>
      <c r="O30" s="195">
        <v>0</v>
      </c>
      <c r="P30" s="194">
        <v>0</v>
      </c>
      <c r="Q30" s="195">
        <v>0</v>
      </c>
      <c r="R30" s="194">
        <v>0</v>
      </c>
      <c r="S30" s="195">
        <v>0</v>
      </c>
      <c r="T30" s="194">
        <v>0</v>
      </c>
      <c r="U30" s="195">
        <v>0</v>
      </c>
      <c r="V30" s="194">
        <v>0</v>
      </c>
      <c r="W30" s="195">
        <v>0</v>
      </c>
      <c r="X30" s="194">
        <v>0</v>
      </c>
      <c r="Y30" s="195">
        <v>0</v>
      </c>
      <c r="Z30" s="194">
        <v>0</v>
      </c>
      <c r="AA30" s="195">
        <v>0</v>
      </c>
      <c r="AB30" s="194">
        <v>0</v>
      </c>
      <c r="AC30" s="195">
        <v>0</v>
      </c>
      <c r="AD30" s="194">
        <v>0</v>
      </c>
      <c r="AE30" s="195">
        <v>0</v>
      </c>
      <c r="AF30" s="194">
        <v>0</v>
      </c>
      <c r="AG30" s="195">
        <v>0</v>
      </c>
    </row>
    <row r="31" spans="1:33" ht="1.5" hidden="1" customHeight="1">
      <c r="A31" s="191"/>
      <c r="B31" s="194"/>
      <c r="C31" s="193"/>
      <c r="D31" s="194"/>
      <c r="E31" s="193"/>
      <c r="F31" s="194"/>
      <c r="G31" s="193"/>
      <c r="H31" s="194"/>
      <c r="I31" s="193"/>
      <c r="J31" s="194"/>
      <c r="K31" s="193"/>
      <c r="L31" s="194"/>
      <c r="M31" s="193"/>
      <c r="N31" s="194"/>
      <c r="O31" s="193"/>
      <c r="P31" s="194"/>
      <c r="Q31" s="193"/>
      <c r="R31" s="194"/>
      <c r="S31" s="193"/>
      <c r="T31" s="194"/>
      <c r="U31" s="190"/>
      <c r="V31" s="194"/>
      <c r="W31" s="193"/>
      <c r="X31" s="194"/>
      <c r="Y31" s="193"/>
      <c r="Z31" s="194"/>
      <c r="AA31" s="193"/>
      <c r="AB31" s="194"/>
      <c r="AC31" s="193"/>
      <c r="AD31" s="194"/>
      <c r="AE31" s="193"/>
      <c r="AF31" s="194"/>
      <c r="AG31" s="190"/>
    </row>
    <row r="32" spans="1:33" ht="18">
      <c r="A32" s="607" t="s">
        <v>524</v>
      </c>
      <c r="B32" s="189">
        <v>171011.35887</v>
      </c>
      <c r="C32" s="190">
        <v>1</v>
      </c>
      <c r="D32" s="189">
        <v>49824.222500000003</v>
      </c>
      <c r="E32" s="190">
        <v>1</v>
      </c>
      <c r="F32" s="189">
        <v>42844.192060000001</v>
      </c>
      <c r="G32" s="190">
        <v>1</v>
      </c>
      <c r="H32" s="189">
        <v>87529.338680000001</v>
      </c>
      <c r="I32" s="190">
        <v>1</v>
      </c>
      <c r="J32" s="189">
        <v>351209.11210999999</v>
      </c>
      <c r="K32" s="190">
        <v>1</v>
      </c>
      <c r="L32" s="189">
        <v>24811782.613940008</v>
      </c>
      <c r="M32" s="190">
        <v>1</v>
      </c>
      <c r="N32" s="189">
        <v>8326303.8463099999</v>
      </c>
      <c r="O32" s="190">
        <v>1</v>
      </c>
      <c r="P32" s="189">
        <v>10188379.12558</v>
      </c>
      <c r="Q32" s="190">
        <v>1</v>
      </c>
      <c r="R32" s="189">
        <v>18649738.620830003</v>
      </c>
      <c r="S32" s="190">
        <v>1</v>
      </c>
      <c r="T32" s="189">
        <v>61976204.206659995</v>
      </c>
      <c r="U32" s="190">
        <v>1</v>
      </c>
      <c r="V32" s="189">
        <v>548232.15930000006</v>
      </c>
      <c r="W32" s="190">
        <v>1</v>
      </c>
      <c r="X32" s="189">
        <v>153527.27161</v>
      </c>
      <c r="Y32" s="190">
        <v>1</v>
      </c>
      <c r="Z32" s="189">
        <v>212429.03499000001</v>
      </c>
      <c r="AA32" s="190">
        <v>1</v>
      </c>
      <c r="AB32" s="189">
        <v>478184.09602</v>
      </c>
      <c r="AC32" s="190">
        <v>1</v>
      </c>
      <c r="AD32" s="189">
        <v>1392372.5619199998</v>
      </c>
      <c r="AE32" s="190">
        <v>1</v>
      </c>
      <c r="AF32" s="189">
        <v>63719785.880690001</v>
      </c>
      <c r="AG32" s="190">
        <v>1</v>
      </c>
    </row>
    <row r="33" spans="1:33" ht="22.5" customHeight="1">
      <c r="A33" s="429" t="s">
        <v>816</v>
      </c>
      <c r="B33" s="430">
        <v>153720.57374000002</v>
      </c>
      <c r="C33" s="431"/>
      <c r="D33" s="430">
        <v>44652.917670000003</v>
      </c>
      <c r="E33" s="431"/>
      <c r="F33" s="430">
        <v>42838.581829999996</v>
      </c>
      <c r="G33" s="431"/>
      <c r="H33" s="430">
        <v>87517.840909999999</v>
      </c>
      <c r="I33" s="431"/>
      <c r="J33" s="430">
        <v>328729.91414999997</v>
      </c>
      <c r="K33" s="432"/>
      <c r="L33" s="430">
        <v>24635954.896759998</v>
      </c>
      <c r="M33" s="432"/>
      <c r="N33" s="430">
        <v>8125438.44515</v>
      </c>
      <c r="O33" s="432"/>
      <c r="P33" s="430">
        <v>9898248.555639999</v>
      </c>
      <c r="Q33" s="432"/>
      <c r="R33" s="430">
        <v>18582331.270349998</v>
      </c>
      <c r="S33" s="432"/>
      <c r="T33" s="430">
        <v>61241973.167899996</v>
      </c>
      <c r="U33" s="432"/>
      <c r="V33" s="430">
        <v>547267.34311999998</v>
      </c>
      <c r="W33" s="432"/>
      <c r="X33" s="430">
        <v>153099.91780000002</v>
      </c>
      <c r="Y33" s="432"/>
      <c r="Z33" s="430">
        <v>212102.65297999998</v>
      </c>
      <c r="AA33" s="432"/>
      <c r="AB33" s="430">
        <v>473476.01919000002</v>
      </c>
      <c r="AC33" s="432"/>
      <c r="AD33" s="430">
        <v>1385945.9330900002</v>
      </c>
      <c r="AE33" s="432"/>
      <c r="AF33" s="430">
        <v>62956649.015139997</v>
      </c>
      <c r="AG33" s="432"/>
    </row>
    <row r="34" spans="1:33" ht="19.5">
      <c r="A34" s="191" t="s">
        <v>858</v>
      </c>
      <c r="B34" s="194">
        <v>0</v>
      </c>
      <c r="C34" s="195">
        <v>0</v>
      </c>
      <c r="D34" s="194">
        <v>0</v>
      </c>
      <c r="E34" s="195">
        <v>0</v>
      </c>
      <c r="F34" s="194">
        <v>0</v>
      </c>
      <c r="G34" s="195">
        <v>0</v>
      </c>
      <c r="H34" s="194">
        <v>0</v>
      </c>
      <c r="I34" s="195">
        <v>0</v>
      </c>
      <c r="J34" s="194">
        <v>0</v>
      </c>
      <c r="K34" s="195">
        <v>0</v>
      </c>
      <c r="L34" s="194">
        <v>73280.694000000003</v>
      </c>
      <c r="M34" s="195">
        <v>2.9534634870945829E-3</v>
      </c>
      <c r="N34" s="194">
        <v>2797.03</v>
      </c>
      <c r="O34" s="195">
        <v>3.3592696731090001E-4</v>
      </c>
      <c r="P34" s="194">
        <v>0</v>
      </c>
      <c r="Q34" s="195">
        <v>0</v>
      </c>
      <c r="R34" s="194">
        <v>969.39</v>
      </c>
      <c r="S34" s="195">
        <v>5.1978744566279477E-5</v>
      </c>
      <c r="T34" s="194">
        <v>77047.114000000001</v>
      </c>
      <c r="U34" s="190">
        <v>1.2431725205868686E-3</v>
      </c>
      <c r="V34" s="194">
        <v>0</v>
      </c>
      <c r="W34" s="195">
        <v>0</v>
      </c>
      <c r="X34" s="194">
        <v>0</v>
      </c>
      <c r="Y34" s="195">
        <v>0</v>
      </c>
      <c r="Z34" s="194">
        <v>0</v>
      </c>
      <c r="AA34" s="195">
        <v>0</v>
      </c>
      <c r="AB34" s="194">
        <v>0</v>
      </c>
      <c r="AC34" s="195">
        <v>0</v>
      </c>
      <c r="AD34" s="194">
        <v>0</v>
      </c>
      <c r="AE34" s="195">
        <v>0</v>
      </c>
      <c r="AF34" s="194">
        <v>77047.114000000001</v>
      </c>
      <c r="AG34" s="195">
        <v>1.2091552558614104E-3</v>
      </c>
    </row>
    <row r="35" spans="1:33" ht="19.5" customHeight="1">
      <c r="A35" s="191" t="s">
        <v>859</v>
      </c>
      <c r="B35" s="194">
        <v>0</v>
      </c>
      <c r="C35" s="195">
        <v>0</v>
      </c>
      <c r="D35" s="194">
        <v>0</v>
      </c>
      <c r="E35" s="195">
        <v>0</v>
      </c>
      <c r="F35" s="194">
        <v>0</v>
      </c>
      <c r="G35" s="195">
        <v>0</v>
      </c>
      <c r="H35" s="194">
        <v>0</v>
      </c>
      <c r="I35" s="195">
        <v>0</v>
      </c>
      <c r="J35" s="194">
        <v>0</v>
      </c>
      <c r="K35" s="195">
        <v>0</v>
      </c>
      <c r="L35" s="194">
        <v>0</v>
      </c>
      <c r="M35" s="195">
        <v>0</v>
      </c>
      <c r="N35" s="194">
        <v>180300.16503</v>
      </c>
      <c r="O35" s="195">
        <v>2.1654286026314584E-2</v>
      </c>
      <c r="P35" s="194">
        <v>285197.20279000001</v>
      </c>
      <c r="Q35" s="195">
        <v>2.7992401860464183E-2</v>
      </c>
      <c r="R35" s="194">
        <v>0</v>
      </c>
      <c r="S35" s="195">
        <v>0</v>
      </c>
      <c r="T35" s="194">
        <v>465497.36782000004</v>
      </c>
      <c r="U35" s="190">
        <v>7.5109047702856483E-3</v>
      </c>
      <c r="V35" s="194">
        <v>0</v>
      </c>
      <c r="W35" s="195">
        <v>0</v>
      </c>
      <c r="X35" s="194">
        <v>0</v>
      </c>
      <c r="Y35" s="195">
        <v>0</v>
      </c>
      <c r="Z35" s="194">
        <v>0</v>
      </c>
      <c r="AA35" s="195">
        <v>0</v>
      </c>
      <c r="AB35" s="194">
        <v>0</v>
      </c>
      <c r="AC35" s="195">
        <v>0</v>
      </c>
      <c r="AD35" s="194">
        <v>0</v>
      </c>
      <c r="AE35" s="195">
        <v>0</v>
      </c>
      <c r="AF35" s="194">
        <v>465497.36782000004</v>
      </c>
      <c r="AG35" s="190">
        <v>7.3053818588092109E-3</v>
      </c>
    </row>
    <row r="36" spans="1:33" ht="12.75" customHeight="1">
      <c r="A36" s="37" t="s">
        <v>509</v>
      </c>
    </row>
    <row r="37" spans="1:33" ht="12.75" customHeight="1"/>
    <row r="38" spans="1:33" ht="12.75" customHeight="1">
      <c r="A38" s="82" t="s">
        <v>351</v>
      </c>
      <c r="L38" s="370"/>
    </row>
    <row r="39" spans="1:33" ht="12.75" customHeight="1"/>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8" spans="33:33">
      <c r="AG58" s="45" t="s">
        <v>392</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8"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94" t="s">
        <v>1115</v>
      </c>
      <c r="H1" s="395" t="str">
        <f>Naslovnica!A20</f>
        <v>Kolovoz 2014.</v>
      </c>
    </row>
    <row r="2" spans="1:9" ht="12.75" customHeight="1">
      <c r="A2" s="125" t="s">
        <v>1116</v>
      </c>
      <c r="H2" s="126" t="str">
        <f>Naslovnica!A24</f>
        <v>August 2014</v>
      </c>
    </row>
    <row r="3" spans="1:9" ht="12.75" customHeight="1"/>
    <row r="4" spans="1:9" ht="33.75">
      <c r="A4" s="433" t="s">
        <v>529</v>
      </c>
      <c r="B4" s="434" t="s">
        <v>139</v>
      </c>
      <c r="C4" s="434" t="s">
        <v>140</v>
      </c>
      <c r="D4" s="434" t="s">
        <v>141</v>
      </c>
      <c r="E4" s="434" t="s">
        <v>142</v>
      </c>
      <c r="F4" s="434" t="s">
        <v>143</v>
      </c>
      <c r="G4" s="434" t="s">
        <v>144</v>
      </c>
      <c r="H4" s="434" t="s">
        <v>113</v>
      </c>
    </row>
    <row r="5" spans="1:9" ht="22.5">
      <c r="A5" s="130" t="s">
        <v>527</v>
      </c>
      <c r="B5" s="131">
        <v>24356</v>
      </c>
      <c r="C5" s="131">
        <v>83898</v>
      </c>
      <c r="D5" s="131">
        <v>20280</v>
      </c>
      <c r="E5" s="131">
        <v>17620</v>
      </c>
      <c r="F5" s="131">
        <v>15463</v>
      </c>
      <c r="G5" s="131">
        <v>51391</v>
      </c>
      <c r="H5" s="131">
        <v>213008</v>
      </c>
      <c r="I5" s="96"/>
    </row>
    <row r="6" spans="1:9" ht="22.5">
      <c r="A6" s="435" t="s">
        <v>733</v>
      </c>
      <c r="B6" s="437">
        <v>0.11434312326297603</v>
      </c>
      <c r="C6" s="437">
        <v>0.39387253060917898</v>
      </c>
      <c r="D6" s="437">
        <v>9.5207691729888078E-2</v>
      </c>
      <c r="E6" s="437">
        <v>8.2719897844212423E-2</v>
      </c>
      <c r="F6" s="437">
        <v>7.2593517614361905E-2</v>
      </c>
      <c r="G6" s="437">
        <v>0.24126323893938256</v>
      </c>
      <c r="H6" s="437">
        <v>1</v>
      </c>
      <c r="I6" s="96"/>
    </row>
    <row r="7" spans="1:9" ht="1.5" hidden="1" customHeight="1">
      <c r="A7" s="435"/>
      <c r="B7" s="438"/>
      <c r="C7" s="438"/>
      <c r="D7" s="438"/>
      <c r="E7" s="438"/>
      <c r="F7" s="438"/>
      <c r="G7" s="438"/>
      <c r="H7" s="438"/>
    </row>
    <row r="8" spans="1:9" ht="22.5">
      <c r="A8" s="435" t="s">
        <v>530</v>
      </c>
      <c r="B8" s="436">
        <v>151</v>
      </c>
      <c r="C8" s="436">
        <v>460</v>
      </c>
      <c r="D8" s="436">
        <v>64</v>
      </c>
      <c r="E8" s="436">
        <v>29</v>
      </c>
      <c r="F8" s="436">
        <v>123</v>
      </c>
      <c r="G8" s="436">
        <v>170</v>
      </c>
      <c r="H8" s="436">
        <v>997</v>
      </c>
      <c r="I8" s="96"/>
    </row>
    <row r="9" spans="1:9" ht="22.5">
      <c r="A9" s="183" t="s">
        <v>734</v>
      </c>
      <c r="B9" s="197">
        <v>19</v>
      </c>
      <c r="C9" s="197">
        <v>46</v>
      </c>
      <c r="D9" s="197">
        <v>14</v>
      </c>
      <c r="E9" s="197">
        <v>6</v>
      </c>
      <c r="F9" s="197">
        <v>9</v>
      </c>
      <c r="G9" s="197">
        <v>61</v>
      </c>
      <c r="H9" s="197">
        <v>155</v>
      </c>
      <c r="I9" s="96"/>
    </row>
    <row r="10" spans="1:9" ht="22.5">
      <c r="A10" s="159" t="s">
        <v>735</v>
      </c>
      <c r="B10" s="198">
        <v>0</v>
      </c>
      <c r="C10" s="198">
        <v>0</v>
      </c>
      <c r="D10" s="198">
        <v>0</v>
      </c>
      <c r="E10" s="198">
        <v>0</v>
      </c>
      <c r="F10" s="198">
        <v>1</v>
      </c>
      <c r="G10" s="198">
        <v>2</v>
      </c>
      <c r="H10" s="198">
        <v>3</v>
      </c>
    </row>
    <row r="11" spans="1:9" ht="22.5">
      <c r="A11" s="159" t="s">
        <v>736</v>
      </c>
      <c r="B11" s="198">
        <v>36</v>
      </c>
      <c r="C11" s="198">
        <v>30</v>
      </c>
      <c r="D11" s="198">
        <v>0</v>
      </c>
      <c r="E11" s="198">
        <v>17</v>
      </c>
      <c r="F11" s="198">
        <v>34</v>
      </c>
      <c r="G11" s="198">
        <v>43</v>
      </c>
      <c r="H11" s="198">
        <v>160</v>
      </c>
    </row>
    <row r="12" spans="1:9" ht="22.5">
      <c r="A12" s="381" t="s">
        <v>531</v>
      </c>
      <c r="B12" s="382">
        <v>55</v>
      </c>
      <c r="C12" s="382">
        <v>76</v>
      </c>
      <c r="D12" s="382">
        <v>14</v>
      </c>
      <c r="E12" s="382">
        <v>23</v>
      </c>
      <c r="F12" s="382">
        <v>44</v>
      </c>
      <c r="G12" s="382">
        <v>106</v>
      </c>
      <c r="H12" s="382">
        <v>318</v>
      </c>
    </row>
    <row r="13" spans="1:9" ht="22.5">
      <c r="A13" s="130" t="s">
        <v>528</v>
      </c>
      <c r="B13" s="131">
        <v>24452</v>
      </c>
      <c r="C13" s="131">
        <v>84282</v>
      </c>
      <c r="D13" s="131">
        <v>20330</v>
      </c>
      <c r="E13" s="131">
        <v>17626</v>
      </c>
      <c r="F13" s="131">
        <v>15542</v>
      </c>
      <c r="G13" s="131">
        <v>51455</v>
      </c>
      <c r="H13" s="131">
        <v>213687</v>
      </c>
    </row>
    <row r="14" spans="1:9" ht="21.75">
      <c r="A14" s="439" t="s">
        <v>532</v>
      </c>
      <c r="B14" s="440">
        <v>0.11442904809370714</v>
      </c>
      <c r="C14" s="440">
        <v>0.39441800390290471</v>
      </c>
      <c r="D14" s="440">
        <v>9.5139152124368825E-2</v>
      </c>
      <c r="E14" s="440">
        <v>8.2485130120222572E-2</v>
      </c>
      <c r="F14" s="440">
        <v>7.2732548072648312E-2</v>
      </c>
      <c r="G14" s="440">
        <v>0.24079611768614842</v>
      </c>
      <c r="H14" s="440">
        <v>1</v>
      </c>
    </row>
    <row r="15" spans="1:9" ht="12.75" customHeight="1">
      <c r="A15" s="36" t="s">
        <v>534</v>
      </c>
    </row>
    <row r="16" spans="1:9" ht="12.75" customHeight="1">
      <c r="A16" s="46" t="s">
        <v>533</v>
      </c>
    </row>
    <row r="17" spans="1:9" ht="12.75" customHeight="1"/>
    <row r="18" spans="1:9" ht="12.75" customHeight="1">
      <c r="A18" s="579" t="s">
        <v>381</v>
      </c>
      <c r="H18" s="395" t="str">
        <f>Naslovnica!A20</f>
        <v>Kolovoz 2014.</v>
      </c>
    </row>
    <row r="19" spans="1:9" ht="12.75" customHeight="1">
      <c r="A19" s="125" t="s">
        <v>382</v>
      </c>
      <c r="H19" s="126" t="str">
        <f>Naslovnica!A24</f>
        <v>August 2014</v>
      </c>
    </row>
    <row r="20" spans="1:9" ht="12.75" customHeight="1"/>
    <row r="21" spans="1:9" ht="12.75" customHeight="1"/>
    <row r="22" spans="1:9" ht="12.75" customHeight="1"/>
    <row r="23" spans="1:9" ht="12.75" customHeight="1">
      <c r="I23" s="96"/>
    </row>
    <row r="24" spans="1:9" ht="12.75" customHeight="1">
      <c r="I24" s="96"/>
    </row>
    <row r="25" spans="1:9" ht="12.75" customHeight="1">
      <c r="I25" s="96"/>
    </row>
    <row r="26" spans="1:9" ht="12.75" customHeight="1">
      <c r="I26" s="96"/>
    </row>
    <row r="27" spans="1:9" ht="12.75" customHeight="1">
      <c r="I27" s="8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69" t="s">
        <v>534</v>
      </c>
    </row>
    <row r="38" spans="1:1" ht="12.75" customHeight="1"/>
    <row r="39" spans="1:1" ht="12.75" customHeight="1"/>
    <row r="40" spans="1:1" ht="12.75" customHeight="1">
      <c r="A40" s="82" t="s">
        <v>351</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393</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94" t="s">
        <v>1117</v>
      </c>
      <c r="G1" s="581" t="s">
        <v>152</v>
      </c>
      <c r="H1" s="377"/>
      <c r="J1" s="395" t="s">
        <v>927</v>
      </c>
    </row>
    <row r="2" spans="1:11" ht="12.75" customHeight="1">
      <c r="A2" s="125" t="s">
        <v>1118</v>
      </c>
      <c r="G2" s="132" t="s">
        <v>153</v>
      </c>
      <c r="J2" s="126" t="s">
        <v>928</v>
      </c>
    </row>
    <row r="3" spans="1:11" ht="12.75" customHeight="1"/>
    <row r="4" spans="1:11" ht="12.75" customHeight="1"/>
    <row r="5" spans="1:11" ht="13.5" customHeight="1">
      <c r="A5" s="396"/>
      <c r="B5" s="397"/>
      <c r="C5" s="397" t="s">
        <v>923</v>
      </c>
      <c r="D5" s="397"/>
      <c r="E5" s="398"/>
      <c r="F5" s="397" t="s">
        <v>867</v>
      </c>
      <c r="G5" s="398"/>
      <c r="H5" s="766" t="s">
        <v>539</v>
      </c>
      <c r="I5" s="767"/>
      <c r="J5" s="767"/>
    </row>
    <row r="6" spans="1:11" ht="13.5" customHeight="1">
      <c r="A6" s="396"/>
      <c r="B6" s="398"/>
      <c r="C6" s="441" t="s">
        <v>924</v>
      </c>
      <c r="D6" s="398"/>
      <c r="E6" s="398"/>
      <c r="F6" s="441" t="s">
        <v>868</v>
      </c>
      <c r="G6" s="398"/>
      <c r="H6" s="768" t="s">
        <v>540</v>
      </c>
      <c r="I6" s="768"/>
      <c r="J6" s="399" t="s">
        <v>541</v>
      </c>
    </row>
    <row r="7" spans="1:11" ht="30" customHeight="1">
      <c r="A7" s="400" t="s">
        <v>535</v>
      </c>
      <c r="B7" s="400" t="s">
        <v>536</v>
      </c>
      <c r="C7" s="400" t="s">
        <v>537</v>
      </c>
      <c r="D7" s="400" t="s">
        <v>538</v>
      </c>
      <c r="E7" s="400" t="s">
        <v>536</v>
      </c>
      <c r="F7" s="400" t="s">
        <v>537</v>
      </c>
      <c r="G7" s="400" t="s">
        <v>538</v>
      </c>
      <c r="H7" s="400" t="s">
        <v>536</v>
      </c>
      <c r="I7" s="400" t="s">
        <v>537</v>
      </c>
      <c r="J7" s="400" t="s">
        <v>538</v>
      </c>
    </row>
    <row r="8" spans="1:11" ht="12.75" customHeight="1">
      <c r="A8" s="160" t="s">
        <v>30</v>
      </c>
      <c r="B8" s="161">
        <v>959</v>
      </c>
      <c r="C8" s="161">
        <v>795</v>
      </c>
      <c r="D8" s="161">
        <v>1754</v>
      </c>
      <c r="E8" s="162">
        <v>1022</v>
      </c>
      <c r="F8" s="162">
        <v>830</v>
      </c>
      <c r="G8" s="161">
        <v>1852</v>
      </c>
      <c r="H8" s="161">
        <v>-63</v>
      </c>
      <c r="I8" s="161">
        <v>-35</v>
      </c>
      <c r="J8" s="163">
        <v>-5.2915766738660941E-2</v>
      </c>
      <c r="K8" s="96"/>
    </row>
    <row r="9" spans="1:11" ht="12.75" customHeight="1">
      <c r="A9" s="160" t="s">
        <v>31</v>
      </c>
      <c r="B9" s="161">
        <v>3737</v>
      </c>
      <c r="C9" s="161">
        <v>2463</v>
      </c>
      <c r="D9" s="161">
        <v>6200</v>
      </c>
      <c r="E9" s="162">
        <v>4911</v>
      </c>
      <c r="F9" s="162">
        <v>3010</v>
      </c>
      <c r="G9" s="161">
        <v>7921</v>
      </c>
      <c r="H9" s="161">
        <v>-1174</v>
      </c>
      <c r="I9" s="161">
        <v>-547</v>
      </c>
      <c r="J9" s="163">
        <v>-0.21727054664815049</v>
      </c>
      <c r="K9" s="96"/>
    </row>
    <row r="10" spans="1:11" ht="12.75" customHeight="1">
      <c r="A10" s="160" t="s">
        <v>32</v>
      </c>
      <c r="B10" s="161">
        <v>11344</v>
      </c>
      <c r="C10" s="161">
        <v>7968</v>
      </c>
      <c r="D10" s="161">
        <v>19312</v>
      </c>
      <c r="E10" s="162">
        <v>11964</v>
      </c>
      <c r="F10" s="162">
        <v>8573</v>
      </c>
      <c r="G10" s="161">
        <v>20537</v>
      </c>
      <c r="H10" s="161">
        <v>-620</v>
      </c>
      <c r="I10" s="161">
        <v>-605</v>
      </c>
      <c r="J10" s="163">
        <v>-5.9648439402054776E-2</v>
      </c>
    </row>
    <row r="11" spans="1:11" ht="12.75" customHeight="1">
      <c r="A11" s="160" t="s">
        <v>33</v>
      </c>
      <c r="B11" s="161">
        <v>15999</v>
      </c>
      <c r="C11" s="161">
        <v>12376</v>
      </c>
      <c r="D11" s="161">
        <v>28375</v>
      </c>
      <c r="E11" s="162">
        <v>15698</v>
      </c>
      <c r="F11" s="162">
        <v>12372</v>
      </c>
      <c r="G11" s="161">
        <v>28070</v>
      </c>
      <c r="H11" s="161">
        <v>301</v>
      </c>
      <c r="I11" s="161">
        <v>4</v>
      </c>
      <c r="J11" s="163">
        <v>1.0865692910580593E-2</v>
      </c>
    </row>
    <row r="12" spans="1:11" ht="12.75" customHeight="1">
      <c r="A12" s="160" t="s">
        <v>34</v>
      </c>
      <c r="B12" s="161">
        <v>16712</v>
      </c>
      <c r="C12" s="161">
        <v>14763</v>
      </c>
      <c r="D12" s="161">
        <v>31475</v>
      </c>
      <c r="E12" s="162">
        <v>16023</v>
      </c>
      <c r="F12" s="162">
        <v>14387</v>
      </c>
      <c r="G12" s="161">
        <v>30410</v>
      </c>
      <c r="H12" s="161">
        <v>689</v>
      </c>
      <c r="I12" s="161">
        <v>376</v>
      </c>
      <c r="J12" s="163">
        <v>3.502137454784604E-2</v>
      </c>
    </row>
    <row r="13" spans="1:11" ht="12.75" customHeight="1">
      <c r="A13" s="160" t="s">
        <v>35</v>
      </c>
      <c r="B13" s="161">
        <v>15444</v>
      </c>
      <c r="C13" s="161">
        <v>15671</v>
      </c>
      <c r="D13" s="161">
        <v>31115</v>
      </c>
      <c r="E13" s="162">
        <v>15106</v>
      </c>
      <c r="F13" s="162">
        <v>15560</v>
      </c>
      <c r="G13" s="161">
        <v>30666</v>
      </c>
      <c r="H13" s="161">
        <v>338</v>
      </c>
      <c r="I13" s="161">
        <v>111</v>
      </c>
      <c r="J13" s="163">
        <v>1.4641622643970509E-2</v>
      </c>
    </row>
    <row r="14" spans="1:11" ht="12.75" customHeight="1">
      <c r="A14" s="160" t="s">
        <v>36</v>
      </c>
      <c r="B14" s="161">
        <v>15704</v>
      </c>
      <c r="C14" s="161">
        <v>17121</v>
      </c>
      <c r="D14" s="161">
        <v>32825</v>
      </c>
      <c r="E14" s="162">
        <v>15171</v>
      </c>
      <c r="F14" s="162">
        <v>16656</v>
      </c>
      <c r="G14" s="161">
        <v>31827</v>
      </c>
      <c r="H14" s="161">
        <v>533</v>
      </c>
      <c r="I14" s="161">
        <v>465</v>
      </c>
      <c r="J14" s="163">
        <v>3.1357023910516313E-2</v>
      </c>
    </row>
    <row r="15" spans="1:11" ht="12.75" customHeight="1">
      <c r="A15" s="160" t="s">
        <v>147</v>
      </c>
      <c r="B15" s="161">
        <v>17858</v>
      </c>
      <c r="C15" s="161">
        <v>18830</v>
      </c>
      <c r="D15" s="161">
        <v>36688</v>
      </c>
      <c r="E15" s="162">
        <v>16668</v>
      </c>
      <c r="F15" s="162">
        <v>17795</v>
      </c>
      <c r="G15" s="161">
        <v>34463</v>
      </c>
      <c r="H15" s="161">
        <v>1190</v>
      </c>
      <c r="I15" s="161">
        <v>1035</v>
      </c>
      <c r="J15" s="163">
        <v>6.4561994022575009E-2</v>
      </c>
    </row>
    <row r="16" spans="1:11" ht="12.75" customHeight="1">
      <c r="A16" s="160" t="s">
        <v>148</v>
      </c>
      <c r="B16" s="161">
        <v>9526</v>
      </c>
      <c r="C16" s="161">
        <v>10063</v>
      </c>
      <c r="D16" s="161">
        <v>19589</v>
      </c>
      <c r="E16" s="162">
        <v>8870</v>
      </c>
      <c r="F16" s="162">
        <v>9404</v>
      </c>
      <c r="G16" s="161">
        <v>18274</v>
      </c>
      <c r="H16" s="161">
        <v>656</v>
      </c>
      <c r="I16" s="161">
        <v>659</v>
      </c>
      <c r="J16" s="163">
        <v>7.1960161978767756E-2</v>
      </c>
    </row>
    <row r="17" spans="1:11" ht="12.75" customHeight="1">
      <c r="A17" s="160" t="s">
        <v>149</v>
      </c>
      <c r="B17" s="161">
        <v>2462</v>
      </c>
      <c r="C17" s="161">
        <v>2360</v>
      </c>
      <c r="D17" s="161">
        <v>4822</v>
      </c>
      <c r="E17" s="164">
        <v>2316</v>
      </c>
      <c r="F17" s="164">
        <v>2125</v>
      </c>
      <c r="G17" s="161">
        <v>4441</v>
      </c>
      <c r="H17" s="161">
        <v>146</v>
      </c>
      <c r="I17" s="161">
        <v>235</v>
      </c>
      <c r="J17" s="163">
        <v>8.5791488403512695E-2</v>
      </c>
    </row>
    <row r="18" spans="1:11" ht="12.75" customHeight="1">
      <c r="A18" s="160" t="s">
        <v>150</v>
      </c>
      <c r="B18" s="161">
        <v>55</v>
      </c>
      <c r="C18" s="161">
        <v>94</v>
      </c>
      <c r="D18" s="161">
        <v>149</v>
      </c>
      <c r="E18" s="164">
        <v>61</v>
      </c>
      <c r="F18" s="164">
        <v>96</v>
      </c>
      <c r="G18" s="161">
        <v>157</v>
      </c>
      <c r="H18" s="161">
        <v>-6</v>
      </c>
      <c r="I18" s="161">
        <v>-2</v>
      </c>
      <c r="J18" s="163">
        <v>-5.0955414012738842E-2</v>
      </c>
    </row>
    <row r="19" spans="1:11" ht="26.25" customHeight="1">
      <c r="A19" s="442" t="s">
        <v>151</v>
      </c>
      <c r="B19" s="401">
        <v>109800</v>
      </c>
      <c r="C19" s="401">
        <v>102504</v>
      </c>
      <c r="D19" s="401">
        <v>212304</v>
      </c>
      <c r="E19" s="401">
        <v>107810</v>
      </c>
      <c r="F19" s="401">
        <v>100808</v>
      </c>
      <c r="G19" s="401">
        <v>208618</v>
      </c>
      <c r="H19" s="401">
        <v>1990</v>
      </c>
      <c r="I19" s="401">
        <v>1696</v>
      </c>
      <c r="J19" s="402">
        <v>1.7668657546328737E-2</v>
      </c>
    </row>
    <row r="20" spans="1:11" ht="12.75" customHeight="1">
      <c r="A20" s="36" t="s">
        <v>145</v>
      </c>
    </row>
    <row r="21" spans="1:11" ht="12.75" customHeight="1"/>
    <row r="22" spans="1:11" ht="12.75" customHeight="1"/>
    <row r="23" spans="1:11" ht="12.75" customHeight="1">
      <c r="A23" s="582" t="s">
        <v>925</v>
      </c>
    </row>
    <row r="24" spans="1:11" ht="12.75" customHeight="1">
      <c r="A24" s="133" t="s">
        <v>926</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534</v>
      </c>
    </row>
    <row r="68" spans="1:10" ht="12.75" customHeight="1"/>
    <row r="69" spans="1:10" ht="12.75" customHeight="1"/>
    <row r="70" spans="1:10" ht="12.75" customHeight="1">
      <c r="A70" s="82" t="s">
        <v>351</v>
      </c>
    </row>
    <row r="71" spans="1:10" ht="12.75" customHeight="1"/>
    <row r="72" spans="1:10" ht="12.75" customHeight="1"/>
    <row r="73" spans="1:10" ht="12.75" customHeight="1"/>
    <row r="74" spans="1:10" ht="12.75" customHeight="1"/>
    <row r="75" spans="1:10" ht="12.75" customHeight="1"/>
    <row r="76" spans="1:10" ht="12.75" customHeight="1">
      <c r="J76" s="21" t="s">
        <v>394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78" t="s">
        <v>1119</v>
      </c>
      <c r="F1" s="395" t="str">
        <f>Naslovnica!A20</f>
        <v>Kolovoz 2014.</v>
      </c>
    </row>
    <row r="2" spans="1:7" ht="12.75" customHeight="1">
      <c r="A2" s="134" t="s">
        <v>1120</v>
      </c>
      <c r="F2" s="126" t="str">
        <f>Naslovnica!A24</f>
        <v>August 2014</v>
      </c>
    </row>
    <row r="3" spans="1:7" ht="12.75" customHeight="1"/>
    <row r="4" spans="1:7" ht="12.75" customHeight="1">
      <c r="E4" s="750" t="s">
        <v>502</v>
      </c>
      <c r="F4" s="750"/>
    </row>
    <row r="5" spans="1:7" ht="13.5" customHeight="1">
      <c r="A5" s="758" t="s">
        <v>542</v>
      </c>
      <c r="B5" s="773" t="s">
        <v>154</v>
      </c>
      <c r="C5" s="773"/>
      <c r="D5" s="773"/>
      <c r="E5" s="773"/>
      <c r="F5" s="773"/>
    </row>
    <row r="6" spans="1:7" ht="33.75" customHeight="1">
      <c r="A6" s="758"/>
      <c r="B6" s="443" t="str">
        <f>Naslovnica!A20</f>
        <v>Kolovoz 2014.</v>
      </c>
      <c r="C6" s="692" t="str">
        <f>'5 Tablica 3,4'!$A$8</f>
        <v>Srpanj 2014.</v>
      </c>
      <c r="D6" s="443" t="s">
        <v>98</v>
      </c>
      <c r="E6" s="410" t="s">
        <v>155</v>
      </c>
      <c r="F6" s="444" t="s">
        <v>156</v>
      </c>
    </row>
    <row r="7" spans="1:7" ht="45" customHeight="1">
      <c r="A7" s="758"/>
      <c r="B7" s="445" t="str">
        <f>Naslovnica!A24</f>
        <v>August 2014</v>
      </c>
      <c r="C7" s="693" t="str">
        <f>'5 Tablica 3,4'!$B$8</f>
        <v>July 2014</v>
      </c>
      <c r="D7" s="445" t="s">
        <v>157</v>
      </c>
      <c r="E7" s="415" t="s">
        <v>543</v>
      </c>
      <c r="F7" s="445" t="s">
        <v>158</v>
      </c>
    </row>
    <row r="8" spans="1:7">
      <c r="A8" s="199" t="s">
        <v>139</v>
      </c>
      <c r="B8" s="200">
        <v>3481.6201099999998</v>
      </c>
      <c r="C8" s="200">
        <v>3939.1249900000003</v>
      </c>
      <c r="D8" s="201">
        <v>-0.11614378349543064</v>
      </c>
      <c r="E8" s="202">
        <v>278482.61542999995</v>
      </c>
      <c r="F8" s="201">
        <v>1.2660390941308013E-2</v>
      </c>
      <c r="G8" s="96"/>
    </row>
    <row r="9" spans="1:7">
      <c r="A9" s="199" t="s">
        <v>140</v>
      </c>
      <c r="B9" s="200">
        <v>8575.8369999999995</v>
      </c>
      <c r="C9" s="200">
        <v>9143.1187300000001</v>
      </c>
      <c r="D9" s="201">
        <v>-6.2044664053050202E-2</v>
      </c>
      <c r="E9" s="202">
        <v>974741.17354000045</v>
      </c>
      <c r="F9" s="201">
        <v>8.8761588474199522E-3</v>
      </c>
      <c r="G9" s="96"/>
    </row>
    <row r="10" spans="1:7">
      <c r="A10" s="199" t="s">
        <v>141</v>
      </c>
      <c r="B10" s="200">
        <v>876.75630000000001</v>
      </c>
      <c r="C10" s="200">
        <v>982.30822999999998</v>
      </c>
      <c r="D10" s="201">
        <v>-0.10745296310914543</v>
      </c>
      <c r="E10" s="202">
        <v>184828.06678000002</v>
      </c>
      <c r="F10" s="203">
        <v>4.7662411195235092E-3</v>
      </c>
    </row>
    <row r="11" spans="1:7">
      <c r="A11" s="199" t="s">
        <v>142</v>
      </c>
      <c r="B11" s="200">
        <v>1045.41526</v>
      </c>
      <c r="C11" s="200">
        <v>1090.4358</v>
      </c>
      <c r="D11" s="201">
        <v>-4.1286740585736448E-2</v>
      </c>
      <c r="E11" s="202">
        <v>163393.36848</v>
      </c>
      <c r="F11" s="201">
        <v>6.4393497993986614E-3</v>
      </c>
    </row>
    <row r="12" spans="1:7">
      <c r="A12" s="199" t="s">
        <v>143</v>
      </c>
      <c r="B12" s="200">
        <v>1189.2949599999999</v>
      </c>
      <c r="C12" s="200">
        <v>1284.0969</v>
      </c>
      <c r="D12" s="201">
        <v>-7.3827715026802188E-2</v>
      </c>
      <c r="E12" s="202">
        <v>95246.195570000025</v>
      </c>
      <c r="F12" s="201">
        <v>1.2644420050914892E-2</v>
      </c>
    </row>
    <row r="13" spans="1:7">
      <c r="A13" s="204" t="s">
        <v>144</v>
      </c>
      <c r="B13" s="200">
        <v>4543.1578399999999</v>
      </c>
      <c r="C13" s="200">
        <v>5877.2559199999996</v>
      </c>
      <c r="D13" s="201">
        <v>-0.22699336189532471</v>
      </c>
      <c r="E13" s="205">
        <v>861082.9787400004</v>
      </c>
      <c r="F13" s="201">
        <v>5.3040824596179981E-3</v>
      </c>
    </row>
    <row r="14" spans="1:7" ht="18.75" customHeight="1">
      <c r="A14" s="446" t="s">
        <v>380</v>
      </c>
      <c r="B14" s="447">
        <v>19712.081469999997</v>
      </c>
      <c r="C14" s="448">
        <v>22316.34057</v>
      </c>
      <c r="D14" s="449">
        <v>-0.11669740797471628</v>
      </c>
      <c r="E14" s="450">
        <v>2557774.3985400009</v>
      </c>
      <c r="F14" s="449">
        <v>7.7665868711828479E-3</v>
      </c>
    </row>
    <row r="15" spans="1:7" ht="12.75" customHeight="1">
      <c r="A15" s="27" t="s">
        <v>742</v>
      </c>
      <c r="B15" s="28"/>
      <c r="C15" s="30"/>
      <c r="D15" s="30"/>
      <c r="E15" s="30"/>
      <c r="F15" s="30"/>
      <c r="G15" s="30"/>
    </row>
    <row r="16" spans="1:7" ht="22.5" customHeight="1">
      <c r="A16" s="774" t="s">
        <v>160</v>
      </c>
      <c r="B16" s="774"/>
      <c r="C16" s="774"/>
      <c r="D16" s="774"/>
      <c r="E16" s="774"/>
      <c r="F16" s="774"/>
      <c r="G16" s="47"/>
    </row>
    <row r="17" spans="1:7" ht="12.75" customHeight="1">
      <c r="A17" s="769" t="s">
        <v>161</v>
      </c>
      <c r="B17" s="770"/>
      <c r="C17" s="770"/>
      <c r="D17" s="770"/>
      <c r="E17" s="770"/>
      <c r="F17" s="770"/>
      <c r="G17" s="48"/>
    </row>
    <row r="18" spans="1:7" ht="12.75" customHeight="1">
      <c r="A18" s="771" t="s">
        <v>162</v>
      </c>
      <c r="B18" s="772"/>
      <c r="C18" s="772"/>
      <c r="D18" s="772"/>
      <c r="E18" s="772"/>
      <c r="F18" s="772"/>
      <c r="G18" s="49"/>
    </row>
    <row r="19" spans="1:7" ht="12.75" customHeight="1">
      <c r="A19" s="769" t="s">
        <v>163</v>
      </c>
      <c r="B19" s="770"/>
      <c r="C19" s="770"/>
      <c r="D19" s="770"/>
      <c r="E19" s="770"/>
      <c r="F19" s="770"/>
      <c r="G19" s="48"/>
    </row>
    <row r="20" spans="1:7" ht="12.75" customHeight="1"/>
    <row r="21" spans="1:7" ht="12.75" customHeight="1">
      <c r="A21" s="583" t="s">
        <v>383</v>
      </c>
      <c r="F21" s="395" t="str">
        <f>Naslovnica!A20</f>
        <v>Kolovoz 2014.</v>
      </c>
    </row>
    <row r="22" spans="1:7" ht="12.75" customHeight="1">
      <c r="A22" s="134" t="s">
        <v>384</v>
      </c>
      <c r="F22" s="126" t="str">
        <f>Naslovnica!A24</f>
        <v>August 2014</v>
      </c>
    </row>
    <row r="23" spans="1:7" ht="12.75" customHeight="1"/>
    <row r="24" spans="1:7" ht="12.75" customHeight="1"/>
    <row r="25" spans="1:7" ht="12.75" customHeight="1">
      <c r="G25" s="96"/>
    </row>
    <row r="26" spans="1:7" ht="12.75" customHeight="1">
      <c r="G26" s="96"/>
    </row>
    <row r="27" spans="1:7" ht="12.75" customHeight="1">
      <c r="G27" s="96"/>
    </row>
    <row r="28" spans="1:7" ht="12.75" customHeight="1">
      <c r="G28" s="86"/>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742</v>
      </c>
    </row>
    <row r="42" spans="1:1" ht="12.75" customHeight="1"/>
    <row r="43" spans="1:1" ht="12.75" customHeight="1">
      <c r="A43" s="90"/>
    </row>
    <row r="44" spans="1:1" ht="12.75" customHeight="1">
      <c r="A44" s="93"/>
    </row>
    <row r="45" spans="1:1" ht="12.75" customHeight="1"/>
    <row r="46" spans="1:1" ht="12.75" customHeight="1">
      <c r="A46" s="82" t="s">
        <v>351</v>
      </c>
    </row>
    <row r="47" spans="1:1" ht="12.75" customHeight="1"/>
    <row r="48" spans="1:1" ht="12.75" customHeight="1"/>
    <row r="49" spans="6:6" ht="12.75" customHeight="1"/>
    <row r="53" spans="6:6">
      <c r="F53" s="44" t="s">
        <v>395</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79" t="s">
        <v>1121</v>
      </c>
      <c r="G1" s="395" t="str">
        <f>Naslovnica!A20</f>
        <v>Kolovoz 2014.</v>
      </c>
    </row>
    <row r="2" spans="1:8" ht="12.75" customHeight="1">
      <c r="A2" s="125" t="s">
        <v>1122</v>
      </c>
      <c r="G2" s="126" t="str">
        <f>Naslovnica!A24</f>
        <v>August 2014</v>
      </c>
    </row>
    <row r="3" spans="1:8" ht="12.75" customHeight="1"/>
    <row r="4" spans="1:8" ht="12.75" customHeight="1">
      <c r="F4" s="149"/>
      <c r="G4" s="21" t="s">
        <v>502</v>
      </c>
    </row>
    <row r="5" spans="1:8" ht="15" customHeight="1">
      <c r="A5" s="751" t="s">
        <v>545</v>
      </c>
      <c r="B5" s="752" t="s">
        <v>544</v>
      </c>
      <c r="C5" s="752"/>
      <c r="D5" s="752"/>
      <c r="E5" s="752"/>
      <c r="F5" s="752"/>
      <c r="G5" s="752"/>
    </row>
    <row r="6" spans="1:8">
      <c r="A6" s="751"/>
      <c r="B6" s="756" t="str">
        <f>Naslovnica!A20</f>
        <v>Kolovoz 2014.</v>
      </c>
      <c r="C6" s="767"/>
      <c r="D6" s="757" t="str">
        <f>'5 Tablica 3,4'!A8</f>
        <v>Srpanj 2014.</v>
      </c>
      <c r="E6" s="767"/>
      <c r="F6" s="775" t="s">
        <v>164</v>
      </c>
      <c r="G6" s="775"/>
    </row>
    <row r="7" spans="1:8">
      <c r="A7" s="751"/>
      <c r="B7" s="753" t="str">
        <f>Naslovnica!A24</f>
        <v>August 2014</v>
      </c>
      <c r="C7" s="776"/>
      <c r="D7" s="777" t="str">
        <f>'5 Tablica 3,4'!B8</f>
        <v>July 2014</v>
      </c>
      <c r="E7" s="776"/>
      <c r="F7" s="778" t="s">
        <v>165</v>
      </c>
      <c r="G7" s="778"/>
    </row>
    <row r="8" spans="1:8">
      <c r="A8" s="751"/>
      <c r="B8" s="416" t="s">
        <v>121</v>
      </c>
      <c r="C8" s="416" t="s">
        <v>122</v>
      </c>
      <c r="D8" s="416" t="s">
        <v>121</v>
      </c>
      <c r="E8" s="416" t="s">
        <v>122</v>
      </c>
      <c r="F8" s="416" t="s">
        <v>121</v>
      </c>
      <c r="G8" s="416" t="s">
        <v>123</v>
      </c>
    </row>
    <row r="9" spans="1:8">
      <c r="A9" s="751"/>
      <c r="B9" s="417" t="s">
        <v>124</v>
      </c>
      <c r="C9" s="417" t="s">
        <v>125</v>
      </c>
      <c r="D9" s="417" t="s">
        <v>124</v>
      </c>
      <c r="E9" s="417" t="s">
        <v>125</v>
      </c>
      <c r="F9" s="417" t="s">
        <v>124</v>
      </c>
      <c r="G9" s="417" t="s">
        <v>126</v>
      </c>
    </row>
    <row r="10" spans="1:8">
      <c r="A10" s="185" t="s">
        <v>139</v>
      </c>
      <c r="B10" s="206">
        <v>238144.81194999997</v>
      </c>
      <c r="C10" s="207">
        <v>9.594483845562711E-2</v>
      </c>
      <c r="D10" s="206">
        <v>234279.17932</v>
      </c>
      <c r="E10" s="208">
        <v>9.5558203264889202E-2</v>
      </c>
      <c r="F10" s="209">
        <v>3865.6326299999951</v>
      </c>
      <c r="G10" s="208">
        <v>1.6500111709542738E-2</v>
      </c>
      <c r="H10" s="96"/>
    </row>
    <row r="11" spans="1:8">
      <c r="A11" s="185" t="s">
        <v>140</v>
      </c>
      <c r="B11" s="206">
        <v>1044541.92423</v>
      </c>
      <c r="C11" s="207">
        <v>0.42082968492892775</v>
      </c>
      <c r="D11" s="210">
        <v>1031217.8945299999</v>
      </c>
      <c r="E11" s="208">
        <v>0.42061496656214603</v>
      </c>
      <c r="F11" s="209">
        <v>13324.029700000048</v>
      </c>
      <c r="G11" s="208">
        <v>1.2920673478104027E-2</v>
      </c>
      <c r="H11" s="96"/>
    </row>
    <row r="12" spans="1:8">
      <c r="A12" s="185" t="s">
        <v>159</v>
      </c>
      <c r="B12" s="206">
        <v>153091.25650999998</v>
      </c>
      <c r="C12" s="207">
        <v>6.1678084668520199E-2</v>
      </c>
      <c r="D12" s="210">
        <v>152052.69612000001</v>
      </c>
      <c r="E12" s="208">
        <v>6.2019520834000974E-2</v>
      </c>
      <c r="F12" s="209">
        <v>1038.5603899999858</v>
      </c>
      <c r="G12" s="208">
        <v>6.8302661939013149E-3</v>
      </c>
    </row>
    <row r="13" spans="1:8">
      <c r="A13" s="185" t="s">
        <v>142</v>
      </c>
      <c r="B13" s="206">
        <v>158843.10493999999</v>
      </c>
      <c r="C13" s="207">
        <v>6.3995414884193635E-2</v>
      </c>
      <c r="D13" s="210">
        <v>156631.65191999997</v>
      </c>
      <c r="E13" s="208">
        <v>6.3887193370448125E-2</v>
      </c>
      <c r="F13" s="209">
        <v>2211.4530200000108</v>
      </c>
      <c r="G13" s="208">
        <v>1.4118813106367006E-2</v>
      </c>
    </row>
    <row r="14" spans="1:8">
      <c r="A14" s="185" t="s">
        <v>143</v>
      </c>
      <c r="B14" s="206">
        <v>85009.014309999999</v>
      </c>
      <c r="C14" s="207">
        <v>3.4248808859029367E-2</v>
      </c>
      <c r="D14" s="210">
        <v>84020.459129999988</v>
      </c>
      <c r="E14" s="208">
        <v>3.4270412485043429E-2</v>
      </c>
      <c r="F14" s="209">
        <v>988.55518000000711</v>
      </c>
      <c r="G14" s="208">
        <v>1.1765648393690315E-2</v>
      </c>
    </row>
    <row r="15" spans="1:8">
      <c r="A15" s="185" t="s">
        <v>144</v>
      </c>
      <c r="B15" s="206">
        <v>802471.22652999999</v>
      </c>
      <c r="C15" s="207">
        <v>0.32330316820370186</v>
      </c>
      <c r="D15" s="211">
        <v>793489.03944000008</v>
      </c>
      <c r="E15" s="208">
        <v>0.32364970348347222</v>
      </c>
      <c r="F15" s="209">
        <v>8982.187089999914</v>
      </c>
      <c r="G15" s="208">
        <v>1.1319862838104275E-2</v>
      </c>
    </row>
    <row r="16" spans="1:8" ht="18.75" customHeight="1">
      <c r="A16" s="451" t="s">
        <v>130</v>
      </c>
      <c r="B16" s="452">
        <v>2482101.3384700003</v>
      </c>
      <c r="C16" s="449">
        <v>0.99999999999999989</v>
      </c>
      <c r="D16" s="452">
        <v>2451690.9204600002</v>
      </c>
      <c r="E16" s="453">
        <v>1</v>
      </c>
      <c r="F16" s="454">
        <v>30410.41801000023</v>
      </c>
      <c r="G16" s="453">
        <v>1.2403854725821008E-2</v>
      </c>
    </row>
    <row r="17" spans="1:8" ht="12.75" customHeight="1">
      <c r="A17" s="37" t="s">
        <v>546</v>
      </c>
    </row>
    <row r="18" spans="1:8" ht="12.75" customHeight="1"/>
    <row r="19" spans="1:8" ht="12.75" customHeight="1">
      <c r="A19" s="579" t="s">
        <v>385</v>
      </c>
      <c r="G19" s="395" t="str">
        <f>Naslovnica!A20</f>
        <v>Kolovoz 2014.</v>
      </c>
    </row>
    <row r="20" spans="1:8" ht="12.75" customHeight="1">
      <c r="A20" s="125" t="s">
        <v>386</v>
      </c>
      <c r="G20" s="126" t="str">
        <f>Naslovnica!A24</f>
        <v>August 2014</v>
      </c>
    </row>
    <row r="21" spans="1:8" ht="12.75" customHeight="1"/>
    <row r="22" spans="1:8" ht="12.75" customHeight="1"/>
    <row r="23" spans="1:8" ht="12.75" customHeight="1"/>
    <row r="24" spans="1:8" ht="12.75" customHeight="1">
      <c r="H24" s="96"/>
    </row>
    <row r="25" spans="1:8" ht="12.75" customHeight="1">
      <c r="H25" s="96"/>
    </row>
    <row r="26" spans="1:8" ht="12.75" customHeight="1">
      <c r="G26" s="96"/>
      <c r="H26" s="96"/>
    </row>
    <row r="27" spans="1:8" ht="12.75" customHeight="1">
      <c r="H27" s="96"/>
    </row>
    <row r="28" spans="1:8" ht="12.75" customHeight="1">
      <c r="G28" s="96"/>
      <c r="H28" s="86"/>
    </row>
    <row r="29" spans="1:8" ht="12.75" customHeight="1">
      <c r="G29" s="8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7" t="s">
        <v>546</v>
      </c>
    </row>
    <row r="41" spans="1:8" ht="12.75" customHeight="1">
      <c r="A41" s="37"/>
    </row>
    <row r="42" spans="1:8" ht="12.75" customHeight="1">
      <c r="A42" s="394" t="s">
        <v>387</v>
      </c>
      <c r="G42" s="395" t="str">
        <f>Naslovnica!A20</f>
        <v>Kolovoz 2014.</v>
      </c>
    </row>
    <row r="43" spans="1:8" ht="12.75" customHeight="1">
      <c r="A43" s="125" t="s">
        <v>388</v>
      </c>
      <c r="G43" s="126" t="str">
        <f>Naslovnica!A24</f>
        <v>August 2014</v>
      </c>
    </row>
    <row r="44" spans="1:8" ht="12.75" customHeight="1"/>
    <row r="45" spans="1:8" ht="12.75" customHeight="1"/>
    <row r="46" spans="1:8" ht="12.75" customHeight="1"/>
    <row r="47" spans="1:8" ht="12.75" customHeight="1">
      <c r="H47" s="96"/>
    </row>
    <row r="48" spans="1:8" ht="12.75" customHeight="1">
      <c r="G48" s="96"/>
      <c r="H48" s="96"/>
    </row>
    <row r="49" spans="1:8" ht="12.75" customHeight="1">
      <c r="G49" s="86"/>
      <c r="H49" s="96"/>
    </row>
    <row r="50" spans="1:8" ht="12.75" customHeight="1">
      <c r="G50" s="86"/>
      <c r="H50" s="86"/>
    </row>
    <row r="51" spans="1:8" ht="12.75" customHeight="1">
      <c r="G51" s="96"/>
    </row>
    <row r="52" spans="1:8" ht="12.75" customHeight="1">
      <c r="G52" s="8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7" t="s">
        <v>546</v>
      </c>
    </row>
    <row r="64" spans="1:8" ht="12.75" customHeight="1">
      <c r="A64" s="97"/>
    </row>
    <row r="65" spans="1:7">
      <c r="A65" s="82" t="s">
        <v>351</v>
      </c>
    </row>
    <row r="66" spans="1:7">
      <c r="G66" s="44" t="s">
        <v>396</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79" t="s">
        <v>1123</v>
      </c>
      <c r="I1" s="395" t="str">
        <f>Naslovnica!A20</f>
        <v>Kolovoz 2014.</v>
      </c>
    </row>
    <row r="2" spans="1:10" ht="12.75" customHeight="1">
      <c r="A2" s="125" t="s">
        <v>1219</v>
      </c>
      <c r="I2" s="126" t="str">
        <f>Naslovnica!A24</f>
        <v>August 2014</v>
      </c>
    </row>
    <row r="3" spans="1:10" ht="12.75" customHeight="1"/>
    <row r="4" spans="1:10" ht="35.25" customHeight="1">
      <c r="A4" s="410"/>
      <c r="B4" s="739" t="s">
        <v>1270</v>
      </c>
      <c r="C4" s="739"/>
      <c r="D4" s="764" t="s">
        <v>547</v>
      </c>
      <c r="E4" s="764"/>
      <c r="F4" s="764"/>
      <c r="G4" s="764"/>
      <c r="H4" s="764"/>
      <c r="I4" s="410"/>
    </row>
    <row r="5" spans="1:10" ht="33.75">
      <c r="A5" s="410" t="s">
        <v>545</v>
      </c>
      <c r="B5" s="410" t="str">
        <f>Naslovnica!A20</f>
        <v>Kolovoz 2014.</v>
      </c>
      <c r="C5" s="412" t="str">
        <f>'5 Tablica 3,4'!A8</f>
        <v>Srpanj 2014.</v>
      </c>
      <c r="D5" s="410" t="str">
        <f>Naslovnica!A20</f>
        <v>Kolovoz 2014.</v>
      </c>
      <c r="E5" s="412" t="str">
        <f>C5</f>
        <v>Srpanj 2014.</v>
      </c>
      <c r="F5" s="410" t="s">
        <v>166</v>
      </c>
      <c r="G5" s="410" t="s">
        <v>167</v>
      </c>
      <c r="H5" s="455" t="s">
        <v>168</v>
      </c>
      <c r="I5" s="455" t="s">
        <v>169</v>
      </c>
    </row>
    <row r="6" spans="1:10" ht="34.5" customHeight="1">
      <c r="A6" s="410"/>
      <c r="B6" s="413" t="str">
        <f>Naslovnica!A24</f>
        <v>August 2014</v>
      </c>
      <c r="C6" s="414" t="str">
        <f>'5 Tablica 3,4'!B8</f>
        <v>July 2014</v>
      </c>
      <c r="D6" s="413" t="str">
        <f>Naslovnica!A24</f>
        <v>August 2014</v>
      </c>
      <c r="E6" s="414" t="str">
        <f>C6</f>
        <v>July 2014</v>
      </c>
      <c r="F6" s="413" t="s">
        <v>170</v>
      </c>
      <c r="G6" s="413" t="s">
        <v>171</v>
      </c>
      <c r="H6" s="415" t="s">
        <v>172</v>
      </c>
      <c r="I6" s="445" t="s">
        <v>173</v>
      </c>
    </row>
    <row r="7" spans="1:10" ht="22.5">
      <c r="A7" s="212" t="s">
        <v>838</v>
      </c>
      <c r="B7" s="213">
        <v>212.2987</v>
      </c>
      <c r="C7" s="213">
        <v>211.2028</v>
      </c>
      <c r="D7" s="214">
        <v>5.1888516629514658E-3</v>
      </c>
      <c r="E7" s="214">
        <v>5.3867450654825344E-3</v>
      </c>
      <c r="F7" s="214">
        <v>7.4280119117799748E-2</v>
      </c>
      <c r="G7" s="214">
        <v>8.710125721495543E-2</v>
      </c>
      <c r="H7" s="214">
        <v>7.253572725911317E-2</v>
      </c>
      <c r="I7" s="215">
        <v>37958</v>
      </c>
      <c r="J7" s="96"/>
    </row>
    <row r="8" spans="1:10" ht="22.5">
      <c r="A8" s="212" t="s">
        <v>839</v>
      </c>
      <c r="B8" s="216">
        <v>231.4042</v>
      </c>
      <c r="C8" s="216">
        <v>229.75909999999999</v>
      </c>
      <c r="D8" s="214">
        <v>7.160108130646492E-3</v>
      </c>
      <c r="E8" s="214">
        <v>3.7106334943430852E-3</v>
      </c>
      <c r="F8" s="214">
        <v>6.5402755448004335E-2</v>
      </c>
      <c r="G8" s="214">
        <v>6.358994158175113E-2</v>
      </c>
      <c r="H8" s="214">
        <v>7.9793134765507201E-2</v>
      </c>
      <c r="I8" s="215">
        <v>37893</v>
      </c>
      <c r="J8" s="96"/>
    </row>
    <row r="9" spans="1:10" ht="22.5">
      <c r="A9" s="212" t="s">
        <v>840</v>
      </c>
      <c r="B9" s="216">
        <v>144.12639999999999</v>
      </c>
      <c r="C9" s="216">
        <v>143.3278</v>
      </c>
      <c r="D9" s="214">
        <v>5.5718430060323065E-3</v>
      </c>
      <c r="E9" s="214">
        <v>2.484392114293188E-3</v>
      </c>
      <c r="F9" s="214">
        <v>6.5372782604710356E-2</v>
      </c>
      <c r="G9" s="214">
        <v>7.4846633087279901E-2</v>
      </c>
      <c r="H9" s="214">
        <v>3.4273411818304123E-2</v>
      </c>
      <c r="I9" s="215">
        <v>37923</v>
      </c>
    </row>
    <row r="10" spans="1:10" ht="22.5">
      <c r="A10" s="212" t="s">
        <v>841</v>
      </c>
      <c r="B10" s="216">
        <v>168.74</v>
      </c>
      <c r="C10" s="216">
        <v>167.2629</v>
      </c>
      <c r="D10" s="214">
        <v>8.8310079521520812E-3</v>
      </c>
      <c r="E10" s="214">
        <v>1.4843789817032826E-2</v>
      </c>
      <c r="F10" s="217">
        <v>6.4016273635172594E-2</v>
      </c>
      <c r="G10" s="214">
        <v>8.0713422007255176E-2</v>
      </c>
      <c r="H10" s="214">
        <v>5.6793989311743287E-2</v>
      </c>
      <c r="I10" s="215">
        <v>38425</v>
      </c>
    </row>
    <row r="11" spans="1:10" ht="22.5">
      <c r="A11" s="212" t="s">
        <v>842</v>
      </c>
      <c r="B11" s="216">
        <v>171.1183</v>
      </c>
      <c r="C11" s="216">
        <v>170.54769999999999</v>
      </c>
      <c r="D11" s="214">
        <v>3.3456915572593893E-3</v>
      </c>
      <c r="E11" s="214">
        <v>8.0115986434361464E-3</v>
      </c>
      <c r="F11" s="217">
        <v>5.5045798025037174E-2</v>
      </c>
      <c r="G11" s="214">
        <v>7.3332576456574872E-2</v>
      </c>
      <c r="H11" s="214">
        <v>5.835681516605562E-2</v>
      </c>
      <c r="I11" s="215">
        <v>38425</v>
      </c>
    </row>
    <row r="12" spans="1:10" ht="22.5">
      <c r="A12" s="212" t="s">
        <v>843</v>
      </c>
      <c r="B12" s="216">
        <v>194.41739999999999</v>
      </c>
      <c r="C12" s="216">
        <v>192.6104</v>
      </c>
      <c r="D12" s="214">
        <v>9.3816325598201633E-3</v>
      </c>
      <c r="E12" s="214">
        <v>3.7772506118227689E-3</v>
      </c>
      <c r="F12" s="214">
        <v>0.10364977923303198</v>
      </c>
      <c r="G12" s="214">
        <v>0.12575347510535617</v>
      </c>
      <c r="H12" s="214">
        <v>5.659468490728603E-2</v>
      </c>
      <c r="I12" s="215">
        <v>37474</v>
      </c>
    </row>
    <row r="13" spans="1:10" ht="12.75" customHeight="1">
      <c r="A13" s="37" t="s">
        <v>546</v>
      </c>
    </row>
    <row r="14" spans="1:10" ht="12.75" customHeight="1"/>
    <row r="15" spans="1:10" ht="21" customHeight="1">
      <c r="A15" s="780" t="s">
        <v>997</v>
      </c>
      <c r="B15" s="780"/>
      <c r="C15" s="780"/>
      <c r="D15" s="780"/>
      <c r="E15" s="780"/>
      <c r="F15" s="780"/>
      <c r="G15" s="780"/>
      <c r="H15" s="780"/>
      <c r="I15" s="780"/>
    </row>
    <row r="16" spans="1:10" ht="21.75" customHeight="1">
      <c r="A16" s="779" t="s">
        <v>998</v>
      </c>
      <c r="B16" s="779"/>
      <c r="C16" s="779"/>
      <c r="D16" s="779"/>
      <c r="E16" s="779"/>
      <c r="F16" s="779"/>
      <c r="G16" s="779"/>
      <c r="H16" s="779"/>
      <c r="I16" s="779"/>
    </row>
    <row r="17" spans="1:10" ht="19.5" customHeight="1">
      <c r="A17" s="780" t="s">
        <v>999</v>
      </c>
      <c r="B17" s="780"/>
      <c r="C17" s="780"/>
      <c r="D17" s="780"/>
      <c r="E17" s="780"/>
      <c r="F17" s="780"/>
      <c r="G17" s="780"/>
      <c r="H17" s="780"/>
      <c r="I17" s="780"/>
    </row>
    <row r="18" spans="1:10" ht="19.5" customHeight="1">
      <c r="A18" s="779" t="s">
        <v>1000</v>
      </c>
      <c r="B18" s="779"/>
      <c r="C18" s="779"/>
      <c r="D18" s="779"/>
      <c r="E18" s="779"/>
      <c r="F18" s="779"/>
      <c r="G18" s="779"/>
      <c r="H18" s="779"/>
      <c r="I18" s="779"/>
    </row>
    <row r="19" spans="1:10" ht="12.75" customHeight="1"/>
    <row r="20" spans="1:10" ht="12.75" customHeight="1">
      <c r="A20" s="38"/>
      <c r="I20" s="14"/>
    </row>
    <row r="21" spans="1:10" ht="12.75" customHeight="1">
      <c r="A21" s="82" t="s">
        <v>351</v>
      </c>
      <c r="I21" s="19"/>
      <c r="J21" s="100"/>
    </row>
    <row r="22" spans="1:10" ht="12.75" customHeight="1"/>
    <row r="23" spans="1:10" ht="12.75" customHeight="1"/>
    <row r="24" spans="1:10" ht="12.75" customHeight="1">
      <c r="B24" s="100"/>
    </row>
    <row r="25" spans="1:10" ht="12.75" customHeight="1"/>
    <row r="26" spans="1:10" ht="12.75" customHeight="1">
      <c r="J26" s="86"/>
    </row>
    <row r="27" spans="1:10" ht="12.75" customHeight="1">
      <c r="J27" s="86"/>
    </row>
    <row r="28" spans="1:10" ht="12.75" customHeight="1">
      <c r="J28" s="96"/>
    </row>
    <row r="29" spans="1:10" ht="12.75" customHeight="1">
      <c r="J29" s="86"/>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5"/>
    </row>
    <row r="41" spans="1:2" ht="12.75" customHeight="1">
      <c r="A41" s="37"/>
      <c r="B41" s="95"/>
    </row>
    <row r="42" spans="1:2" ht="12.75" customHeight="1"/>
    <row r="43" spans="1:2" ht="12.75" customHeight="1"/>
    <row r="44" spans="1:2" ht="12.75" customHeight="1"/>
    <row r="45" spans="1:2" ht="12.75" customHeight="1"/>
    <row r="46" spans="1:2" ht="12.75" customHeight="1"/>
    <row r="49" spans="9:9">
      <c r="I49" s="44" t="s">
        <v>397</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18" t="s">
        <v>1124</v>
      </c>
      <c r="O1" s="395" t="str">
        <f>Naslovnica!A20</f>
        <v>Kolovoz 2014.</v>
      </c>
    </row>
    <row r="2" spans="1:16" ht="12.75" customHeight="1">
      <c r="A2" s="135" t="s">
        <v>1125</v>
      </c>
      <c r="O2" s="126" t="str">
        <f>Naslovnica!A24</f>
        <v>August 2014</v>
      </c>
    </row>
    <row r="3" spans="1:16" ht="12.75" customHeight="1"/>
    <row r="4" spans="1:16" ht="12.75" customHeight="1">
      <c r="L4" s="146"/>
      <c r="M4" s="146"/>
      <c r="N4" s="146"/>
      <c r="O4" s="40" t="s">
        <v>510</v>
      </c>
    </row>
    <row r="5" spans="1:16" ht="31.5" customHeight="1">
      <c r="A5" s="781" t="s">
        <v>743</v>
      </c>
      <c r="B5" s="739" t="s">
        <v>174</v>
      </c>
      <c r="C5" s="739"/>
      <c r="D5" s="739" t="s">
        <v>175</v>
      </c>
      <c r="E5" s="782"/>
      <c r="F5" s="739" t="s">
        <v>176</v>
      </c>
      <c r="G5" s="739"/>
      <c r="H5" s="739" t="s">
        <v>177</v>
      </c>
      <c r="I5" s="739"/>
      <c r="J5" s="739" t="s">
        <v>178</v>
      </c>
      <c r="K5" s="739"/>
      <c r="L5" s="739" t="s">
        <v>179</v>
      </c>
      <c r="M5" s="739"/>
      <c r="N5" s="739" t="s">
        <v>113</v>
      </c>
      <c r="O5" s="739"/>
    </row>
    <row r="6" spans="1:16">
      <c r="A6" s="781"/>
      <c r="B6" s="456" t="s">
        <v>133</v>
      </c>
      <c r="C6" s="456" t="s">
        <v>134</v>
      </c>
      <c r="D6" s="456" t="s">
        <v>133</v>
      </c>
      <c r="E6" s="456" t="s">
        <v>134</v>
      </c>
      <c r="F6" s="456" t="s">
        <v>133</v>
      </c>
      <c r="G6" s="456" t="s">
        <v>134</v>
      </c>
      <c r="H6" s="456" t="s">
        <v>133</v>
      </c>
      <c r="I6" s="456" t="s">
        <v>134</v>
      </c>
      <c r="J6" s="456" t="s">
        <v>133</v>
      </c>
      <c r="K6" s="456" t="s">
        <v>134</v>
      </c>
      <c r="L6" s="456" t="s">
        <v>133</v>
      </c>
      <c r="M6" s="456" t="s">
        <v>134</v>
      </c>
      <c r="N6" s="456" t="s">
        <v>133</v>
      </c>
      <c r="O6" s="456" t="s">
        <v>134</v>
      </c>
    </row>
    <row r="7" spans="1:16">
      <c r="A7" s="781"/>
      <c r="B7" s="457" t="s">
        <v>124</v>
      </c>
      <c r="C7" s="457" t="s">
        <v>125</v>
      </c>
      <c r="D7" s="457" t="s">
        <v>124</v>
      </c>
      <c r="E7" s="457" t="s">
        <v>125</v>
      </c>
      <c r="F7" s="457" t="s">
        <v>124</v>
      </c>
      <c r="G7" s="457" t="s">
        <v>125</v>
      </c>
      <c r="H7" s="457" t="s">
        <v>124</v>
      </c>
      <c r="I7" s="457" t="s">
        <v>125</v>
      </c>
      <c r="J7" s="457" t="s">
        <v>124</v>
      </c>
      <c r="K7" s="457" t="s">
        <v>125</v>
      </c>
      <c r="L7" s="457" t="s">
        <v>124</v>
      </c>
      <c r="M7" s="457" t="s">
        <v>125</v>
      </c>
      <c r="N7" s="457" t="s">
        <v>124</v>
      </c>
      <c r="O7" s="457" t="s">
        <v>125</v>
      </c>
    </row>
    <row r="8" spans="1:16" ht="18">
      <c r="A8" s="218" t="s">
        <v>707</v>
      </c>
      <c r="B8" s="219">
        <v>236007.58184000003</v>
      </c>
      <c r="C8" s="220">
        <v>0.98631387830734507</v>
      </c>
      <c r="D8" s="219">
        <v>926961.47935000004</v>
      </c>
      <c r="E8" s="220">
        <v>0.86100557341332318</v>
      </c>
      <c r="F8" s="219">
        <v>142214.64603999993</v>
      </c>
      <c r="G8" s="221">
        <v>0.92645766412723896</v>
      </c>
      <c r="H8" s="219">
        <v>132877.14590999999</v>
      </c>
      <c r="I8" s="220">
        <v>0.83031669186040413</v>
      </c>
      <c r="J8" s="219">
        <v>83613.333490000019</v>
      </c>
      <c r="K8" s="220">
        <v>0.98067210265316129</v>
      </c>
      <c r="L8" s="219">
        <v>729707.36035999982</v>
      </c>
      <c r="M8" s="220">
        <v>0.90729057009851521</v>
      </c>
      <c r="N8" s="219">
        <v>2251381.5469899997</v>
      </c>
      <c r="O8" s="220">
        <v>0.89377656592530563</v>
      </c>
      <c r="P8" s="96"/>
    </row>
    <row r="9" spans="1:16" ht="18">
      <c r="A9" s="218" t="s">
        <v>654</v>
      </c>
      <c r="B9" s="219">
        <v>232989.22424000001</v>
      </c>
      <c r="C9" s="220">
        <v>0.97369967342729713</v>
      </c>
      <c r="D9" s="219">
        <v>890643.32972000004</v>
      </c>
      <c r="E9" s="220">
        <v>0.82727156186689288</v>
      </c>
      <c r="F9" s="219">
        <v>134971.67713999996</v>
      </c>
      <c r="G9" s="221">
        <v>0.87927332527543856</v>
      </c>
      <c r="H9" s="219">
        <v>128591.24536999999</v>
      </c>
      <c r="I9" s="220">
        <v>0.80353515065823344</v>
      </c>
      <c r="J9" s="219">
        <v>79944.62235000002</v>
      </c>
      <c r="K9" s="220">
        <v>0.93764304834424339</v>
      </c>
      <c r="L9" s="219">
        <v>708331.72107999981</v>
      </c>
      <c r="M9" s="220">
        <v>0.880712907596929</v>
      </c>
      <c r="N9" s="219">
        <v>2175471.8199</v>
      </c>
      <c r="O9" s="220">
        <v>0.86364114294934013</v>
      </c>
      <c r="P9" s="96"/>
    </row>
    <row r="10" spans="1:16" ht="19.5">
      <c r="A10" s="222" t="s">
        <v>706</v>
      </c>
      <c r="B10" s="223">
        <v>758.17936999999995</v>
      </c>
      <c r="C10" s="224">
        <v>3.1685542856173502E-3</v>
      </c>
      <c r="D10" s="223">
        <v>146697.57402999999</v>
      </c>
      <c r="E10" s="224">
        <v>0.13625963069642583</v>
      </c>
      <c r="F10" s="223">
        <v>16112.093919999999</v>
      </c>
      <c r="G10" s="225">
        <v>0.10496227577800535</v>
      </c>
      <c r="H10" s="223">
        <v>22840.783579999999</v>
      </c>
      <c r="I10" s="224">
        <v>0.14272645406223897</v>
      </c>
      <c r="J10" s="223">
        <v>68.938270000000003</v>
      </c>
      <c r="K10" s="224">
        <v>8.0855331766262932E-4</v>
      </c>
      <c r="L10" s="223">
        <v>116325.34381999999</v>
      </c>
      <c r="M10" s="224">
        <v>0.14463453878180041</v>
      </c>
      <c r="N10" s="223">
        <v>302802.91298999998</v>
      </c>
      <c r="O10" s="224">
        <v>0.12020980987705654</v>
      </c>
      <c r="P10" s="96"/>
    </row>
    <row r="11" spans="1:16" ht="19.5">
      <c r="A11" s="222" t="s">
        <v>522</v>
      </c>
      <c r="B11" s="223">
        <v>220048.00383</v>
      </c>
      <c r="C11" s="224">
        <v>0.91961621901831703</v>
      </c>
      <c r="D11" s="223">
        <v>683042.57149999996</v>
      </c>
      <c r="E11" s="224">
        <v>0.63444217914260648</v>
      </c>
      <c r="F11" s="223">
        <v>115235.05215999999</v>
      </c>
      <c r="G11" s="225">
        <v>0.75069903292313667</v>
      </c>
      <c r="H11" s="223">
        <v>87160.214139999996</v>
      </c>
      <c r="I11" s="224">
        <v>0.54464279896248735</v>
      </c>
      <c r="J11" s="223">
        <v>68584.64705</v>
      </c>
      <c r="K11" s="224">
        <v>0.80440579540214696</v>
      </c>
      <c r="L11" s="223">
        <v>531751.80510999996</v>
      </c>
      <c r="M11" s="224">
        <v>0.66116010967896621</v>
      </c>
      <c r="N11" s="223">
        <v>1705822.29379</v>
      </c>
      <c r="O11" s="224">
        <v>0.67719485125069567</v>
      </c>
    </row>
    <row r="12" spans="1:16" ht="19.5">
      <c r="A12" s="222" t="s">
        <v>550</v>
      </c>
      <c r="B12" s="223">
        <v>0</v>
      </c>
      <c r="C12" s="224">
        <v>0</v>
      </c>
      <c r="D12" s="223">
        <v>0</v>
      </c>
      <c r="E12" s="224">
        <v>0</v>
      </c>
      <c r="F12" s="223">
        <v>0</v>
      </c>
      <c r="G12" s="225">
        <v>0</v>
      </c>
      <c r="H12" s="223">
        <v>0</v>
      </c>
      <c r="I12" s="224">
        <v>0</v>
      </c>
      <c r="J12" s="223">
        <v>222.44762</v>
      </c>
      <c r="K12" s="224">
        <v>2.6090118182129584E-3</v>
      </c>
      <c r="L12" s="223">
        <v>1523.4009099999998</v>
      </c>
      <c r="M12" s="224">
        <v>1.894139151125743E-3</v>
      </c>
      <c r="N12" s="223">
        <v>1745.8485299999998</v>
      </c>
      <c r="O12" s="224">
        <v>6.9308487753012296E-4</v>
      </c>
    </row>
    <row r="13" spans="1:16" ht="19.5">
      <c r="A13" s="222" t="s">
        <v>658</v>
      </c>
      <c r="B13" s="223">
        <v>12160.71283</v>
      </c>
      <c r="C13" s="224">
        <v>5.082158692033311E-2</v>
      </c>
      <c r="D13" s="223">
        <v>34860.701310000004</v>
      </c>
      <c r="E13" s="224">
        <v>3.2380264757122718E-2</v>
      </c>
      <c r="F13" s="223">
        <v>2767.8635899999999</v>
      </c>
      <c r="G13" s="225">
        <v>1.8031254217606988E-2</v>
      </c>
      <c r="H13" s="223">
        <v>14758.054109999999</v>
      </c>
      <c r="I13" s="224">
        <v>9.2219460186267047E-2</v>
      </c>
      <c r="J13" s="223">
        <v>7910.4228499999999</v>
      </c>
      <c r="K13" s="224">
        <v>9.277863571977904E-2</v>
      </c>
      <c r="L13" s="223">
        <v>57800.008560000002</v>
      </c>
      <c r="M13" s="224">
        <v>7.1866347479665804E-2</v>
      </c>
      <c r="N13" s="223">
        <v>130257.76325</v>
      </c>
      <c r="O13" s="224">
        <v>5.1711064469879303E-2</v>
      </c>
    </row>
    <row r="14" spans="1:16" ht="19.5">
      <c r="A14" s="605" t="s">
        <v>803</v>
      </c>
      <c r="B14" s="223">
        <v>0</v>
      </c>
      <c r="C14" s="224">
        <v>0</v>
      </c>
      <c r="D14" s="223">
        <v>0</v>
      </c>
      <c r="E14" s="224">
        <v>0</v>
      </c>
      <c r="F14" s="223">
        <v>0</v>
      </c>
      <c r="G14" s="225">
        <v>0</v>
      </c>
      <c r="H14" s="223">
        <v>0</v>
      </c>
      <c r="I14" s="224">
        <v>0</v>
      </c>
      <c r="J14" s="223">
        <v>0</v>
      </c>
      <c r="K14" s="224">
        <v>0</v>
      </c>
      <c r="L14" s="223">
        <v>0</v>
      </c>
      <c r="M14" s="224">
        <v>0</v>
      </c>
      <c r="N14" s="223">
        <v>0</v>
      </c>
      <c r="O14" s="224">
        <v>0</v>
      </c>
    </row>
    <row r="15" spans="1:16" ht="19.5">
      <c r="A15" s="191" t="s">
        <v>814</v>
      </c>
      <c r="B15" s="223">
        <v>0</v>
      </c>
      <c r="C15" s="224">
        <v>0</v>
      </c>
      <c r="D15" s="223">
        <v>0</v>
      </c>
      <c r="E15" s="224">
        <v>0</v>
      </c>
      <c r="F15" s="223">
        <v>856.66746999999998</v>
      </c>
      <c r="G15" s="225">
        <v>5.5807623566897701E-3</v>
      </c>
      <c r="H15" s="223">
        <v>1228.0533400000002</v>
      </c>
      <c r="I15" s="224">
        <v>7.6738040971136056E-3</v>
      </c>
      <c r="J15" s="223">
        <v>2000.77091</v>
      </c>
      <c r="K15" s="224">
        <v>2.3466355583964871E-2</v>
      </c>
      <c r="L15" s="223">
        <v>931.16268000000002</v>
      </c>
      <c r="M15" s="224">
        <v>1.157772505371007E-3</v>
      </c>
      <c r="N15" s="223">
        <v>5016.6544000000004</v>
      </c>
      <c r="O15" s="224">
        <v>1.9915629796560604E-3</v>
      </c>
    </row>
    <row r="16" spans="1:16" ht="19.5" customHeight="1">
      <c r="A16" s="191" t="s">
        <v>817</v>
      </c>
      <c r="B16" s="223">
        <v>0</v>
      </c>
      <c r="C16" s="224">
        <v>0</v>
      </c>
      <c r="D16" s="223">
        <v>0</v>
      </c>
      <c r="E16" s="224">
        <v>0</v>
      </c>
      <c r="F16" s="223">
        <v>0</v>
      </c>
      <c r="G16" s="225">
        <v>0</v>
      </c>
      <c r="H16" s="223">
        <v>0</v>
      </c>
      <c r="I16" s="224">
        <v>0</v>
      </c>
      <c r="J16" s="223">
        <v>0</v>
      </c>
      <c r="K16" s="224">
        <v>0</v>
      </c>
      <c r="L16" s="223">
        <v>0</v>
      </c>
      <c r="M16" s="224">
        <v>0</v>
      </c>
      <c r="N16" s="223">
        <v>0</v>
      </c>
      <c r="O16" s="224">
        <v>0</v>
      </c>
    </row>
    <row r="17" spans="1:15" ht="18.75" customHeight="1">
      <c r="A17" s="222" t="s">
        <v>708</v>
      </c>
      <c r="B17" s="223">
        <v>22.328209999999999</v>
      </c>
      <c r="C17" s="224">
        <v>9.3313203029599933E-5</v>
      </c>
      <c r="D17" s="223">
        <v>26042.48288</v>
      </c>
      <c r="E17" s="224">
        <v>2.4189487270737744E-2</v>
      </c>
      <c r="F17" s="223">
        <v>0</v>
      </c>
      <c r="G17" s="225">
        <v>0</v>
      </c>
      <c r="H17" s="223">
        <v>2604.1402000000003</v>
      </c>
      <c r="I17" s="224">
        <v>1.6272633350126506E-2</v>
      </c>
      <c r="J17" s="223">
        <v>1157.3956499999999</v>
      </c>
      <c r="K17" s="224">
        <v>1.3574696502476712E-2</v>
      </c>
      <c r="L17" s="223">
        <v>0</v>
      </c>
      <c r="M17" s="224">
        <v>0</v>
      </c>
      <c r="N17" s="223">
        <v>29826.346939999999</v>
      </c>
      <c r="O17" s="224">
        <v>1.1840769494522448E-2</v>
      </c>
    </row>
    <row r="18" spans="1:15" ht="18">
      <c r="A18" s="218" t="s">
        <v>518</v>
      </c>
      <c r="B18" s="219">
        <v>2630.1467599999996</v>
      </c>
      <c r="C18" s="220">
        <v>1.0991808954391079E-2</v>
      </c>
      <c r="D18" s="219">
        <v>28628.21225</v>
      </c>
      <c r="E18" s="220">
        <v>2.6591234752703939E-2</v>
      </c>
      <c r="F18" s="219">
        <v>4516.8602300000002</v>
      </c>
      <c r="G18" s="221">
        <v>2.9425097164029235E-2</v>
      </c>
      <c r="H18" s="219">
        <v>4072.89014</v>
      </c>
      <c r="I18" s="220">
        <v>2.545049146108393E-2</v>
      </c>
      <c r="J18" s="219">
        <v>3668.7111400000003</v>
      </c>
      <c r="K18" s="220">
        <v>4.3029054308917923E-2</v>
      </c>
      <c r="L18" s="219">
        <v>19042.465789999998</v>
      </c>
      <c r="M18" s="220">
        <v>2.367668271040458E-2</v>
      </c>
      <c r="N18" s="219">
        <v>62559.286309999996</v>
      </c>
      <c r="O18" s="220">
        <v>2.4835427899657623E-2</v>
      </c>
    </row>
    <row r="19" spans="1:15" ht="18">
      <c r="A19" s="218" t="s">
        <v>703</v>
      </c>
      <c r="B19" s="219">
        <v>388.21084000000002</v>
      </c>
      <c r="C19" s="220">
        <v>1.6223959256568951E-3</v>
      </c>
      <c r="D19" s="219">
        <v>7689.9373800000003</v>
      </c>
      <c r="E19" s="220">
        <v>7.1427767937263728E-3</v>
      </c>
      <c r="F19" s="219">
        <v>2726.1086700000001</v>
      </c>
      <c r="G19" s="221">
        <v>1.7759241687771356E-2</v>
      </c>
      <c r="H19" s="219">
        <v>213.0104</v>
      </c>
      <c r="I19" s="220">
        <v>1.3310497410868227E-3</v>
      </c>
      <c r="J19" s="219">
        <v>0</v>
      </c>
      <c r="K19" s="220">
        <v>0</v>
      </c>
      <c r="L19" s="219">
        <v>2333.1734900000001</v>
      </c>
      <c r="M19" s="224">
        <v>2.9009797911816186E-3</v>
      </c>
      <c r="N19" s="219">
        <v>13350.440780000001</v>
      </c>
      <c r="O19" s="220">
        <v>5.2999950763079435E-3</v>
      </c>
    </row>
    <row r="20" spans="1:15" hidden="1">
      <c r="A20" s="218"/>
      <c r="B20" s="219"/>
      <c r="C20" s="220"/>
      <c r="D20" s="219"/>
      <c r="E20" s="220"/>
      <c r="F20" s="219"/>
      <c r="G20" s="221"/>
      <c r="H20" s="219"/>
      <c r="I20" s="220"/>
      <c r="J20" s="219"/>
      <c r="K20" s="220"/>
      <c r="L20" s="219"/>
      <c r="M20" s="224"/>
      <c r="N20" s="219"/>
      <c r="O20" s="220"/>
    </row>
    <row r="21" spans="1:15" ht="18">
      <c r="A21" s="218" t="s">
        <v>551</v>
      </c>
      <c r="B21" s="219">
        <v>3274.8484600000002</v>
      </c>
      <c r="C21" s="220">
        <v>1.3686121692654839E-2</v>
      </c>
      <c r="D21" s="219">
        <v>149641.86443000002</v>
      </c>
      <c r="E21" s="220">
        <v>0.13899442658667685</v>
      </c>
      <c r="F21" s="219">
        <v>11289.01802</v>
      </c>
      <c r="G21" s="221">
        <v>7.3542335872761086E-2</v>
      </c>
      <c r="H21" s="219">
        <v>27154.73977</v>
      </c>
      <c r="I21" s="220">
        <v>0.16968330813959573</v>
      </c>
      <c r="J21" s="219">
        <v>1647.9207699999999</v>
      </c>
      <c r="K21" s="220">
        <v>1.932789734683877E-2</v>
      </c>
      <c r="L21" s="219">
        <v>74563.492230000003</v>
      </c>
      <c r="M21" s="220">
        <v>9.2709429901484799E-2</v>
      </c>
      <c r="N21" s="219">
        <v>267571.88368000003</v>
      </c>
      <c r="O21" s="220">
        <v>0.10622343407469441</v>
      </c>
    </row>
    <row r="22" spans="1:15" ht="19.5">
      <c r="A22" s="222" t="s">
        <v>709</v>
      </c>
      <c r="B22" s="223">
        <v>3274.8484600000002</v>
      </c>
      <c r="C22" s="224">
        <v>1.3686121692654839E-2</v>
      </c>
      <c r="D22" s="223">
        <v>149641.86443000002</v>
      </c>
      <c r="E22" s="224">
        <v>0.13899442658667685</v>
      </c>
      <c r="F22" s="223">
        <v>7927.0358299999998</v>
      </c>
      <c r="G22" s="225">
        <v>5.1640694562844848E-2</v>
      </c>
      <c r="H22" s="223">
        <v>9959.7652699999999</v>
      </c>
      <c r="I22" s="224">
        <v>6.2236130179179172E-2</v>
      </c>
      <c r="J22" s="223">
        <v>0</v>
      </c>
      <c r="K22" s="224">
        <v>0</v>
      </c>
      <c r="L22" s="223">
        <v>17800.683800000003</v>
      </c>
      <c r="M22" s="224">
        <v>2.2132697887380003E-2</v>
      </c>
      <c r="N22" s="223">
        <v>188604.19779000003</v>
      </c>
      <c r="O22" s="224">
        <v>7.4874031212174674E-2</v>
      </c>
    </row>
    <row r="23" spans="1:15" ht="19.5">
      <c r="A23" s="222" t="s">
        <v>549</v>
      </c>
      <c r="B23" s="223">
        <v>0</v>
      </c>
      <c r="C23" s="224">
        <v>0</v>
      </c>
      <c r="D23" s="223">
        <v>0</v>
      </c>
      <c r="E23" s="224">
        <v>0</v>
      </c>
      <c r="F23" s="223">
        <v>0</v>
      </c>
      <c r="G23" s="225">
        <v>0</v>
      </c>
      <c r="H23" s="223">
        <v>3253.2352500000002</v>
      </c>
      <c r="I23" s="224">
        <v>2.0328669103513372E-2</v>
      </c>
      <c r="J23" s="223">
        <v>1647.9207699999999</v>
      </c>
      <c r="K23" s="224">
        <v>1.932789734683877E-2</v>
      </c>
      <c r="L23" s="223">
        <v>0</v>
      </c>
      <c r="M23" s="224">
        <v>0</v>
      </c>
      <c r="N23" s="223">
        <v>4901.1560200000004</v>
      </c>
      <c r="O23" s="224">
        <v>1.9457112467126374E-3</v>
      </c>
    </row>
    <row r="24" spans="1:15" ht="19.5">
      <c r="A24" s="222" t="s">
        <v>704</v>
      </c>
      <c r="B24" s="223">
        <v>0</v>
      </c>
      <c r="C24" s="224">
        <v>0</v>
      </c>
      <c r="D24" s="223">
        <v>0</v>
      </c>
      <c r="E24" s="224">
        <v>0</v>
      </c>
      <c r="F24" s="223">
        <v>0</v>
      </c>
      <c r="G24" s="225">
        <v>0</v>
      </c>
      <c r="H24" s="223">
        <v>0</v>
      </c>
      <c r="I24" s="224">
        <v>0</v>
      </c>
      <c r="J24" s="223">
        <v>0</v>
      </c>
      <c r="K24" s="224">
        <v>0</v>
      </c>
      <c r="L24" s="223">
        <v>0</v>
      </c>
      <c r="M24" s="224">
        <v>0</v>
      </c>
      <c r="N24" s="223">
        <v>0</v>
      </c>
      <c r="O24" s="224">
        <v>0</v>
      </c>
    </row>
    <row r="25" spans="1:15" ht="19.5">
      <c r="A25" s="222" t="s">
        <v>658</v>
      </c>
      <c r="B25" s="223">
        <v>0</v>
      </c>
      <c r="C25" s="224">
        <v>0</v>
      </c>
      <c r="D25" s="223">
        <v>0</v>
      </c>
      <c r="E25" s="224">
        <v>0</v>
      </c>
      <c r="F25" s="223">
        <v>0</v>
      </c>
      <c r="G25" s="225">
        <v>0</v>
      </c>
      <c r="H25" s="223">
        <v>0</v>
      </c>
      <c r="I25" s="224">
        <v>0</v>
      </c>
      <c r="J25" s="223">
        <v>0</v>
      </c>
      <c r="K25" s="224">
        <v>0</v>
      </c>
      <c r="L25" s="223">
        <v>0</v>
      </c>
      <c r="M25" s="224">
        <v>0</v>
      </c>
      <c r="N25" s="223">
        <v>0</v>
      </c>
      <c r="O25" s="224">
        <v>0</v>
      </c>
    </row>
    <row r="26" spans="1:15" ht="19.5">
      <c r="A26" s="605" t="s">
        <v>803</v>
      </c>
      <c r="B26" s="223">
        <v>0</v>
      </c>
      <c r="C26" s="224">
        <v>0</v>
      </c>
      <c r="D26" s="223">
        <v>0</v>
      </c>
      <c r="E26" s="224">
        <v>0</v>
      </c>
      <c r="F26" s="223">
        <v>0</v>
      </c>
      <c r="G26" s="225">
        <v>0</v>
      </c>
      <c r="H26" s="223">
        <v>0</v>
      </c>
      <c r="I26" s="224">
        <v>0</v>
      </c>
      <c r="J26" s="223">
        <v>0</v>
      </c>
      <c r="K26" s="224">
        <v>0</v>
      </c>
      <c r="L26" s="223">
        <v>0</v>
      </c>
      <c r="M26" s="224">
        <v>0</v>
      </c>
      <c r="N26" s="223">
        <v>0</v>
      </c>
      <c r="O26" s="224">
        <v>0</v>
      </c>
    </row>
    <row r="27" spans="1:15" ht="19.5">
      <c r="A27" s="191" t="s">
        <v>828</v>
      </c>
      <c r="B27" s="223">
        <v>0</v>
      </c>
      <c r="C27" s="224">
        <v>0</v>
      </c>
      <c r="D27" s="223">
        <v>0</v>
      </c>
      <c r="E27" s="224">
        <v>0</v>
      </c>
      <c r="F27" s="223">
        <v>3361.9821899999997</v>
      </c>
      <c r="G27" s="225">
        <v>2.1901641309916245E-2</v>
      </c>
      <c r="H27" s="223">
        <v>13941.739250000001</v>
      </c>
      <c r="I27" s="224">
        <v>8.7118508856903198E-2</v>
      </c>
      <c r="J27" s="223">
        <v>0</v>
      </c>
      <c r="K27" s="224">
        <v>0</v>
      </c>
      <c r="L27" s="223">
        <v>56762.808429999997</v>
      </c>
      <c r="M27" s="224">
        <v>7.057673201410479E-2</v>
      </c>
      <c r="N27" s="223">
        <v>74066.529869999998</v>
      </c>
      <c r="O27" s="224">
        <v>2.9403691615807099E-2</v>
      </c>
    </row>
    <row r="28" spans="1:15" ht="19.5" customHeight="1">
      <c r="A28" s="191" t="s">
        <v>817</v>
      </c>
      <c r="B28" s="223">
        <v>0</v>
      </c>
      <c r="C28" s="224">
        <v>0</v>
      </c>
      <c r="D28" s="223">
        <v>0</v>
      </c>
      <c r="E28" s="224">
        <v>0</v>
      </c>
      <c r="F28" s="223">
        <v>0</v>
      </c>
      <c r="G28" s="225">
        <v>0</v>
      </c>
      <c r="H28" s="223">
        <v>0</v>
      </c>
      <c r="I28" s="224">
        <v>0</v>
      </c>
      <c r="J28" s="223">
        <v>0</v>
      </c>
      <c r="K28" s="224">
        <v>0</v>
      </c>
      <c r="L28" s="223">
        <v>0</v>
      </c>
      <c r="M28" s="224">
        <v>0</v>
      </c>
      <c r="N28" s="223">
        <v>0</v>
      </c>
      <c r="O28" s="224">
        <v>0</v>
      </c>
    </row>
    <row r="29" spans="1:15" ht="19.5">
      <c r="A29" s="222" t="s">
        <v>705</v>
      </c>
      <c r="B29" s="223">
        <v>0</v>
      </c>
      <c r="C29" s="224">
        <v>0</v>
      </c>
      <c r="D29" s="223">
        <v>0</v>
      </c>
      <c r="E29" s="224">
        <v>0</v>
      </c>
      <c r="F29" s="223">
        <v>0</v>
      </c>
      <c r="G29" s="225">
        <v>0</v>
      </c>
      <c r="H29" s="223">
        <v>0</v>
      </c>
      <c r="I29" s="224">
        <v>0</v>
      </c>
      <c r="J29" s="223">
        <v>0</v>
      </c>
      <c r="K29" s="224">
        <v>0</v>
      </c>
      <c r="L29" s="223">
        <v>0</v>
      </c>
      <c r="M29" s="224">
        <v>0</v>
      </c>
      <c r="N29" s="223">
        <v>0</v>
      </c>
      <c r="O29" s="224">
        <v>0</v>
      </c>
    </row>
    <row r="30" spans="1:15" hidden="1">
      <c r="A30" s="222"/>
      <c r="B30" s="223"/>
      <c r="C30" s="224"/>
      <c r="D30" s="223"/>
      <c r="E30" s="224"/>
      <c r="F30" s="223"/>
      <c r="G30" s="225"/>
      <c r="H30" s="223"/>
      <c r="I30" s="224"/>
      <c r="J30" s="223"/>
      <c r="K30" s="224"/>
      <c r="L30" s="223"/>
      <c r="M30" s="224"/>
      <c r="N30" s="223"/>
      <c r="O30" s="224"/>
    </row>
    <row r="31" spans="1:15" ht="18">
      <c r="A31" s="218" t="s">
        <v>552</v>
      </c>
      <c r="B31" s="219">
        <v>239282.43030000004</v>
      </c>
      <c r="C31" s="220">
        <v>1</v>
      </c>
      <c r="D31" s="219">
        <v>1076603.34378</v>
      </c>
      <c r="E31" s="220">
        <v>1</v>
      </c>
      <c r="F31" s="219">
        <v>153503.66405999992</v>
      </c>
      <c r="G31" s="221">
        <v>1</v>
      </c>
      <c r="H31" s="219">
        <v>160031.88568000001</v>
      </c>
      <c r="I31" s="220">
        <v>1</v>
      </c>
      <c r="J31" s="219">
        <v>85261.254260000016</v>
      </c>
      <c r="K31" s="220">
        <v>1</v>
      </c>
      <c r="L31" s="219">
        <v>804270.85258999979</v>
      </c>
      <c r="M31" s="224">
        <v>1</v>
      </c>
      <c r="N31" s="219">
        <v>2518953.4306699997</v>
      </c>
      <c r="O31" s="220">
        <v>1</v>
      </c>
    </row>
    <row r="32" spans="1:15" ht="22.5" customHeight="1">
      <c r="A32" s="458" t="s">
        <v>815</v>
      </c>
      <c r="B32" s="459">
        <v>238144.81194999997</v>
      </c>
      <c r="C32" s="460"/>
      <c r="D32" s="459">
        <v>1044541.92423</v>
      </c>
      <c r="E32" s="460"/>
      <c r="F32" s="459">
        <v>153091.25650999998</v>
      </c>
      <c r="G32" s="461"/>
      <c r="H32" s="459">
        <v>158843.10493999999</v>
      </c>
      <c r="I32" s="462"/>
      <c r="J32" s="459">
        <v>85009.014309999999</v>
      </c>
      <c r="K32" s="462"/>
      <c r="L32" s="459">
        <v>802471.22652999999</v>
      </c>
      <c r="M32" s="463"/>
      <c r="N32" s="459">
        <v>2482101.3384699998</v>
      </c>
      <c r="O32" s="464"/>
    </row>
    <row r="33" spans="1:15" ht="19.5">
      <c r="A33" s="191" t="s">
        <v>858</v>
      </c>
      <c r="B33" s="223">
        <v>559.55818999999997</v>
      </c>
      <c r="C33" s="224">
        <v>2.3384842309502399E-3</v>
      </c>
      <c r="D33" s="223">
        <v>2042.9058</v>
      </c>
      <c r="E33" s="224">
        <v>1.8975473295738347E-3</v>
      </c>
      <c r="F33" s="223">
        <v>0</v>
      </c>
      <c r="G33" s="225">
        <v>0</v>
      </c>
      <c r="H33" s="223">
        <v>5.3280000000000003</v>
      </c>
      <c r="I33" s="224">
        <v>3.3293365115086359E-5</v>
      </c>
      <c r="J33" s="223">
        <v>0</v>
      </c>
      <c r="K33" s="224">
        <v>0</v>
      </c>
      <c r="L33" s="223">
        <v>0</v>
      </c>
      <c r="M33" s="224">
        <v>0</v>
      </c>
      <c r="N33" s="223">
        <v>2607.7919900000002</v>
      </c>
      <c r="O33" s="224">
        <v>1.0352680435645732E-3</v>
      </c>
    </row>
    <row r="34" spans="1:15" ht="19.5">
      <c r="A34" s="191" t="s">
        <v>859</v>
      </c>
      <c r="B34" s="223">
        <v>0</v>
      </c>
      <c r="C34" s="224">
        <v>0</v>
      </c>
      <c r="D34" s="223">
        <v>27763.24281</v>
      </c>
      <c r="E34" s="224">
        <v>2.5787810311383649E-2</v>
      </c>
      <c r="F34" s="223">
        <v>0</v>
      </c>
      <c r="G34" s="225">
        <v>0</v>
      </c>
      <c r="H34" s="223">
        <v>0</v>
      </c>
      <c r="I34" s="224">
        <v>0</v>
      </c>
      <c r="J34" s="223">
        <v>0</v>
      </c>
      <c r="K34" s="224">
        <v>0</v>
      </c>
      <c r="L34" s="223">
        <v>0</v>
      </c>
      <c r="M34" s="224">
        <v>0</v>
      </c>
      <c r="N34" s="223">
        <v>27763.24281</v>
      </c>
      <c r="O34" s="224">
        <v>1.1021737231011627E-2</v>
      </c>
    </row>
    <row r="35" spans="1:15" ht="12.75" customHeight="1">
      <c r="A35" s="37" t="s">
        <v>546</v>
      </c>
    </row>
    <row r="36" spans="1:15" ht="12.75" customHeight="1"/>
    <row r="37" spans="1:15" ht="12.75" customHeight="1">
      <c r="A37" s="82" t="s">
        <v>351</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398</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83" t="s">
        <v>1126</v>
      </c>
      <c r="D1" s="395" t="str">
        <f>Naslovnica!A20</f>
        <v>Kolovoz 2014.</v>
      </c>
    </row>
    <row r="2" spans="1:5" ht="12.75" customHeight="1">
      <c r="A2" s="127" t="s">
        <v>1127</v>
      </c>
      <c r="D2" s="126" t="str">
        <f>Naslovnica!A24</f>
        <v>August 2014</v>
      </c>
    </row>
    <row r="3" spans="1:5" ht="12.75" customHeight="1"/>
    <row r="4" spans="1:5" ht="19.5" customHeight="1">
      <c r="A4" s="758" t="s">
        <v>553</v>
      </c>
      <c r="B4" s="784" t="s">
        <v>555</v>
      </c>
      <c r="C4" s="784"/>
      <c r="D4" s="784"/>
    </row>
    <row r="5" spans="1:5" ht="15" customHeight="1">
      <c r="A5" s="783"/>
      <c r="B5" s="410" t="str">
        <f>Naslovnica!A20</f>
        <v>Kolovoz 2014.</v>
      </c>
      <c r="C5" s="412" t="str">
        <f>'5 Tablica 3,4'!A8</f>
        <v>Srpanj 2014.</v>
      </c>
      <c r="D5" s="751" t="s">
        <v>554</v>
      </c>
    </row>
    <row r="6" spans="1:5" ht="15" customHeight="1">
      <c r="A6" s="783"/>
      <c r="B6" s="413" t="str">
        <f>Naslovnica!A24</f>
        <v>August 2014</v>
      </c>
      <c r="C6" s="414" t="str">
        <f>'5 Tablica 3,4'!B8</f>
        <v>July 2014</v>
      </c>
      <c r="D6" s="785"/>
    </row>
    <row r="7" spans="1:5" ht="45" customHeight="1">
      <c r="A7" s="435" t="s">
        <v>556</v>
      </c>
      <c r="B7" s="226">
        <v>23890</v>
      </c>
      <c r="C7" s="226">
        <v>23808</v>
      </c>
      <c r="D7" s="227">
        <v>3.4442204301075269E-3</v>
      </c>
      <c r="E7" s="96"/>
    </row>
    <row r="8" spans="1:5" ht="2.25" customHeight="1">
      <c r="B8" s="226"/>
      <c r="C8" s="226"/>
      <c r="D8" s="227"/>
    </row>
    <row r="9" spans="1:5" ht="45" customHeight="1">
      <c r="A9" s="435" t="s">
        <v>557</v>
      </c>
      <c r="B9" s="226">
        <v>559564.45182999969</v>
      </c>
      <c r="C9" s="226">
        <v>554648.12542999967</v>
      </c>
      <c r="D9" s="227">
        <v>8.8638655294986535E-3</v>
      </c>
      <c r="E9" s="96"/>
    </row>
    <row r="10" spans="1:5" ht="2.25" customHeight="1">
      <c r="B10" s="226"/>
      <c r="C10" s="226"/>
      <c r="D10" s="227"/>
    </row>
    <row r="11" spans="1:5" ht="45" customHeight="1">
      <c r="A11" s="435" t="s">
        <v>558</v>
      </c>
      <c r="B11" s="226">
        <v>557361.92084000004</v>
      </c>
      <c r="C11" s="226">
        <v>549602.35069000011</v>
      </c>
      <c r="D11" s="227">
        <v>1.41185170337393E-2</v>
      </c>
    </row>
    <row r="12" spans="1:5" ht="12.75" customHeight="1">
      <c r="A12" s="46" t="s">
        <v>559</v>
      </c>
    </row>
    <row r="13" spans="1:5" ht="12.75" customHeight="1">
      <c r="A13" s="50" t="s">
        <v>560</v>
      </c>
    </row>
    <row r="14" spans="1:5" ht="12.75" customHeight="1"/>
    <row r="15" spans="1:5" ht="12.75" customHeight="1"/>
    <row r="16" spans="1:5" ht="12.75" customHeight="1">
      <c r="A16" s="84" t="s">
        <v>351</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0"/>
    </row>
    <row r="43" spans="1:1" ht="12.75" customHeight="1">
      <c r="A43" s="93"/>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561</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94" t="s">
        <v>1128</v>
      </c>
      <c r="G1" s="581" t="s">
        <v>152</v>
      </c>
      <c r="J1" s="395" t="s">
        <v>927</v>
      </c>
    </row>
    <row r="2" spans="1:11">
      <c r="A2" s="125" t="s">
        <v>1129</v>
      </c>
      <c r="G2" s="132" t="s">
        <v>153</v>
      </c>
      <c r="J2" s="126" t="s">
        <v>928</v>
      </c>
    </row>
    <row r="3" spans="1:11" ht="12.75" customHeight="1"/>
    <row r="4" spans="1:11" ht="12.75" customHeight="1"/>
    <row r="5" spans="1:11">
      <c r="A5" s="396"/>
      <c r="B5" s="397"/>
      <c r="C5" s="397" t="s">
        <v>923</v>
      </c>
      <c r="D5" s="397"/>
      <c r="E5" s="398"/>
      <c r="F5" s="397" t="s">
        <v>867</v>
      </c>
      <c r="G5" s="398"/>
      <c r="H5" s="766" t="s">
        <v>539</v>
      </c>
      <c r="I5" s="767"/>
      <c r="J5" s="767"/>
    </row>
    <row r="6" spans="1:11">
      <c r="A6" s="396"/>
      <c r="B6" s="398"/>
      <c r="C6" s="441" t="s">
        <v>924</v>
      </c>
      <c r="D6" s="398"/>
      <c r="E6" s="398"/>
      <c r="F6" s="441" t="s">
        <v>868</v>
      </c>
      <c r="G6" s="398"/>
      <c r="H6" s="768" t="s">
        <v>540</v>
      </c>
      <c r="I6" s="768"/>
      <c r="J6" s="399" t="s">
        <v>562</v>
      </c>
    </row>
    <row r="7" spans="1:11" ht="30" customHeight="1">
      <c r="A7" s="400" t="s">
        <v>535</v>
      </c>
      <c r="B7" s="400" t="s">
        <v>536</v>
      </c>
      <c r="C7" s="400" t="s">
        <v>537</v>
      </c>
      <c r="D7" s="400" t="s">
        <v>538</v>
      </c>
      <c r="E7" s="400" t="s">
        <v>536</v>
      </c>
      <c r="F7" s="400" t="s">
        <v>537</v>
      </c>
      <c r="G7" s="400" t="s">
        <v>538</v>
      </c>
      <c r="H7" s="400" t="s">
        <v>536</v>
      </c>
      <c r="I7" s="400" t="s">
        <v>537</v>
      </c>
      <c r="J7" s="400" t="s">
        <v>538</v>
      </c>
    </row>
    <row r="8" spans="1:11" ht="12.75" customHeight="1">
      <c r="A8" s="160" t="s">
        <v>30</v>
      </c>
      <c r="B8" s="161">
        <v>3</v>
      </c>
      <c r="C8" s="161">
        <v>2</v>
      </c>
      <c r="D8" s="161">
        <v>5</v>
      </c>
      <c r="E8" s="162">
        <v>2</v>
      </c>
      <c r="F8" s="162">
        <v>1</v>
      </c>
      <c r="G8" s="161">
        <v>3</v>
      </c>
      <c r="H8" s="161">
        <v>1</v>
      </c>
      <c r="I8" s="161">
        <v>1</v>
      </c>
      <c r="J8" s="163">
        <v>0.66666666666666674</v>
      </c>
      <c r="K8" s="96"/>
    </row>
    <row r="9" spans="1:11" ht="12.75" customHeight="1">
      <c r="A9" s="160" t="s">
        <v>31</v>
      </c>
      <c r="B9" s="161">
        <v>145</v>
      </c>
      <c r="C9" s="161">
        <v>103</v>
      </c>
      <c r="D9" s="161">
        <v>248</v>
      </c>
      <c r="E9" s="162">
        <v>157</v>
      </c>
      <c r="F9" s="162">
        <v>91</v>
      </c>
      <c r="G9" s="161">
        <v>248</v>
      </c>
      <c r="H9" s="161">
        <v>-12</v>
      </c>
      <c r="I9" s="161">
        <v>12</v>
      </c>
      <c r="J9" s="163">
        <v>0</v>
      </c>
      <c r="K9" s="96"/>
    </row>
    <row r="10" spans="1:11" ht="12.75" customHeight="1">
      <c r="A10" s="160" t="s">
        <v>32</v>
      </c>
      <c r="B10" s="161">
        <v>762</v>
      </c>
      <c r="C10" s="161">
        <v>619</v>
      </c>
      <c r="D10" s="161">
        <v>1381</v>
      </c>
      <c r="E10" s="162">
        <v>800</v>
      </c>
      <c r="F10" s="162">
        <v>660</v>
      </c>
      <c r="G10" s="161">
        <v>1460</v>
      </c>
      <c r="H10" s="161">
        <v>-38</v>
      </c>
      <c r="I10" s="161">
        <v>-41</v>
      </c>
      <c r="J10" s="163">
        <v>-5.4109589041095862E-2</v>
      </c>
    </row>
    <row r="11" spans="1:11" ht="12.75" customHeight="1">
      <c r="A11" s="160" t="s">
        <v>33</v>
      </c>
      <c r="B11" s="161">
        <v>1508</v>
      </c>
      <c r="C11" s="161">
        <v>1287</v>
      </c>
      <c r="D11" s="161">
        <v>2795</v>
      </c>
      <c r="E11" s="162">
        <v>1526</v>
      </c>
      <c r="F11" s="162">
        <v>1269</v>
      </c>
      <c r="G11" s="161">
        <v>2795</v>
      </c>
      <c r="H11" s="161">
        <v>-18</v>
      </c>
      <c r="I11" s="161">
        <v>18</v>
      </c>
      <c r="J11" s="163">
        <v>0</v>
      </c>
    </row>
    <row r="12" spans="1:11" ht="12.75" customHeight="1">
      <c r="A12" s="160" t="s">
        <v>34</v>
      </c>
      <c r="B12" s="161">
        <v>2168</v>
      </c>
      <c r="C12" s="161">
        <v>1674</v>
      </c>
      <c r="D12" s="161">
        <v>3842</v>
      </c>
      <c r="E12" s="162">
        <v>2206</v>
      </c>
      <c r="F12" s="162">
        <v>1662</v>
      </c>
      <c r="G12" s="161">
        <v>3868</v>
      </c>
      <c r="H12" s="161">
        <v>-38</v>
      </c>
      <c r="I12" s="161">
        <v>12</v>
      </c>
      <c r="J12" s="163">
        <v>-6.7218200620475788E-3</v>
      </c>
    </row>
    <row r="13" spans="1:11" ht="12.75" customHeight="1">
      <c r="A13" s="160" t="s">
        <v>35</v>
      </c>
      <c r="B13" s="161">
        <v>2240</v>
      </c>
      <c r="C13" s="161">
        <v>1646</v>
      </c>
      <c r="D13" s="161">
        <v>3886</v>
      </c>
      <c r="E13" s="162">
        <v>2210</v>
      </c>
      <c r="F13" s="162">
        <v>1649</v>
      </c>
      <c r="G13" s="161">
        <v>3859</v>
      </c>
      <c r="H13" s="161">
        <v>30</v>
      </c>
      <c r="I13" s="161">
        <v>-3</v>
      </c>
      <c r="J13" s="163">
        <v>6.9966312516196449E-3</v>
      </c>
    </row>
    <row r="14" spans="1:11" ht="12.75" customHeight="1">
      <c r="A14" s="160" t="s">
        <v>36</v>
      </c>
      <c r="B14" s="161">
        <v>2185</v>
      </c>
      <c r="C14" s="161">
        <v>1635</v>
      </c>
      <c r="D14" s="161">
        <v>3820</v>
      </c>
      <c r="E14" s="162">
        <v>2188</v>
      </c>
      <c r="F14" s="162">
        <v>1598</v>
      </c>
      <c r="G14" s="161">
        <v>3786</v>
      </c>
      <c r="H14" s="161">
        <v>-3</v>
      </c>
      <c r="I14" s="161">
        <v>37</v>
      </c>
      <c r="J14" s="163">
        <v>8.9804543053353392E-3</v>
      </c>
    </row>
    <row r="15" spans="1:11" ht="12.75" customHeight="1">
      <c r="A15" s="160" t="s">
        <v>147</v>
      </c>
      <c r="B15" s="161">
        <v>3791</v>
      </c>
      <c r="C15" s="161">
        <v>2572</v>
      </c>
      <c r="D15" s="161">
        <v>6363</v>
      </c>
      <c r="E15" s="162">
        <v>3803</v>
      </c>
      <c r="F15" s="162">
        <v>2561</v>
      </c>
      <c r="G15" s="161">
        <v>6364</v>
      </c>
      <c r="H15" s="161">
        <v>-12</v>
      </c>
      <c r="I15" s="161">
        <v>11</v>
      </c>
      <c r="J15" s="163">
        <v>-1.5713387806415291E-4</v>
      </c>
    </row>
    <row r="16" spans="1:11" ht="12.75" customHeight="1">
      <c r="A16" s="160" t="s">
        <v>148</v>
      </c>
      <c r="B16" s="161">
        <v>1022</v>
      </c>
      <c r="C16" s="161">
        <v>358</v>
      </c>
      <c r="D16" s="161">
        <v>1380</v>
      </c>
      <c r="E16" s="162">
        <v>1011</v>
      </c>
      <c r="F16" s="162">
        <v>360</v>
      </c>
      <c r="G16" s="161">
        <v>1371</v>
      </c>
      <c r="H16" s="161">
        <v>11</v>
      </c>
      <c r="I16" s="161">
        <v>-2</v>
      </c>
      <c r="J16" s="163">
        <v>6.5645514223193757E-3</v>
      </c>
    </row>
    <row r="17" spans="1:11" ht="12.75" customHeight="1">
      <c r="A17" s="160" t="s">
        <v>149</v>
      </c>
      <c r="B17" s="161">
        <v>52</v>
      </c>
      <c r="C17" s="161">
        <v>8</v>
      </c>
      <c r="D17" s="161">
        <v>60</v>
      </c>
      <c r="E17" s="161">
        <v>51</v>
      </c>
      <c r="F17" s="161">
        <v>8</v>
      </c>
      <c r="G17" s="161">
        <v>59</v>
      </c>
      <c r="H17" s="161">
        <v>1</v>
      </c>
      <c r="I17" s="161">
        <v>0</v>
      </c>
      <c r="J17" s="163">
        <v>1.6949152542372836E-2</v>
      </c>
    </row>
    <row r="18" spans="1:11" ht="12.75" customHeight="1">
      <c r="A18" s="160" t="s">
        <v>150</v>
      </c>
      <c r="B18" s="161">
        <v>0</v>
      </c>
      <c r="C18" s="161">
        <v>0</v>
      </c>
      <c r="D18" s="161">
        <v>0</v>
      </c>
      <c r="E18" s="161">
        <v>0</v>
      </c>
      <c r="F18" s="161">
        <v>0</v>
      </c>
      <c r="G18" s="161">
        <v>0</v>
      </c>
      <c r="H18" s="161">
        <v>0</v>
      </c>
      <c r="I18" s="161">
        <v>0</v>
      </c>
      <c r="J18" s="163">
        <v>0</v>
      </c>
    </row>
    <row r="19" spans="1:11" ht="26.25" customHeight="1">
      <c r="A19" s="465" t="s">
        <v>151</v>
      </c>
      <c r="B19" s="401">
        <v>13876</v>
      </c>
      <c r="C19" s="401">
        <v>9904</v>
      </c>
      <c r="D19" s="401">
        <v>23780</v>
      </c>
      <c r="E19" s="401">
        <v>13954</v>
      </c>
      <c r="F19" s="401">
        <v>9859</v>
      </c>
      <c r="G19" s="401">
        <v>23813</v>
      </c>
      <c r="H19" s="401">
        <v>-78</v>
      </c>
      <c r="I19" s="401">
        <v>45</v>
      </c>
      <c r="J19" s="402">
        <v>-1.3857976735396349E-3</v>
      </c>
    </row>
    <row r="20" spans="1:11" ht="12.75" customHeight="1">
      <c r="A20" s="36" t="s">
        <v>563</v>
      </c>
    </row>
    <row r="21" spans="1:11" ht="12.75" customHeight="1"/>
    <row r="22" spans="1:11" ht="12.75" customHeight="1"/>
    <row r="23" spans="1:11" ht="14.25" customHeight="1">
      <c r="A23" s="582" t="s">
        <v>953</v>
      </c>
    </row>
    <row r="24" spans="1:11" ht="13.5" customHeight="1">
      <c r="A24" s="133" t="s">
        <v>929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563</v>
      </c>
    </row>
    <row r="68" spans="1:10" ht="12.75" customHeight="1"/>
    <row r="69" spans="1:10" ht="12.75" customHeight="1"/>
    <row r="70" spans="1:10" ht="12.75" customHeight="1">
      <c r="A70" s="83" t="s">
        <v>351</v>
      </c>
    </row>
    <row r="71" spans="1:10" ht="12.75" customHeight="1"/>
    <row r="75" spans="1:10">
      <c r="J75" s="21" t="s">
        <v>399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136</v>
      </c>
    </row>
    <row r="2" spans="1:1">
      <c r="A2" s="1"/>
    </row>
    <row r="3" spans="1:1">
      <c r="A3" s="122" t="s">
        <v>137</v>
      </c>
    </row>
    <row r="4" spans="1:1">
      <c r="A4" s="2"/>
    </row>
    <row r="5" spans="1:1">
      <c r="A5" s="80" t="s">
        <v>1199</v>
      </c>
    </row>
    <row r="6" spans="1:1">
      <c r="A6" s="81" t="s">
        <v>6</v>
      </c>
    </row>
    <row r="7" spans="1:1">
      <c r="A7" s="80" t="s">
        <v>1200</v>
      </c>
    </row>
    <row r="8" spans="1:1">
      <c r="A8" s="124" t="s">
        <v>1052</v>
      </c>
    </row>
    <row r="9" spans="1:1">
      <c r="A9" s="80" t="s">
        <v>7</v>
      </c>
    </row>
    <row r="10" spans="1:1">
      <c r="A10" s="81" t="s">
        <v>8</v>
      </c>
    </row>
    <row r="11" spans="1:1">
      <c r="A11" s="80" t="s">
        <v>1201</v>
      </c>
    </row>
    <row r="12" spans="1:1">
      <c r="A12" s="124" t="s">
        <v>1202</v>
      </c>
    </row>
    <row r="13" spans="1:1">
      <c r="A13" s="80" t="s">
        <v>9</v>
      </c>
    </row>
    <row r="14" spans="1:1">
      <c r="A14" s="81" t="s">
        <v>10</v>
      </c>
    </row>
    <row r="15" spans="1:1">
      <c r="A15" s="80" t="s">
        <v>11</v>
      </c>
    </row>
    <row r="16" spans="1:1">
      <c r="A16" s="81" t="s">
        <v>12</v>
      </c>
    </row>
    <row r="17" spans="1:1">
      <c r="A17" s="80" t="s">
        <v>13</v>
      </c>
    </row>
    <row r="18" spans="1:1">
      <c r="A18" s="81" t="s">
        <v>14</v>
      </c>
    </row>
    <row r="19" spans="1:1">
      <c r="A19" s="80" t="s">
        <v>15</v>
      </c>
    </row>
    <row r="20" spans="1:1">
      <c r="A20" s="81" t="s">
        <v>16</v>
      </c>
    </row>
    <row r="21" spans="1:1">
      <c r="A21" s="80" t="s">
        <v>17</v>
      </c>
    </row>
    <row r="22" spans="1:1">
      <c r="A22" s="81" t="s">
        <v>18</v>
      </c>
    </row>
    <row r="23" spans="1:1">
      <c r="A23" s="80" t="s">
        <v>19</v>
      </c>
    </row>
    <row r="24" spans="1:1">
      <c r="A24" s="81" t="s">
        <v>20</v>
      </c>
    </row>
    <row r="25" spans="1:1">
      <c r="A25" s="80" t="s">
        <v>21</v>
      </c>
    </row>
    <row r="26" spans="1:1">
      <c r="A26" s="81" t="s">
        <v>22</v>
      </c>
    </row>
    <row r="27" spans="1:1">
      <c r="A27" s="80" t="s">
        <v>1203</v>
      </c>
    </row>
    <row r="28" spans="1:1">
      <c r="A28" s="124" t="s">
        <v>1204</v>
      </c>
    </row>
    <row r="29" spans="1:1">
      <c r="A29" s="80" t="s">
        <v>1205</v>
      </c>
    </row>
    <row r="30" spans="1:1">
      <c r="A30" s="124" t="s">
        <v>1206</v>
      </c>
    </row>
    <row r="31" spans="1:1">
      <c r="A31" s="80" t="s">
        <v>23</v>
      </c>
    </row>
    <row r="32" spans="1:1">
      <c r="A32" s="124" t="s">
        <v>24</v>
      </c>
    </row>
    <row r="33" spans="1:2">
      <c r="A33" s="102" t="s">
        <v>1111</v>
      </c>
    </row>
    <row r="34" spans="1:2">
      <c r="A34" s="124" t="s">
        <v>1112</v>
      </c>
    </row>
    <row r="35" spans="1:2">
      <c r="A35" s="80" t="s">
        <v>1207</v>
      </c>
      <c r="B35" s="101"/>
    </row>
    <row r="36" spans="1:2">
      <c r="A36" s="124" t="s">
        <v>1210</v>
      </c>
      <c r="B36" s="101"/>
    </row>
    <row r="37" spans="1:2">
      <c r="A37" s="80" t="s">
        <v>1208</v>
      </c>
      <c r="B37" s="101"/>
    </row>
    <row r="38" spans="1:2">
      <c r="A38" s="124" t="s">
        <v>1211</v>
      </c>
      <c r="B38" s="101"/>
    </row>
    <row r="39" spans="1:2">
      <c r="A39" s="80" t="s">
        <v>1209</v>
      </c>
      <c r="B39" s="101"/>
    </row>
    <row r="40" spans="1:2">
      <c r="A40" s="124" t="s">
        <v>1212</v>
      </c>
      <c r="B40" s="101"/>
    </row>
    <row r="41" spans="1:2">
      <c r="A41" s="80" t="s">
        <v>1214</v>
      </c>
    </row>
    <row r="42" spans="1:2">
      <c r="A42" s="124" t="s">
        <v>1213</v>
      </c>
    </row>
    <row r="43" spans="1:2">
      <c r="A43" s="80" t="s">
        <v>1216</v>
      </c>
    </row>
    <row r="44" spans="1:2">
      <c r="A44" s="124" t="s">
        <v>1215</v>
      </c>
    </row>
    <row r="45" spans="1:2">
      <c r="A45" s="80" t="s">
        <v>381</v>
      </c>
    </row>
    <row r="46" spans="1:2">
      <c r="A46" s="124" t="s">
        <v>382</v>
      </c>
    </row>
    <row r="47" spans="1:2">
      <c r="A47" s="80" t="s">
        <v>1117</v>
      </c>
    </row>
    <row r="48" spans="1:2">
      <c r="A48" s="124" t="s">
        <v>1118</v>
      </c>
    </row>
    <row r="49" spans="1:1">
      <c r="A49" s="80" t="s">
        <v>404</v>
      </c>
    </row>
    <row r="50" spans="1:1">
      <c r="A50" s="124" t="s">
        <v>405</v>
      </c>
    </row>
    <row r="51" spans="1:1">
      <c r="A51" s="80" t="s">
        <v>1217</v>
      </c>
    </row>
    <row r="52" spans="1:1">
      <c r="A52" s="124" t="s">
        <v>1218</v>
      </c>
    </row>
    <row r="53" spans="1:1">
      <c r="A53" s="80" t="s">
        <v>406</v>
      </c>
    </row>
    <row r="54" spans="1:1">
      <c r="A54" s="124" t="s">
        <v>407</v>
      </c>
    </row>
    <row r="55" spans="1:1">
      <c r="A55" s="80" t="s">
        <v>1121</v>
      </c>
    </row>
    <row r="56" spans="1:1">
      <c r="A56" s="124" t="s">
        <v>1122</v>
      </c>
    </row>
    <row r="57" spans="1:1">
      <c r="A57" s="80" t="s">
        <v>385</v>
      </c>
    </row>
    <row r="58" spans="1:1">
      <c r="A58" s="124" t="s">
        <v>386</v>
      </c>
    </row>
    <row r="59" spans="1:1">
      <c r="A59" s="80" t="s">
        <v>387</v>
      </c>
    </row>
    <row r="60" spans="1:1">
      <c r="A60" s="124" t="s">
        <v>388</v>
      </c>
    </row>
    <row r="61" spans="1:1">
      <c r="A61" s="80" t="s">
        <v>1220</v>
      </c>
    </row>
    <row r="62" spans="1:1">
      <c r="A62" s="124" t="s">
        <v>1221</v>
      </c>
    </row>
    <row r="63" spans="1:1">
      <c r="A63" s="80" t="s">
        <v>1222</v>
      </c>
    </row>
    <row r="64" spans="1:1">
      <c r="A64" s="124" t="s">
        <v>1223</v>
      </c>
    </row>
    <row r="65" spans="1:1">
      <c r="A65" s="80" t="s">
        <v>1224</v>
      </c>
    </row>
    <row r="66" spans="1:1">
      <c r="A66" s="124" t="s">
        <v>1225</v>
      </c>
    </row>
    <row r="67" spans="1:1">
      <c r="A67" s="80" t="s">
        <v>1226</v>
      </c>
    </row>
    <row r="68" spans="1:1">
      <c r="A68" s="124" t="s">
        <v>1129</v>
      </c>
    </row>
    <row r="69" spans="1:1">
      <c r="A69" s="80" t="s">
        <v>408</v>
      </c>
    </row>
    <row r="70" spans="1:1">
      <c r="A70" s="124" t="s">
        <v>495</v>
      </c>
    </row>
    <row r="71" spans="1:1">
      <c r="A71" s="80" t="s">
        <v>1272</v>
      </c>
    </row>
    <row r="72" spans="1:1">
      <c r="A72" s="124" t="s">
        <v>1273</v>
      </c>
    </row>
    <row r="73" spans="1:1">
      <c r="A73" s="80" t="s">
        <v>389</v>
      </c>
    </row>
    <row r="74" spans="1:1">
      <c r="A74" s="124" t="s">
        <v>390</v>
      </c>
    </row>
    <row r="75" spans="1:1">
      <c r="A75" s="81"/>
    </row>
    <row r="76" spans="1:1">
      <c r="A76" s="122" t="s">
        <v>498</v>
      </c>
    </row>
    <row r="77" spans="1:1">
      <c r="A77" s="80"/>
    </row>
    <row r="78" spans="1:1">
      <c r="A78" s="116" t="s">
        <v>451</v>
      </c>
    </row>
    <row r="79" spans="1:1">
      <c r="A79" s="117" t="s">
        <v>452</v>
      </c>
    </row>
    <row r="80" spans="1:1">
      <c r="A80" s="80" t="s">
        <v>1132</v>
      </c>
    </row>
    <row r="81" spans="1:1">
      <c r="A81" s="145" t="s">
        <v>1227</v>
      </c>
    </row>
    <row r="82" spans="1:1">
      <c r="A82" s="123" t="s">
        <v>493</v>
      </c>
    </row>
    <row r="83" spans="1:1">
      <c r="A83" s="151" t="s">
        <v>494</v>
      </c>
    </row>
    <row r="84" spans="1:1">
      <c r="A84" s="80" t="s">
        <v>1134</v>
      </c>
    </row>
    <row r="85" spans="1:1">
      <c r="A85" s="124" t="s">
        <v>1228</v>
      </c>
    </row>
    <row r="86" spans="1:1">
      <c r="A86" s="123" t="s">
        <v>699</v>
      </c>
    </row>
    <row r="87" spans="1:1">
      <c r="A87" s="151" t="s">
        <v>700</v>
      </c>
    </row>
    <row r="88" spans="1:1">
      <c r="A88" s="80"/>
    </row>
    <row r="89" spans="1:1">
      <c r="A89" s="116" t="s">
        <v>457</v>
      </c>
    </row>
    <row r="90" spans="1:1">
      <c r="A90" s="117" t="s">
        <v>458</v>
      </c>
    </row>
    <row r="91" spans="1:1">
      <c r="A91" s="80" t="s">
        <v>1136</v>
      </c>
    </row>
    <row r="92" spans="1:1">
      <c r="A92" s="124" t="s">
        <v>1229</v>
      </c>
    </row>
    <row r="93" spans="1:1">
      <c r="A93" s="115" t="s">
        <v>496</v>
      </c>
    </row>
    <row r="94" spans="1:1">
      <c r="A94" s="124" t="s">
        <v>497</v>
      </c>
    </row>
    <row r="95" spans="1:1">
      <c r="A95" s="80" t="s">
        <v>1138</v>
      </c>
    </row>
    <row r="96" spans="1:1">
      <c r="A96" s="124" t="s">
        <v>1230</v>
      </c>
    </row>
    <row r="97" spans="1:1">
      <c r="A97" s="115" t="s">
        <v>701</v>
      </c>
    </row>
    <row r="98" spans="1:1">
      <c r="A98" s="152" t="s">
        <v>702</v>
      </c>
    </row>
    <row r="99" spans="1:1">
      <c r="A99" s="80"/>
    </row>
    <row r="100" spans="1:1">
      <c r="A100" s="122" t="s">
        <v>466</v>
      </c>
    </row>
    <row r="101" spans="1:1">
      <c r="A101" s="34"/>
    </row>
    <row r="102" spans="1:1">
      <c r="A102" s="80" t="s">
        <v>1231</v>
      </c>
    </row>
    <row r="103" spans="1:1">
      <c r="A103" s="124" t="s">
        <v>1232</v>
      </c>
    </row>
    <row r="104" spans="1:1">
      <c r="A104" s="80" t="s">
        <v>1233</v>
      </c>
    </row>
    <row r="105" spans="1:1">
      <c r="A105" s="124" t="s">
        <v>1234</v>
      </c>
    </row>
    <row r="106" spans="1:1">
      <c r="A106" s="80" t="s">
        <v>461</v>
      </c>
    </row>
    <row r="107" spans="1:1">
      <c r="A107" s="124" t="s">
        <v>462</v>
      </c>
    </row>
    <row r="108" spans="1:1">
      <c r="A108" s="80" t="s">
        <v>479</v>
      </c>
    </row>
    <row r="109" spans="1:1">
      <c r="A109" s="124" t="s">
        <v>480</v>
      </c>
    </row>
    <row r="110" spans="1:1">
      <c r="A110" s="3"/>
    </row>
    <row r="111" spans="1:1">
      <c r="A111" s="122" t="s">
        <v>467</v>
      </c>
    </row>
    <row r="112" spans="1:1">
      <c r="A112" s="4"/>
    </row>
    <row r="113" spans="1:1">
      <c r="A113" s="80" t="s">
        <v>1144</v>
      </c>
    </row>
    <row r="114" spans="1:1">
      <c r="A114" s="124" t="s">
        <v>1235</v>
      </c>
    </row>
    <row r="115" spans="1:1">
      <c r="A115" s="80" t="s">
        <v>1146</v>
      </c>
    </row>
    <row r="116" spans="1:1">
      <c r="A116" s="124" t="s">
        <v>1147</v>
      </c>
    </row>
    <row r="117" spans="1:1">
      <c r="A117" s="80" t="s">
        <v>1148</v>
      </c>
    </row>
    <row r="118" spans="1:1">
      <c r="A118" s="124" t="s">
        <v>1236</v>
      </c>
    </row>
    <row r="119" spans="1:1">
      <c r="A119" s="80" t="s">
        <v>1150</v>
      </c>
    </row>
    <row r="120" spans="1:1">
      <c r="A120" s="145" t="s">
        <v>1151</v>
      </c>
    </row>
    <row r="121" spans="1:1">
      <c r="A121" s="80" t="s">
        <v>1152</v>
      </c>
    </row>
    <row r="122" spans="1:1">
      <c r="A122" s="124" t="s">
        <v>1153</v>
      </c>
    </row>
    <row r="123" spans="1:1">
      <c r="A123" s="80" t="s">
        <v>1154</v>
      </c>
    </row>
    <row r="124" spans="1:1">
      <c r="A124" s="124" t="s">
        <v>1155</v>
      </c>
    </row>
    <row r="125" spans="1:1">
      <c r="A125" s="35"/>
    </row>
    <row r="126" spans="1:1">
      <c r="A126" s="122" t="s">
        <v>468</v>
      </c>
    </row>
    <row r="127" spans="1:1">
      <c r="A127" s="34"/>
    </row>
    <row r="128" spans="1:1">
      <c r="A128" s="80" t="s">
        <v>1237</v>
      </c>
    </row>
    <row r="129" spans="1:1">
      <c r="A129" s="124" t="s">
        <v>1238</v>
      </c>
    </row>
    <row r="130" spans="1:1">
      <c r="A130" s="80" t="s">
        <v>1239</v>
      </c>
    </row>
    <row r="131" spans="1:1">
      <c r="A131" s="124" t="s">
        <v>1240</v>
      </c>
    </row>
    <row r="132" spans="1:1">
      <c r="A132" s="628" t="s">
        <v>1160</v>
      </c>
    </row>
    <row r="133" spans="1:1">
      <c r="A133" s="145" t="s">
        <v>1161</v>
      </c>
    </row>
    <row r="134" spans="1:1">
      <c r="A134" s="80" t="s">
        <v>1241</v>
      </c>
    </row>
    <row r="135" spans="1:1">
      <c r="A135" s="124" t="s">
        <v>1242</v>
      </c>
    </row>
    <row r="136" spans="1:1">
      <c r="A136" s="80" t="s">
        <v>1164</v>
      </c>
    </row>
    <row r="137" spans="1:1">
      <c r="A137" s="124" t="s">
        <v>1243</v>
      </c>
    </row>
    <row r="138" spans="1:1">
      <c r="A138" s="80" t="s">
        <v>1244</v>
      </c>
    </row>
    <row r="139" spans="1:1">
      <c r="A139" s="124" t="s">
        <v>1245</v>
      </c>
    </row>
    <row r="140" spans="1:1">
      <c r="A140" s="80" t="s">
        <v>1246</v>
      </c>
    </row>
    <row r="141" spans="1:1">
      <c r="A141" s="124" t="s">
        <v>1170</v>
      </c>
    </row>
    <row r="142" spans="1:1">
      <c r="A142" s="80" t="s">
        <v>1247</v>
      </c>
    </row>
    <row r="143" spans="1:1">
      <c r="A143" s="124" t="s">
        <v>1248</v>
      </c>
    </row>
    <row r="144" spans="1:1">
      <c r="A144" s="80" t="s">
        <v>1249</v>
      </c>
    </row>
    <row r="145" spans="1:1">
      <c r="A145" s="124" t="s">
        <v>1250</v>
      </c>
    </row>
    <row r="146" spans="1:1">
      <c r="A146" s="80" t="s">
        <v>1251</v>
      </c>
    </row>
    <row r="147" spans="1:1">
      <c r="A147" s="124" t="s">
        <v>1252</v>
      </c>
    </row>
    <row r="148" spans="1:1">
      <c r="A148" s="35"/>
    </row>
    <row r="149" spans="1:1">
      <c r="A149" s="122" t="s">
        <v>469</v>
      </c>
    </row>
    <row r="150" spans="1:1">
      <c r="A150" s="35"/>
    </row>
    <row r="151" spans="1:1">
      <c r="A151" s="80" t="s">
        <v>1253</v>
      </c>
    </row>
    <row r="152" spans="1:1">
      <c r="A152" s="712" t="s">
        <v>1254</v>
      </c>
    </row>
    <row r="153" spans="1:1">
      <c r="A153" s="80" t="s">
        <v>1179</v>
      </c>
    </row>
    <row r="154" spans="1:1">
      <c r="A154" s="124" t="s">
        <v>1255</v>
      </c>
    </row>
    <row r="155" spans="1:1">
      <c r="A155" s="80" t="s">
        <v>1256</v>
      </c>
    </row>
    <row r="156" spans="1:1">
      <c r="A156" s="124" t="s">
        <v>1257</v>
      </c>
    </row>
    <row r="157" spans="1:1">
      <c r="A157" s="80" t="s">
        <v>481</v>
      </c>
    </row>
    <row r="158" spans="1:1">
      <c r="A158" s="124" t="s">
        <v>482</v>
      </c>
    </row>
    <row r="159" spans="1:1">
      <c r="A159" s="80" t="s">
        <v>690</v>
      </c>
    </row>
    <row r="160" spans="1:1">
      <c r="A160" s="124" t="s">
        <v>691</v>
      </c>
    </row>
    <row r="161" spans="1:1">
      <c r="A161" s="80" t="s">
        <v>1258</v>
      </c>
    </row>
    <row r="162" spans="1:1">
      <c r="A162" s="124" t="s">
        <v>1184</v>
      </c>
    </row>
    <row r="163" spans="1:1">
      <c r="A163" s="80" t="s">
        <v>1185</v>
      </c>
    </row>
    <row r="164" spans="1:1">
      <c r="A164" s="124" t="s">
        <v>1186</v>
      </c>
    </row>
    <row r="165" spans="1:1">
      <c r="A165" s="80" t="s">
        <v>1259</v>
      </c>
    </row>
    <row r="166" spans="1:1">
      <c r="A166" s="124" t="s">
        <v>1260</v>
      </c>
    </row>
    <row r="167" spans="1:1">
      <c r="A167" s="102" t="s">
        <v>1261</v>
      </c>
    </row>
    <row r="168" spans="1:1">
      <c r="A168" s="145" t="s">
        <v>1190</v>
      </c>
    </row>
    <row r="169" spans="1:1">
      <c r="A169" s="102" t="s">
        <v>1191</v>
      </c>
    </row>
    <row r="170" spans="1:1">
      <c r="A170" s="145" t="s">
        <v>1192</v>
      </c>
    </row>
    <row r="171" spans="1:1">
      <c r="A171" s="5"/>
    </row>
    <row r="172" spans="1:1">
      <c r="A172" s="122" t="s">
        <v>949</v>
      </c>
    </row>
    <row r="173" spans="1:1">
      <c r="A173" s="5"/>
    </row>
    <row r="174" spans="1:1">
      <c r="A174" s="118" t="s">
        <v>1262</v>
      </c>
    </row>
    <row r="175" spans="1:1">
      <c r="A175" s="621" t="s">
        <v>1194</v>
      </c>
    </row>
    <row r="176" spans="1:1">
      <c r="A176" s="118" t="s">
        <v>1195</v>
      </c>
    </row>
    <row r="177" spans="1:1">
      <c r="A177" s="621" t="s">
        <v>1196</v>
      </c>
    </row>
    <row r="178" spans="1:1">
      <c r="A178" s="118" t="s">
        <v>1263</v>
      </c>
    </row>
    <row r="179" spans="1:1">
      <c r="A179" s="621" t="s">
        <v>1264</v>
      </c>
    </row>
    <row r="180" spans="1:1">
      <c r="A180" s="5"/>
    </row>
    <row r="185" spans="1:1">
      <c r="A185" s="41" t="s">
        <v>138</v>
      </c>
    </row>
    <row r="186" spans="1:1" ht="25.5">
      <c r="A186" s="79" t="s">
        <v>852</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93" t="s">
        <v>1130</v>
      </c>
      <c r="J1" s="395" t="str">
        <f>Naslovnica!A20</f>
        <v>Kolovoz 2014.</v>
      </c>
    </row>
    <row r="2" spans="1:11" ht="12.75" customHeight="1">
      <c r="A2" s="125" t="s">
        <v>1131</v>
      </c>
      <c r="J2" s="126" t="str">
        <f>Naslovnica!A24</f>
        <v>August 2014</v>
      </c>
    </row>
    <row r="3" spans="1:11" ht="12.75" customHeight="1"/>
    <row r="4" spans="1:11" ht="51" customHeight="1">
      <c r="A4" s="758" t="s">
        <v>565</v>
      </c>
      <c r="B4" s="751" t="s">
        <v>566</v>
      </c>
      <c r="C4" s="739" t="s">
        <v>996</v>
      </c>
      <c r="D4" s="739"/>
      <c r="E4" s="739" t="s">
        <v>564</v>
      </c>
      <c r="F4" s="739"/>
      <c r="G4" s="739"/>
      <c r="H4" s="739"/>
      <c r="I4" s="739"/>
      <c r="J4" s="400"/>
    </row>
    <row r="5" spans="1:11" ht="33.75" customHeight="1">
      <c r="A5" s="786"/>
      <c r="B5" s="751"/>
      <c r="C5" s="410" t="str">
        <f>Naslovnica!A20</f>
        <v>Kolovoz 2014.</v>
      </c>
      <c r="D5" s="412" t="str">
        <f>'5 Tablica 3,4'!A8</f>
        <v>Srpanj 2014.</v>
      </c>
      <c r="E5" s="410" t="str">
        <f>Naslovnica!A20</f>
        <v>Kolovoz 2014.</v>
      </c>
      <c r="F5" s="412" t="str">
        <f>'5 Tablica 3,4'!A8</f>
        <v>Srpanj 2014.</v>
      </c>
      <c r="G5" s="466" t="s">
        <v>197</v>
      </c>
      <c r="H5" s="466" t="s">
        <v>198</v>
      </c>
      <c r="I5" s="455" t="s">
        <v>168</v>
      </c>
      <c r="J5" s="455" t="s">
        <v>199</v>
      </c>
    </row>
    <row r="6" spans="1:11" ht="46.5" customHeight="1">
      <c r="A6" s="786"/>
      <c r="B6" s="751"/>
      <c r="C6" s="413" t="str">
        <f>Naslovnica!A24</f>
        <v>August 2014</v>
      </c>
      <c r="D6" s="414" t="str">
        <f>'5 Tablica 3,4'!B8</f>
        <v>July 2014</v>
      </c>
      <c r="E6" s="413" t="str">
        <f>Naslovnica!A24</f>
        <v>August 2014</v>
      </c>
      <c r="F6" s="414" t="str">
        <f>'5 Tablica 3,4'!B8</f>
        <v>July 2014</v>
      </c>
      <c r="G6" s="413" t="s">
        <v>170</v>
      </c>
      <c r="H6" s="413" t="s">
        <v>200</v>
      </c>
      <c r="I6" s="415" t="s">
        <v>201</v>
      </c>
      <c r="J6" s="445" t="s">
        <v>173</v>
      </c>
    </row>
    <row r="7" spans="1:11" ht="12.75" customHeight="1">
      <c r="A7" s="228" t="s">
        <v>180</v>
      </c>
      <c r="B7" s="228" t="s">
        <v>662</v>
      </c>
      <c r="C7" s="229">
        <v>134.79339999999999</v>
      </c>
      <c r="D7" s="229">
        <v>133.47329999999999</v>
      </c>
      <c r="E7" s="182">
        <v>9.8903675866259134E-3</v>
      </c>
      <c r="F7" s="182">
        <v>1.6028851933479165E-3</v>
      </c>
      <c r="G7" s="182">
        <v>9.6711413272973279E-2</v>
      </c>
      <c r="H7" s="182">
        <v>0.10330935346016554</v>
      </c>
      <c r="I7" s="182">
        <v>0.11813148895576164</v>
      </c>
      <c r="J7" s="230" t="s">
        <v>661</v>
      </c>
      <c r="K7" s="96"/>
    </row>
    <row r="8" spans="1:11" ht="12.75" customHeight="1">
      <c r="A8" s="228" t="s">
        <v>180</v>
      </c>
      <c r="B8" s="228" t="s">
        <v>663</v>
      </c>
      <c r="C8" s="229">
        <v>224.31440000000001</v>
      </c>
      <c r="D8" s="229">
        <v>222.76679999999999</v>
      </c>
      <c r="E8" s="182">
        <v>6.9471752523267245E-3</v>
      </c>
      <c r="F8" s="182">
        <v>2.7516761907762804E-3</v>
      </c>
      <c r="G8" s="182">
        <v>6.9233042566375969E-2</v>
      </c>
      <c r="H8" s="182">
        <v>7.2808046643828117E-2</v>
      </c>
      <c r="I8" s="182">
        <v>8.6687211913168527E-2</v>
      </c>
      <c r="J8" s="230" t="s">
        <v>182</v>
      </c>
      <c r="K8" s="96"/>
    </row>
    <row r="9" spans="1:11" ht="12.75" customHeight="1">
      <c r="A9" s="231" t="s">
        <v>180</v>
      </c>
      <c r="B9" s="228" t="s">
        <v>664</v>
      </c>
      <c r="C9" s="229">
        <v>219.75049999999999</v>
      </c>
      <c r="D9" s="229">
        <v>218.2131</v>
      </c>
      <c r="E9" s="182">
        <v>7.0454065315051712E-3</v>
      </c>
      <c r="F9" s="182">
        <v>2.9420010755010486E-3</v>
      </c>
      <c r="G9" s="182">
        <v>7.7474004619766446E-2</v>
      </c>
      <c r="H9" s="182">
        <v>7.5978869243036415E-2</v>
      </c>
      <c r="I9" s="182">
        <v>8.6680662957678623E-2</v>
      </c>
      <c r="J9" s="230" t="s">
        <v>183</v>
      </c>
      <c r="K9" s="96"/>
    </row>
    <row r="10" spans="1:11" ht="12.75" customHeight="1">
      <c r="A10" s="231" t="s">
        <v>180</v>
      </c>
      <c r="B10" s="231" t="s">
        <v>665</v>
      </c>
      <c r="C10" s="229">
        <v>237.38310000000001</v>
      </c>
      <c r="D10" s="229">
        <v>235.6935</v>
      </c>
      <c r="E10" s="182">
        <v>7.1686321430163022E-3</v>
      </c>
      <c r="F10" s="182">
        <v>2.7620325189762424E-3</v>
      </c>
      <c r="G10" s="182">
        <v>7.8096728601844356E-2</v>
      </c>
      <c r="H10" s="182">
        <v>7.7551070433007629E-2</v>
      </c>
      <c r="I10" s="182">
        <v>8.5923315352198992E-2</v>
      </c>
      <c r="J10" s="230" t="s">
        <v>181</v>
      </c>
    </row>
    <row r="11" spans="1:11" ht="12.75" customHeight="1">
      <c r="A11" s="231" t="s">
        <v>180</v>
      </c>
      <c r="B11" s="231" t="s">
        <v>666</v>
      </c>
      <c r="C11" s="229">
        <v>114.5027</v>
      </c>
      <c r="D11" s="229">
        <v>113.3184</v>
      </c>
      <c r="E11" s="182">
        <v>1.0451082966226204E-2</v>
      </c>
      <c r="F11" s="182">
        <v>4.948545766066746E-3</v>
      </c>
      <c r="G11" s="182">
        <v>9.3701763636085747E-2</v>
      </c>
      <c r="H11" s="182">
        <v>0.10925142310211075</v>
      </c>
      <c r="I11" s="182">
        <v>7.3386367632516158E-2</v>
      </c>
      <c r="J11" s="230" t="s">
        <v>659</v>
      </c>
    </row>
    <row r="12" spans="1:11" ht="12.75" customHeight="1">
      <c r="A12" s="231" t="s">
        <v>180</v>
      </c>
      <c r="B12" s="231" t="s">
        <v>667</v>
      </c>
      <c r="C12" s="229">
        <v>174.52809999999999</v>
      </c>
      <c r="D12" s="229">
        <v>173.179</v>
      </c>
      <c r="E12" s="182">
        <v>7.7902055099058941E-3</v>
      </c>
      <c r="F12" s="182">
        <v>2.675476458875723E-3</v>
      </c>
      <c r="G12" s="182">
        <v>8.6354042111382825E-2</v>
      </c>
      <c r="H12" s="182">
        <v>8.725684721361307E-2</v>
      </c>
      <c r="I12" s="182">
        <v>9.9063291904232464E-2</v>
      </c>
      <c r="J12" s="230" t="s">
        <v>184</v>
      </c>
    </row>
    <row r="13" spans="1:11" ht="12.75" customHeight="1">
      <c r="A13" s="231" t="s">
        <v>187</v>
      </c>
      <c r="B13" s="231" t="s">
        <v>668</v>
      </c>
      <c r="C13" s="229">
        <v>126.2256</v>
      </c>
      <c r="D13" s="229">
        <v>125.545</v>
      </c>
      <c r="E13" s="182">
        <v>5.4211637261539552E-3</v>
      </c>
      <c r="F13" s="182">
        <v>2.3560897054608829E-3</v>
      </c>
      <c r="G13" s="182">
        <v>6.3244309595729034E-2</v>
      </c>
      <c r="H13" s="182">
        <v>7.2749446524257369E-2</v>
      </c>
      <c r="I13" s="182">
        <v>2.6361908284646018E-2</v>
      </c>
      <c r="J13" s="230" t="s">
        <v>188</v>
      </c>
    </row>
    <row r="14" spans="1:11" ht="12.75" customHeight="1">
      <c r="A14" s="231" t="s">
        <v>187</v>
      </c>
      <c r="B14" s="231" t="s">
        <v>669</v>
      </c>
      <c r="C14" s="229">
        <v>116.55029999999999</v>
      </c>
      <c r="D14" s="229">
        <v>115.7649</v>
      </c>
      <c r="E14" s="182">
        <v>6.7844398431648597E-3</v>
      </c>
      <c r="F14" s="182">
        <v>2.250986754674398E-3</v>
      </c>
      <c r="G14" s="182">
        <v>7.4199283500322941E-2</v>
      </c>
      <c r="H14" s="182">
        <v>8.3697896859748155E-2</v>
      </c>
      <c r="I14" s="182">
        <v>7.0460165854314027E-2</v>
      </c>
      <c r="J14" s="230" t="s">
        <v>660</v>
      </c>
    </row>
    <row r="15" spans="1:11" ht="12.75" customHeight="1">
      <c r="A15" s="231" t="s">
        <v>187</v>
      </c>
      <c r="B15" s="231" t="s">
        <v>670</v>
      </c>
      <c r="C15" s="229">
        <v>145.5401</v>
      </c>
      <c r="D15" s="229">
        <v>144.68199999999999</v>
      </c>
      <c r="E15" s="182">
        <v>5.930938195490852E-3</v>
      </c>
      <c r="F15" s="182">
        <v>2.2083190175888438E-3</v>
      </c>
      <c r="G15" s="182">
        <v>7.5329935586643137E-2</v>
      </c>
      <c r="H15" s="182">
        <v>8.5309406928108164E-2</v>
      </c>
      <c r="I15" s="182">
        <v>6.1919323828498296E-2</v>
      </c>
      <c r="J15" s="230" t="s">
        <v>190</v>
      </c>
    </row>
    <row r="16" spans="1:11" ht="12.75" customHeight="1">
      <c r="A16" s="231" t="s">
        <v>187</v>
      </c>
      <c r="B16" s="231" t="s">
        <v>671</v>
      </c>
      <c r="C16" s="229">
        <v>134.08629999999999</v>
      </c>
      <c r="D16" s="229">
        <v>133.2928</v>
      </c>
      <c r="E16" s="182">
        <v>5.9530597301579273E-3</v>
      </c>
      <c r="F16" s="182">
        <v>2.714923957304354E-3</v>
      </c>
      <c r="G16" s="182">
        <v>7.0363002686957443E-2</v>
      </c>
      <c r="H16" s="182">
        <v>8.3291052927527615E-2</v>
      </c>
      <c r="I16" s="182">
        <v>3.5892432080512959E-2</v>
      </c>
      <c r="J16" s="230" t="s">
        <v>189</v>
      </c>
    </row>
    <row r="17" spans="1:10" ht="12.75" customHeight="1">
      <c r="A17" s="228" t="s">
        <v>185</v>
      </c>
      <c r="B17" s="228" t="s">
        <v>672</v>
      </c>
      <c r="C17" s="229">
        <v>152.45949999999999</v>
      </c>
      <c r="D17" s="229">
        <v>151.1799</v>
      </c>
      <c r="E17" s="182">
        <v>8.4640881492843156E-3</v>
      </c>
      <c r="F17" s="182">
        <v>3.4514824448974826E-3</v>
      </c>
      <c r="G17" s="182">
        <v>6.5265359966685005E-2</v>
      </c>
      <c r="H17" s="182">
        <v>9.5870668723377531E-2</v>
      </c>
      <c r="I17" s="182">
        <v>7.7197550400057935E-2</v>
      </c>
      <c r="J17" s="230" t="s">
        <v>186</v>
      </c>
    </row>
    <row r="18" spans="1:10" ht="12.75" customHeight="1">
      <c r="A18" s="231" t="s">
        <v>191</v>
      </c>
      <c r="B18" s="228" t="s">
        <v>673</v>
      </c>
      <c r="C18" s="229">
        <v>203.1645</v>
      </c>
      <c r="D18" s="229">
        <v>201.35749999999999</v>
      </c>
      <c r="E18" s="182">
        <v>8.9740883751537256E-3</v>
      </c>
      <c r="F18" s="182">
        <v>4.8687032112181084E-3</v>
      </c>
      <c r="G18" s="182">
        <v>9.2699951433047822E-2</v>
      </c>
      <c r="H18" s="182">
        <v>0.11691381053457955</v>
      </c>
      <c r="I18" s="182">
        <v>7.7226935140661368E-2</v>
      </c>
      <c r="J18" s="230" t="s">
        <v>193</v>
      </c>
    </row>
    <row r="19" spans="1:10" ht="12.75" customHeight="1">
      <c r="A19" s="228" t="s">
        <v>191</v>
      </c>
      <c r="B19" s="228" t="s">
        <v>674</v>
      </c>
      <c r="C19" s="229">
        <v>215.9316</v>
      </c>
      <c r="D19" s="229">
        <v>214.4051</v>
      </c>
      <c r="E19" s="182">
        <v>7.1197000444485634E-3</v>
      </c>
      <c r="F19" s="182">
        <v>2.2109818956576092E-3</v>
      </c>
      <c r="G19" s="182">
        <v>9.0518473477361125E-2</v>
      </c>
      <c r="H19" s="182">
        <v>0.10796768224914795</v>
      </c>
      <c r="I19" s="182">
        <v>7.8609825681897005E-2</v>
      </c>
      <c r="J19" s="230" t="s">
        <v>192</v>
      </c>
    </row>
    <row r="20" spans="1:10" ht="12.75" customHeight="1">
      <c r="A20" s="231" t="s">
        <v>191</v>
      </c>
      <c r="B20" s="231" t="s">
        <v>675</v>
      </c>
      <c r="C20" s="229">
        <v>186.0547</v>
      </c>
      <c r="D20" s="229">
        <v>184.49950000000001</v>
      </c>
      <c r="E20" s="182">
        <v>8.4292911362902605E-3</v>
      </c>
      <c r="F20" s="182">
        <v>3.7314975605722521E-3</v>
      </c>
      <c r="G20" s="182">
        <v>8.9480353543693492E-2</v>
      </c>
      <c r="H20" s="182">
        <v>0.1129670395405875</v>
      </c>
      <c r="I20" s="182">
        <v>7.237846410436366E-2</v>
      </c>
      <c r="J20" s="230" t="s">
        <v>194</v>
      </c>
    </row>
    <row r="21" spans="1:10" ht="12.75" customHeight="1">
      <c r="A21" s="231" t="s">
        <v>191</v>
      </c>
      <c r="B21" s="231" t="s">
        <v>676</v>
      </c>
      <c r="C21" s="229">
        <v>144.81530000000001</v>
      </c>
      <c r="D21" s="229">
        <v>144.71860000000001</v>
      </c>
      <c r="E21" s="182">
        <v>6.6819330756377163E-4</v>
      </c>
      <c r="F21" s="182">
        <v>3.4224302305426585E-3</v>
      </c>
      <c r="G21" s="182">
        <v>4.9215164194243689E-2</v>
      </c>
      <c r="H21" s="182">
        <v>5.9104668417515278E-2</v>
      </c>
      <c r="I21" s="182">
        <v>5.5987350020841209E-2</v>
      </c>
      <c r="J21" s="230" t="s">
        <v>196</v>
      </c>
    </row>
    <row r="22" spans="1:10" ht="12.75" customHeight="1">
      <c r="A22" s="228" t="s">
        <v>191</v>
      </c>
      <c r="B22" s="228" t="s">
        <v>677</v>
      </c>
      <c r="C22" s="229">
        <v>174.45160000000001</v>
      </c>
      <c r="D22" s="229">
        <v>173.42</v>
      </c>
      <c r="E22" s="182">
        <v>5.9485641794488862E-3</v>
      </c>
      <c r="F22" s="182">
        <v>3.7447980876641105E-3</v>
      </c>
      <c r="G22" s="182">
        <v>8.533673437645814E-2</v>
      </c>
      <c r="H22" s="182">
        <v>0.10338799307297543</v>
      </c>
      <c r="I22" s="182">
        <v>7.4931464241865697E-2</v>
      </c>
      <c r="J22" s="230" t="s">
        <v>195</v>
      </c>
    </row>
    <row r="23" spans="1:10" ht="12.75" customHeight="1">
      <c r="A23" s="51" t="s">
        <v>567</v>
      </c>
    </row>
    <row r="24" spans="1:10" ht="12.75" customHeight="1"/>
    <row r="25" spans="1:10" ht="12.75" customHeight="1">
      <c r="A25" s="106"/>
    </row>
    <row r="26" spans="1:10" ht="12.75" customHeight="1">
      <c r="A26" s="98"/>
    </row>
    <row r="27" spans="1:10" ht="12.75" customHeight="1"/>
    <row r="28" spans="1:10" ht="12.75" customHeight="1"/>
    <row r="29" spans="1:10" ht="12.75" customHeight="1"/>
    <row r="30" spans="1:10" ht="12.75" customHeight="1"/>
    <row r="31" spans="1:10" ht="12.75" customHeight="1">
      <c r="A31" s="504" t="s">
        <v>389</v>
      </c>
      <c r="J31" s="395" t="str">
        <f>Naslovnica!A20</f>
        <v>Kolovoz 2014.</v>
      </c>
    </row>
    <row r="32" spans="1:10" ht="12.75" customHeight="1">
      <c r="A32" s="136" t="s">
        <v>390</v>
      </c>
      <c r="J32" s="126" t="str">
        <f>Naslovnica!A24</f>
        <v>August 2014</v>
      </c>
    </row>
    <row r="33" spans="11:11" ht="12.75" customHeight="1"/>
    <row r="34" spans="11:11" ht="12.75" customHeight="1">
      <c r="K34" s="96"/>
    </row>
    <row r="35" spans="11:11" ht="12.75" customHeight="1"/>
    <row r="36" spans="11:11" ht="12.75" customHeight="1">
      <c r="K36" s="96"/>
    </row>
    <row r="37" spans="11:11" ht="12.75" customHeight="1">
      <c r="K37" s="96"/>
    </row>
    <row r="38" spans="11:11" ht="12.75" customHeight="1">
      <c r="K38" s="96"/>
    </row>
    <row r="39" spans="11:11" ht="12.75" customHeight="1">
      <c r="K39" s="96"/>
    </row>
    <row r="40" spans="11:11" ht="12.75" customHeight="1">
      <c r="K40" s="96"/>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567</v>
      </c>
    </row>
    <row r="66" spans="1:10" ht="12.75" customHeight="1"/>
    <row r="67" spans="1:10" ht="12.75" customHeight="1">
      <c r="A67" s="83" t="s">
        <v>351</v>
      </c>
    </row>
    <row r="68" spans="1:10" ht="12.75" customHeight="1"/>
    <row r="69" spans="1:10" ht="12.75" customHeight="1"/>
    <row r="70" spans="1:10" ht="12.75" customHeight="1"/>
    <row r="71" spans="1:10" ht="12.75" customHeight="1"/>
    <row r="72" spans="1:10" ht="12.75" customHeight="1"/>
    <row r="73" spans="1:10">
      <c r="J73" s="40" t="s">
        <v>400</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9" customWidth="1"/>
    <col min="2" max="2" width="11.140625" style="109" customWidth="1"/>
    <col min="3" max="3" width="10.7109375" style="109" customWidth="1"/>
    <col min="4" max="4" width="3.5703125" style="109" customWidth="1"/>
    <col min="5" max="9" width="11.42578125" style="109" customWidth="1"/>
    <col min="10" max="16384" width="9.140625" style="109"/>
  </cols>
  <sheetData>
    <row r="1" spans="1:9" ht="15">
      <c r="A1" s="590" t="s">
        <v>449</v>
      </c>
      <c r="B1" s="591"/>
      <c r="C1" s="591"/>
      <c r="D1" s="591"/>
      <c r="E1" s="591"/>
      <c r="F1" s="591"/>
      <c r="G1" s="591"/>
      <c r="H1" s="591"/>
      <c r="I1" s="591"/>
    </row>
    <row r="2" spans="1:9">
      <c r="A2" s="592" t="s">
        <v>450</v>
      </c>
      <c r="B2" s="591"/>
      <c r="C2" s="591"/>
      <c r="D2" s="591"/>
      <c r="E2" s="591"/>
      <c r="F2" s="591"/>
      <c r="G2" s="591"/>
      <c r="H2" s="591"/>
      <c r="I2" s="591"/>
    </row>
    <row r="4" spans="1:9">
      <c r="A4" s="110" t="s">
        <v>451</v>
      </c>
      <c r="I4" s="111"/>
    </row>
    <row r="5" spans="1:9">
      <c r="A5" s="112" t="s">
        <v>452</v>
      </c>
      <c r="I5" s="113"/>
    </row>
    <row r="7" spans="1:9" ht="26.25" customHeight="1">
      <c r="A7" s="790" t="s">
        <v>1132</v>
      </c>
      <c r="B7" s="790"/>
      <c r="C7" s="790"/>
      <c r="D7" s="110"/>
      <c r="E7" s="790" t="s">
        <v>490</v>
      </c>
      <c r="F7" s="790"/>
      <c r="G7" s="790"/>
      <c r="H7" s="790"/>
      <c r="I7" s="110"/>
    </row>
    <row r="8" spans="1:9" ht="27.75" customHeight="1">
      <c r="A8" s="789" t="s">
        <v>1133</v>
      </c>
      <c r="B8" s="789"/>
      <c r="C8" s="789"/>
      <c r="E8" s="789" t="s">
        <v>489</v>
      </c>
      <c r="F8" s="789"/>
      <c r="G8" s="789"/>
      <c r="H8" s="789"/>
    </row>
    <row r="10" spans="1:9" ht="26.25" customHeight="1">
      <c r="A10" s="467" t="s">
        <v>453</v>
      </c>
      <c r="B10" s="467" t="s">
        <v>488</v>
      </c>
      <c r="C10" s="467" t="s">
        <v>454</v>
      </c>
    </row>
    <row r="11" spans="1:9">
      <c r="A11" s="232" t="s">
        <v>484</v>
      </c>
      <c r="B11" s="233">
        <v>133</v>
      </c>
      <c r="C11" s="233">
        <v>133</v>
      </c>
    </row>
    <row r="12" spans="1:9">
      <c r="A12" s="232" t="s">
        <v>485</v>
      </c>
      <c r="B12" s="233">
        <v>218</v>
      </c>
      <c r="C12" s="233">
        <v>218</v>
      </c>
    </row>
    <row r="13" spans="1:9">
      <c r="A13" s="232" t="s">
        <v>486</v>
      </c>
      <c r="B13" s="233">
        <v>602</v>
      </c>
      <c r="C13" s="233">
        <v>602</v>
      </c>
    </row>
    <row r="14" spans="1:9">
      <c r="A14" s="232" t="s">
        <v>487</v>
      </c>
      <c r="B14" s="233">
        <v>214</v>
      </c>
      <c r="C14" s="233">
        <v>214</v>
      </c>
    </row>
    <row r="15" spans="1:9">
      <c r="A15" s="232" t="s">
        <v>721</v>
      </c>
      <c r="B15" s="233">
        <v>49</v>
      </c>
      <c r="C15" s="233">
        <v>49</v>
      </c>
    </row>
    <row r="16" spans="1:9">
      <c r="A16" s="232" t="s">
        <v>801</v>
      </c>
      <c r="B16" s="233">
        <v>59</v>
      </c>
      <c r="C16" s="233">
        <v>59</v>
      </c>
    </row>
    <row r="17" spans="1:9">
      <c r="A17" s="51" t="s">
        <v>567</v>
      </c>
    </row>
    <row r="23" spans="1:9">
      <c r="E23" s="51" t="s">
        <v>567</v>
      </c>
    </row>
    <row r="24" spans="1:9">
      <c r="E24" s="51"/>
    </row>
    <row r="25" spans="1:9" ht="27" customHeight="1">
      <c r="A25" s="790" t="s">
        <v>1134</v>
      </c>
      <c r="B25" s="790"/>
      <c r="C25" s="790"/>
      <c r="E25" s="790" t="s">
        <v>692</v>
      </c>
      <c r="F25" s="790"/>
      <c r="G25" s="790"/>
      <c r="H25" s="791" t="s">
        <v>779</v>
      </c>
      <c r="I25" s="791"/>
    </row>
    <row r="26" spans="1:9" ht="30" customHeight="1">
      <c r="A26" s="789" t="s">
        <v>1135</v>
      </c>
      <c r="B26" s="789"/>
      <c r="C26" s="789"/>
      <c r="E26" s="789" t="s">
        <v>693</v>
      </c>
      <c r="F26" s="789"/>
      <c r="G26" s="789"/>
      <c r="H26" s="153"/>
      <c r="I26" s="154"/>
    </row>
    <row r="28" spans="1:9" ht="27" customHeight="1">
      <c r="A28" s="467" t="s">
        <v>455</v>
      </c>
      <c r="B28" s="467" t="s">
        <v>694</v>
      </c>
      <c r="C28" s="467" t="s">
        <v>454</v>
      </c>
    </row>
    <row r="29" spans="1:9">
      <c r="A29" s="234" t="s">
        <v>780</v>
      </c>
      <c r="B29" s="233">
        <v>52</v>
      </c>
      <c r="C29" s="233">
        <v>52</v>
      </c>
    </row>
    <row r="30" spans="1:9">
      <c r="A30" s="234" t="s">
        <v>796</v>
      </c>
      <c r="B30" s="233">
        <v>57</v>
      </c>
      <c r="C30" s="233">
        <v>57</v>
      </c>
    </row>
    <row r="31" spans="1:9">
      <c r="A31" s="234" t="s">
        <v>802</v>
      </c>
      <c r="B31" s="233">
        <v>59</v>
      </c>
      <c r="C31" s="233">
        <v>59</v>
      </c>
    </row>
    <row r="32" spans="1:9">
      <c r="A32" s="234" t="s">
        <v>870</v>
      </c>
      <c r="B32" s="233">
        <v>62</v>
      </c>
      <c r="C32" s="233">
        <v>62</v>
      </c>
    </row>
    <row r="33" spans="1:9">
      <c r="A33" s="234" t="s">
        <v>943</v>
      </c>
      <c r="B33" s="233">
        <v>71</v>
      </c>
      <c r="C33" s="233">
        <v>71</v>
      </c>
    </row>
    <row r="34" spans="1:9" ht="15">
      <c r="A34" s="51" t="s">
        <v>567</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567</v>
      </c>
    </row>
    <row r="41" spans="1:9">
      <c r="E41" s="51"/>
    </row>
    <row r="42" spans="1:9" ht="68.25" customHeight="1">
      <c r="A42" s="787" t="s">
        <v>697</v>
      </c>
      <c r="B42" s="787"/>
      <c r="C42" s="787"/>
      <c r="D42" s="787"/>
      <c r="E42" s="787"/>
      <c r="F42" s="787"/>
      <c r="G42" s="787"/>
      <c r="H42" s="787"/>
      <c r="I42" s="787"/>
    </row>
    <row r="44" spans="1:9" ht="69" customHeight="1">
      <c r="A44" s="788" t="s">
        <v>698</v>
      </c>
      <c r="B44" s="788"/>
      <c r="C44" s="788"/>
      <c r="D44" s="788"/>
      <c r="E44" s="788"/>
      <c r="F44" s="788"/>
      <c r="G44" s="788"/>
      <c r="H44" s="788"/>
      <c r="I44" s="788"/>
    </row>
    <row r="45" spans="1:9">
      <c r="A45" s="83" t="s">
        <v>351</v>
      </c>
    </row>
    <row r="46" spans="1:9">
      <c r="I46" s="114" t="s">
        <v>456</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9" customWidth="1"/>
    <col min="4" max="4" width="3.5703125" style="109" customWidth="1"/>
    <col min="5" max="9" width="11.42578125" style="109" customWidth="1"/>
    <col min="10" max="16384" width="9.140625" style="109"/>
  </cols>
  <sheetData>
    <row r="1" spans="1:9">
      <c r="A1" s="110" t="s">
        <v>457</v>
      </c>
      <c r="I1" s="111"/>
    </row>
    <row r="2" spans="1:9">
      <c r="A2" s="112" t="s">
        <v>458</v>
      </c>
      <c r="I2" s="113"/>
    </row>
    <row r="4" spans="1:9" ht="26.25" customHeight="1">
      <c r="A4" s="790" t="s">
        <v>1136</v>
      </c>
      <c r="B4" s="790"/>
      <c r="C4" s="790"/>
      <c r="D4" s="110"/>
      <c r="E4" s="790" t="s">
        <v>491</v>
      </c>
      <c r="F4" s="790"/>
      <c r="G4" s="790"/>
      <c r="H4" s="790"/>
      <c r="I4" s="110"/>
    </row>
    <row r="5" spans="1:9" ht="27.75" customHeight="1">
      <c r="A5" s="789" t="s">
        <v>1137</v>
      </c>
      <c r="B5" s="789"/>
      <c r="C5" s="789"/>
      <c r="E5" s="789" t="s">
        <v>492</v>
      </c>
      <c r="F5" s="789"/>
      <c r="G5" s="789"/>
      <c r="H5" s="789"/>
    </row>
    <row r="7" spans="1:9" ht="26.25" customHeight="1">
      <c r="A7" s="467" t="s">
        <v>453</v>
      </c>
      <c r="B7" s="467" t="s">
        <v>488</v>
      </c>
      <c r="C7" s="467" t="s">
        <v>454</v>
      </c>
    </row>
    <row r="8" spans="1:9">
      <c r="A8" s="232" t="s">
        <v>484</v>
      </c>
      <c r="B8" s="233">
        <v>1215</v>
      </c>
      <c r="C8" s="233">
        <v>1281</v>
      </c>
    </row>
    <row r="9" spans="1:9">
      <c r="A9" s="232" t="s">
        <v>485</v>
      </c>
      <c r="B9" s="233">
        <v>3106</v>
      </c>
      <c r="C9" s="233">
        <v>3224</v>
      </c>
    </row>
    <row r="10" spans="1:9">
      <c r="A10" s="232" t="s">
        <v>486</v>
      </c>
      <c r="B10" s="233">
        <v>5641</v>
      </c>
      <c r="C10" s="233">
        <v>5877</v>
      </c>
    </row>
    <row r="11" spans="1:9">
      <c r="A11" s="232" t="s">
        <v>487</v>
      </c>
      <c r="B11" s="233">
        <v>8027</v>
      </c>
      <c r="C11" s="233">
        <v>8367</v>
      </c>
    </row>
    <row r="12" spans="1:9">
      <c r="A12" s="232" t="s">
        <v>721</v>
      </c>
      <c r="B12" s="233">
        <v>10639</v>
      </c>
      <c r="C12" s="233">
        <v>11091</v>
      </c>
    </row>
    <row r="13" spans="1:9">
      <c r="A13" s="232" t="s">
        <v>801</v>
      </c>
      <c r="B13" s="233">
        <v>13311</v>
      </c>
      <c r="C13" s="233">
        <v>13874</v>
      </c>
    </row>
    <row r="14" spans="1:9">
      <c r="A14" s="51" t="s">
        <v>567</v>
      </c>
    </row>
    <row r="20" spans="1:9">
      <c r="E20" s="51" t="s">
        <v>567</v>
      </c>
    </row>
    <row r="22" spans="1:9" ht="27" customHeight="1">
      <c r="A22" s="790" t="s">
        <v>1138</v>
      </c>
      <c r="B22" s="790"/>
      <c r="C22" s="790"/>
      <c r="E22" s="790" t="s">
        <v>695</v>
      </c>
      <c r="F22" s="790"/>
      <c r="G22" s="790"/>
      <c r="H22" s="791" t="s">
        <v>779</v>
      </c>
      <c r="I22" s="791"/>
    </row>
    <row r="23" spans="1:9" ht="30" customHeight="1">
      <c r="A23" s="789" t="s">
        <v>1139</v>
      </c>
      <c r="B23" s="789"/>
      <c r="C23" s="789"/>
      <c r="E23" s="789" t="s">
        <v>696</v>
      </c>
      <c r="F23" s="789"/>
      <c r="G23" s="789"/>
      <c r="H23" s="153"/>
    </row>
    <row r="25" spans="1:9" ht="27" customHeight="1">
      <c r="A25" s="467" t="s">
        <v>455</v>
      </c>
      <c r="B25" s="467" t="s">
        <v>488</v>
      </c>
      <c r="C25" s="467" t="s">
        <v>454</v>
      </c>
    </row>
    <row r="26" spans="1:9">
      <c r="A26" s="234" t="s">
        <v>780</v>
      </c>
      <c r="B26" s="233">
        <v>12337</v>
      </c>
      <c r="C26" s="233">
        <v>12865</v>
      </c>
    </row>
    <row r="27" spans="1:9">
      <c r="A27" s="234" t="s">
        <v>796</v>
      </c>
      <c r="B27" s="233">
        <v>12855</v>
      </c>
      <c r="C27" s="233">
        <v>13416</v>
      </c>
    </row>
    <row r="28" spans="1:9">
      <c r="A28" s="234" t="s">
        <v>802</v>
      </c>
      <c r="B28" s="233">
        <v>13311</v>
      </c>
      <c r="C28" s="233">
        <v>13874</v>
      </c>
    </row>
    <row r="29" spans="1:9">
      <c r="A29" s="234" t="s">
        <v>870</v>
      </c>
      <c r="B29" s="233">
        <v>13874</v>
      </c>
      <c r="C29" s="233">
        <v>14462</v>
      </c>
    </row>
    <row r="30" spans="1:9">
      <c r="A30" s="234" t="s">
        <v>943</v>
      </c>
      <c r="B30" s="233">
        <v>14220</v>
      </c>
      <c r="C30" s="233">
        <v>14820</v>
      </c>
    </row>
    <row r="31" spans="1:9" ht="15">
      <c r="A31" s="51" t="s">
        <v>567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567</v>
      </c>
    </row>
    <row r="38" spans="1:5" ht="15">
      <c r="A38"/>
      <c r="B38"/>
      <c r="C38"/>
      <c r="E38" s="51"/>
    </row>
    <row r="39" spans="1:5">
      <c r="A39" s="83" t="s">
        <v>351</v>
      </c>
    </row>
    <row r="55" spans="9:9">
      <c r="I55" s="114" t="s">
        <v>459</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84" t="s">
        <v>470</v>
      </c>
      <c r="B1" s="378"/>
      <c r="C1" s="378"/>
      <c r="D1" s="379"/>
      <c r="E1" s="379"/>
      <c r="F1" s="379"/>
      <c r="G1" s="379"/>
      <c r="H1" s="379"/>
      <c r="I1" s="379"/>
      <c r="J1" s="379"/>
      <c r="K1" s="379"/>
      <c r="L1" s="379"/>
      <c r="M1" s="379"/>
      <c r="N1" s="379"/>
      <c r="O1" s="379"/>
      <c r="P1" s="379"/>
    </row>
    <row r="2" spans="1:16" ht="18">
      <c r="A2" s="380" t="s">
        <v>471</v>
      </c>
      <c r="B2" s="378"/>
      <c r="C2" s="378"/>
      <c r="D2" s="379"/>
      <c r="E2" s="379"/>
      <c r="F2" s="379"/>
      <c r="G2" s="379"/>
      <c r="H2" s="379"/>
      <c r="I2" s="379"/>
      <c r="J2" s="379"/>
      <c r="K2" s="379"/>
      <c r="L2" s="379"/>
      <c r="M2" s="379"/>
      <c r="N2" s="379"/>
      <c r="O2" s="379"/>
      <c r="P2" s="379"/>
    </row>
    <row r="3" spans="1:16" ht="12.75" customHeight="1">
      <c r="A3" s="542" t="s">
        <v>1140</v>
      </c>
    </row>
    <row r="4" spans="1:16" ht="12.75" customHeight="1">
      <c r="A4" s="137" t="s">
        <v>1141</v>
      </c>
      <c r="H4" s="96"/>
      <c r="J4" s="96"/>
    </row>
    <row r="5" spans="1:16" ht="12.75" customHeight="1">
      <c r="L5" s="792" t="s">
        <v>135</v>
      </c>
      <c r="M5" s="793"/>
      <c r="N5" s="793"/>
      <c r="O5" s="793"/>
      <c r="P5" s="793"/>
    </row>
    <row r="6" spans="1:16" ht="24" customHeight="1">
      <c r="A6" s="794" t="s">
        <v>572</v>
      </c>
      <c r="B6" s="796" t="s">
        <v>784</v>
      </c>
      <c r="C6" s="796"/>
      <c r="D6" s="796"/>
      <c r="E6" s="796"/>
      <c r="F6" s="796"/>
      <c r="G6" s="796" t="s">
        <v>785</v>
      </c>
      <c r="H6" s="796"/>
      <c r="I6" s="796"/>
      <c r="J6" s="796"/>
      <c r="K6" s="796"/>
      <c r="L6" s="796" t="s">
        <v>783</v>
      </c>
      <c r="M6" s="796"/>
      <c r="N6" s="796"/>
      <c r="O6" s="796"/>
      <c r="P6" s="796"/>
    </row>
    <row r="7" spans="1:16" ht="48" customHeight="1">
      <c r="A7" s="795"/>
      <c r="B7" s="794" t="s">
        <v>568</v>
      </c>
      <c r="C7" s="794"/>
      <c r="D7" s="794"/>
      <c r="E7" s="794" t="s">
        <v>569</v>
      </c>
      <c r="F7" s="794"/>
      <c r="G7" s="794" t="s">
        <v>568</v>
      </c>
      <c r="H7" s="794"/>
      <c r="I7" s="794"/>
      <c r="J7" s="794" t="s">
        <v>570</v>
      </c>
      <c r="K7" s="794"/>
      <c r="L7" s="794" t="s">
        <v>571</v>
      </c>
      <c r="M7" s="794"/>
      <c r="N7" s="794"/>
      <c r="O7" s="794" t="s">
        <v>570</v>
      </c>
      <c r="P7" s="794"/>
    </row>
    <row r="8" spans="1:16" ht="24">
      <c r="A8" s="795"/>
      <c r="B8" s="468" t="s">
        <v>1003</v>
      </c>
      <c r="C8" s="468" t="s">
        <v>1004</v>
      </c>
      <c r="D8" s="469" t="s">
        <v>573</v>
      </c>
      <c r="E8" s="639" t="s">
        <v>1003</v>
      </c>
      <c r="F8" s="639" t="s">
        <v>1004</v>
      </c>
      <c r="G8" s="639" t="s">
        <v>1003</v>
      </c>
      <c r="H8" s="639" t="s">
        <v>1004</v>
      </c>
      <c r="I8" s="469" t="s">
        <v>573</v>
      </c>
      <c r="J8" s="639" t="s">
        <v>1003</v>
      </c>
      <c r="K8" s="639" t="s">
        <v>1004</v>
      </c>
      <c r="L8" s="639" t="s">
        <v>1003</v>
      </c>
      <c r="M8" s="639" t="s">
        <v>1004</v>
      </c>
      <c r="N8" s="469" t="s">
        <v>573</v>
      </c>
      <c r="O8" s="639" t="s">
        <v>1003</v>
      </c>
      <c r="P8" s="639" t="s">
        <v>1004</v>
      </c>
    </row>
    <row r="9" spans="1:16" ht="14.25" customHeight="1">
      <c r="A9" s="235" t="s">
        <v>1276</v>
      </c>
      <c r="B9" s="236">
        <v>0</v>
      </c>
      <c r="C9" s="236">
        <v>0</v>
      </c>
      <c r="D9" s="237" t="s">
        <v>1049</v>
      </c>
      <c r="E9" s="238" t="s">
        <v>1049</v>
      </c>
      <c r="F9" s="239" t="s">
        <v>1049</v>
      </c>
      <c r="G9" s="236">
        <v>124001.56845999999</v>
      </c>
      <c r="H9" s="236">
        <v>126528.48063999999</v>
      </c>
      <c r="I9" s="237">
        <v>102.0378</v>
      </c>
      <c r="J9" s="238">
        <v>7.6600000000000001E-2</v>
      </c>
      <c r="K9" s="239">
        <v>7.4999999999999997E-2</v>
      </c>
      <c r="L9" s="236">
        <v>124001.56845999999</v>
      </c>
      <c r="M9" s="236">
        <v>126528.48063999999</v>
      </c>
      <c r="N9" s="240">
        <v>102.0378</v>
      </c>
      <c r="O9" s="241">
        <v>1.9800000000000002E-2</v>
      </c>
      <c r="P9" s="239">
        <v>2.12E-2</v>
      </c>
    </row>
    <row r="10" spans="1:16" ht="14.25" customHeight="1">
      <c r="A10" s="235" t="s">
        <v>1277</v>
      </c>
      <c r="B10" s="236">
        <v>527329.73064999992</v>
      </c>
      <c r="C10" s="236">
        <v>502897.54983999999</v>
      </c>
      <c r="D10" s="237">
        <v>95.366799999999998</v>
      </c>
      <c r="E10" s="238">
        <v>0.1132</v>
      </c>
      <c r="F10" s="239">
        <v>0.1177</v>
      </c>
      <c r="G10" s="236">
        <v>307061.57101000001</v>
      </c>
      <c r="H10" s="236">
        <v>379698.68723000004</v>
      </c>
      <c r="I10" s="237">
        <v>123.65560000000001</v>
      </c>
      <c r="J10" s="238">
        <v>0.1898</v>
      </c>
      <c r="K10" s="239">
        <v>0.22520000000000001</v>
      </c>
      <c r="L10" s="236">
        <v>834391.30166</v>
      </c>
      <c r="M10" s="236">
        <v>882596.23707000003</v>
      </c>
      <c r="N10" s="240">
        <v>105.7773</v>
      </c>
      <c r="O10" s="241">
        <v>0.13289999999999999</v>
      </c>
      <c r="P10" s="239">
        <v>0.1482</v>
      </c>
    </row>
    <row r="11" spans="1:16" ht="14.25" customHeight="1">
      <c r="A11" s="235" t="s">
        <v>1278</v>
      </c>
      <c r="B11" s="236">
        <v>143848.04197999998</v>
      </c>
      <c r="C11" s="236">
        <v>139208.48530999999</v>
      </c>
      <c r="D11" s="237">
        <v>96.774699999999996</v>
      </c>
      <c r="E11" s="238">
        <v>3.09E-2</v>
      </c>
      <c r="F11" s="239">
        <v>3.2599999999999997E-2</v>
      </c>
      <c r="G11" s="236">
        <v>110745.16220000001</v>
      </c>
      <c r="H11" s="236">
        <v>111855.95151</v>
      </c>
      <c r="I11" s="237">
        <v>101.003</v>
      </c>
      <c r="J11" s="238">
        <v>6.8400000000000002E-2</v>
      </c>
      <c r="K11" s="239">
        <v>6.6299999999999998E-2</v>
      </c>
      <c r="L11" s="236">
        <v>254593.20418</v>
      </c>
      <c r="M11" s="236">
        <v>251064.43682</v>
      </c>
      <c r="N11" s="240">
        <v>98.614000000000004</v>
      </c>
      <c r="O11" s="241">
        <v>4.0599999999999997E-2</v>
      </c>
      <c r="P11" s="239">
        <v>4.2099999999999999E-2</v>
      </c>
    </row>
    <row r="12" spans="1:16" ht="14.25" customHeight="1">
      <c r="A12" s="235" t="s">
        <v>1279</v>
      </c>
      <c r="B12" s="236">
        <v>37920.56899</v>
      </c>
      <c r="C12" s="236">
        <v>36914.770189999996</v>
      </c>
      <c r="D12" s="237">
        <v>97.3476</v>
      </c>
      <c r="E12" s="238">
        <v>8.0999999999999996E-3</v>
      </c>
      <c r="F12" s="239">
        <v>8.6E-3</v>
      </c>
      <c r="G12" s="236">
        <v>0</v>
      </c>
      <c r="H12" s="236">
        <v>0</v>
      </c>
      <c r="I12" s="237" t="s">
        <v>1049</v>
      </c>
      <c r="J12" s="237" t="s">
        <v>1049</v>
      </c>
      <c r="K12" s="239" t="s">
        <v>1049</v>
      </c>
      <c r="L12" s="236">
        <v>37920.56899</v>
      </c>
      <c r="M12" s="236">
        <v>36914.770189999996</v>
      </c>
      <c r="N12" s="240">
        <v>97.3476</v>
      </c>
      <c r="O12" s="241">
        <v>6.0000000000000001E-3</v>
      </c>
      <c r="P12" s="239">
        <v>6.1999999999999998E-3</v>
      </c>
    </row>
    <row r="13" spans="1:16" ht="14.25" customHeight="1">
      <c r="A13" s="235" t="s">
        <v>1280</v>
      </c>
      <c r="B13" s="236">
        <v>1731210.95392</v>
      </c>
      <c r="C13" s="236">
        <v>1504531.1426400002</v>
      </c>
      <c r="D13" s="237">
        <v>86.906300000000002</v>
      </c>
      <c r="E13" s="238">
        <v>0.37159999999999999</v>
      </c>
      <c r="F13" s="239">
        <v>0.3523</v>
      </c>
      <c r="G13" s="236">
        <v>221136.20006999999</v>
      </c>
      <c r="H13" s="236">
        <v>227698.09565999999</v>
      </c>
      <c r="I13" s="237">
        <v>102.9674</v>
      </c>
      <c r="J13" s="238">
        <v>0.13669999999999999</v>
      </c>
      <c r="K13" s="239">
        <v>0.13500000000000001</v>
      </c>
      <c r="L13" s="236">
        <v>1952347.15399</v>
      </c>
      <c r="M13" s="236">
        <v>1732229.2382999999</v>
      </c>
      <c r="N13" s="240">
        <v>88.725499999999997</v>
      </c>
      <c r="O13" s="241">
        <v>0.311</v>
      </c>
      <c r="P13" s="239">
        <v>0.2908</v>
      </c>
    </row>
    <row r="14" spans="1:16" ht="14.25" customHeight="1">
      <c r="A14" s="235" t="s">
        <v>1281</v>
      </c>
      <c r="B14" s="236">
        <v>90234.073599999989</v>
      </c>
      <c r="C14" s="236">
        <v>117590.67887999999</v>
      </c>
      <c r="D14" s="237">
        <v>130.31739999999999</v>
      </c>
      <c r="E14" s="238">
        <v>1.9400000000000001E-2</v>
      </c>
      <c r="F14" s="239">
        <v>2.75E-2</v>
      </c>
      <c r="G14" s="236">
        <v>0</v>
      </c>
      <c r="H14" s="236">
        <v>0</v>
      </c>
      <c r="I14" s="237" t="s">
        <v>1049</v>
      </c>
      <c r="J14" s="238" t="s">
        <v>1049</v>
      </c>
      <c r="K14" s="239" t="s">
        <v>1049</v>
      </c>
      <c r="L14" s="236">
        <v>90234.073599999989</v>
      </c>
      <c r="M14" s="236">
        <v>117590.67887999999</v>
      </c>
      <c r="N14" s="240">
        <v>130.31739999999999</v>
      </c>
      <c r="O14" s="241">
        <v>1.44E-2</v>
      </c>
      <c r="P14" s="239">
        <v>1.9699999999999999E-2</v>
      </c>
    </row>
    <row r="15" spans="1:16" ht="14.25" customHeight="1">
      <c r="A15" s="235" t="s">
        <v>1282</v>
      </c>
      <c r="B15" s="236">
        <v>1273.2018700000001</v>
      </c>
      <c r="C15" s="236">
        <v>9432.3270499999999</v>
      </c>
      <c r="D15" s="237">
        <v>740.83519999999999</v>
      </c>
      <c r="E15" s="238">
        <v>2.9999999999999997E-4</v>
      </c>
      <c r="F15" s="239">
        <v>2.2000000000000001E-3</v>
      </c>
      <c r="G15" s="236">
        <v>0</v>
      </c>
      <c r="H15" s="236">
        <v>0</v>
      </c>
      <c r="I15" s="237" t="s">
        <v>1049</v>
      </c>
      <c r="J15" s="238" t="s">
        <v>1049</v>
      </c>
      <c r="K15" s="239" t="s">
        <v>1049</v>
      </c>
      <c r="L15" s="236">
        <v>1273.2018700000001</v>
      </c>
      <c r="M15" s="236">
        <v>9432.3270499999999</v>
      </c>
      <c r="N15" s="240">
        <v>740.83519999999999</v>
      </c>
      <c r="O15" s="241">
        <v>2.0000000000000001E-4</v>
      </c>
      <c r="P15" s="239">
        <v>1.6000000000000001E-3</v>
      </c>
    </row>
    <row r="16" spans="1:16" ht="14.25" customHeight="1">
      <c r="A16" s="235" t="s">
        <v>1283</v>
      </c>
      <c r="B16" s="236">
        <v>0</v>
      </c>
      <c r="C16" s="236">
        <v>0</v>
      </c>
      <c r="D16" s="237" t="s">
        <v>1049</v>
      </c>
      <c r="E16" s="238" t="s">
        <v>1049</v>
      </c>
      <c r="F16" s="239" t="s">
        <v>1049</v>
      </c>
      <c r="G16" s="236">
        <v>13631.22255</v>
      </c>
      <c r="H16" s="236">
        <v>1003.6647800000001</v>
      </c>
      <c r="I16" s="237">
        <v>7.3630000000000004</v>
      </c>
      <c r="J16" s="238">
        <v>8.3999999999999995E-3</v>
      </c>
      <c r="K16" s="239">
        <v>5.9999999999999995E-4</v>
      </c>
      <c r="L16" s="236">
        <v>13631.22255</v>
      </c>
      <c r="M16" s="236">
        <v>1003.6647800000001</v>
      </c>
      <c r="N16" s="240">
        <v>7.3630000000000004</v>
      </c>
      <c r="O16" s="241">
        <v>2.2000000000000001E-3</v>
      </c>
      <c r="P16" s="239">
        <v>2.0000000000000001E-4</v>
      </c>
    </row>
    <row r="17" spans="1:16" ht="14.25" customHeight="1">
      <c r="A17" s="235" t="s">
        <v>1284</v>
      </c>
      <c r="B17" s="236">
        <v>0</v>
      </c>
      <c r="C17" s="236">
        <v>0</v>
      </c>
      <c r="D17" s="237" t="s">
        <v>1049</v>
      </c>
      <c r="E17" s="238" t="s">
        <v>1049</v>
      </c>
      <c r="F17" s="239" t="s">
        <v>1049</v>
      </c>
      <c r="G17" s="236">
        <v>97906.053650000002</v>
      </c>
      <c r="H17" s="236">
        <v>100329.43067</v>
      </c>
      <c r="I17" s="237">
        <v>102.4752</v>
      </c>
      <c r="J17" s="238">
        <v>6.0499999999999998E-2</v>
      </c>
      <c r="K17" s="239">
        <v>5.9499999999999997E-2</v>
      </c>
      <c r="L17" s="236">
        <v>97906.053650000002</v>
      </c>
      <c r="M17" s="236">
        <v>100329.43067</v>
      </c>
      <c r="N17" s="240">
        <v>102.4752</v>
      </c>
      <c r="O17" s="241">
        <v>1.5599999999999999E-2</v>
      </c>
      <c r="P17" s="239">
        <v>1.6799999999999999E-2</v>
      </c>
    </row>
    <row r="18" spans="1:16" ht="14.25" customHeight="1">
      <c r="A18" s="235" t="s">
        <v>1285</v>
      </c>
      <c r="B18" s="236">
        <v>622644.62387999997</v>
      </c>
      <c r="C18" s="236">
        <v>568693.68550999998</v>
      </c>
      <c r="D18" s="237">
        <v>91.3352</v>
      </c>
      <c r="E18" s="238">
        <v>0.13370000000000001</v>
      </c>
      <c r="F18" s="239">
        <v>0.13320000000000001</v>
      </c>
      <c r="G18" s="236">
        <v>0</v>
      </c>
      <c r="H18" s="236">
        <v>0</v>
      </c>
      <c r="I18" s="237" t="s">
        <v>1049</v>
      </c>
      <c r="J18" s="238" t="s">
        <v>1049</v>
      </c>
      <c r="K18" s="239" t="s">
        <v>1049</v>
      </c>
      <c r="L18" s="236">
        <v>622644.62387999997</v>
      </c>
      <c r="M18" s="236">
        <v>568693.68550999998</v>
      </c>
      <c r="N18" s="240">
        <v>91.3352</v>
      </c>
      <c r="O18" s="241">
        <v>9.9199999999999997E-2</v>
      </c>
      <c r="P18" s="239">
        <v>9.5500000000000002E-2</v>
      </c>
    </row>
    <row r="19" spans="1:16" ht="14.25" customHeight="1">
      <c r="A19" s="235" t="s">
        <v>1286</v>
      </c>
      <c r="B19" s="236">
        <v>155279.69083000001</v>
      </c>
      <c r="C19" s="236">
        <v>175240.59075999999</v>
      </c>
      <c r="D19" s="237">
        <v>112.8548</v>
      </c>
      <c r="E19" s="238">
        <v>3.3300000000000003E-2</v>
      </c>
      <c r="F19" s="239">
        <v>4.1000000000000002E-2</v>
      </c>
      <c r="G19" s="236">
        <v>78938.644159999996</v>
      </c>
      <c r="H19" s="236">
        <v>75295.543139999994</v>
      </c>
      <c r="I19" s="237">
        <v>95.384900000000002</v>
      </c>
      <c r="J19" s="238">
        <v>4.8800000000000003E-2</v>
      </c>
      <c r="K19" s="239">
        <v>4.4699999999999997E-2</v>
      </c>
      <c r="L19" s="236">
        <v>234218.33499</v>
      </c>
      <c r="M19" s="236">
        <v>250536.13390000002</v>
      </c>
      <c r="N19" s="240">
        <v>106.9669</v>
      </c>
      <c r="O19" s="241">
        <v>3.73E-2</v>
      </c>
      <c r="P19" s="239">
        <v>4.2099999999999999E-2</v>
      </c>
    </row>
    <row r="20" spans="1:16" ht="14.25" customHeight="1">
      <c r="A20" s="235" t="s">
        <v>1287</v>
      </c>
      <c r="B20" s="236">
        <v>97444.537830000001</v>
      </c>
      <c r="C20" s="236">
        <v>103481.92592000001</v>
      </c>
      <c r="D20" s="237">
        <v>106.1957</v>
      </c>
      <c r="E20" s="238">
        <v>2.0899999999999998E-2</v>
      </c>
      <c r="F20" s="239">
        <v>2.4199999999999999E-2</v>
      </c>
      <c r="G20" s="236">
        <v>154518.43672999999</v>
      </c>
      <c r="H20" s="236">
        <v>152957.86362000002</v>
      </c>
      <c r="I20" s="237">
        <v>98.99</v>
      </c>
      <c r="J20" s="237">
        <v>9.5500000000000002E-2</v>
      </c>
      <c r="K20" s="239">
        <v>9.0700000000000003E-2</v>
      </c>
      <c r="L20" s="236">
        <v>251962.97456</v>
      </c>
      <c r="M20" s="236">
        <v>256439.78954</v>
      </c>
      <c r="N20" s="240">
        <v>101.77679999999999</v>
      </c>
      <c r="O20" s="241">
        <v>4.0099999999999997E-2</v>
      </c>
      <c r="P20" s="239">
        <v>4.2999999999999997E-2</v>
      </c>
    </row>
    <row r="21" spans="1:16" ht="14.25" customHeight="1">
      <c r="A21" s="235" t="s">
        <v>1288</v>
      </c>
      <c r="B21" s="236">
        <v>134584.78838999997</v>
      </c>
      <c r="C21" s="236">
        <v>126068.71867</v>
      </c>
      <c r="D21" s="237">
        <v>93.672300000000007</v>
      </c>
      <c r="E21" s="238">
        <v>2.8899999999999999E-2</v>
      </c>
      <c r="F21" s="239">
        <v>2.9499999999999998E-2</v>
      </c>
      <c r="G21" s="236">
        <v>0</v>
      </c>
      <c r="H21" s="236">
        <v>0</v>
      </c>
      <c r="I21" s="237" t="s">
        <v>1049</v>
      </c>
      <c r="J21" s="237" t="s">
        <v>1049</v>
      </c>
      <c r="K21" s="239" t="s">
        <v>1049</v>
      </c>
      <c r="L21" s="236">
        <v>134584.78838999997</v>
      </c>
      <c r="M21" s="236">
        <v>126068.71867</v>
      </c>
      <c r="N21" s="240">
        <v>93.672300000000007</v>
      </c>
      <c r="O21" s="241">
        <v>2.1399999999999999E-2</v>
      </c>
      <c r="P21" s="239">
        <v>2.12E-2</v>
      </c>
    </row>
    <row r="22" spans="1:16" ht="14.25" customHeight="1">
      <c r="A22" s="235" t="s">
        <v>1289</v>
      </c>
      <c r="B22" s="236">
        <v>5722.5881799999997</v>
      </c>
      <c r="C22" s="236">
        <v>6957.9022199999999</v>
      </c>
      <c r="D22" s="237">
        <v>121.5866</v>
      </c>
      <c r="E22" s="238">
        <v>1.1999999999999999E-3</v>
      </c>
      <c r="F22" s="239">
        <v>1.6000000000000001E-3</v>
      </c>
      <c r="G22" s="236">
        <v>0</v>
      </c>
      <c r="H22" s="236">
        <v>0</v>
      </c>
      <c r="I22" s="237" t="s">
        <v>1049</v>
      </c>
      <c r="J22" s="237" t="s">
        <v>1049</v>
      </c>
      <c r="K22" s="239" t="s">
        <v>1049</v>
      </c>
      <c r="L22" s="236">
        <v>5722.5881799999997</v>
      </c>
      <c r="M22" s="236">
        <v>6957.9022199999999</v>
      </c>
      <c r="N22" s="240">
        <v>121.5866</v>
      </c>
      <c r="O22" s="241">
        <v>8.9999999999999998E-4</v>
      </c>
      <c r="P22" s="239">
        <v>1.1999999999999999E-3</v>
      </c>
    </row>
    <row r="23" spans="1:16" ht="14.25" customHeight="1">
      <c r="A23" s="235" t="s">
        <v>1290</v>
      </c>
      <c r="B23" s="236">
        <v>25023.80716</v>
      </c>
      <c r="C23" s="236">
        <v>28238.007320000001</v>
      </c>
      <c r="D23" s="237">
        <v>112.8446</v>
      </c>
      <c r="E23" s="238">
        <v>5.4000000000000003E-3</v>
      </c>
      <c r="F23" s="239">
        <v>6.6E-3</v>
      </c>
      <c r="G23" s="236">
        <v>0</v>
      </c>
      <c r="H23" s="236">
        <v>0</v>
      </c>
      <c r="I23" s="237" t="s">
        <v>1049</v>
      </c>
      <c r="J23" s="237" t="s">
        <v>1049</v>
      </c>
      <c r="K23" s="239" t="s">
        <v>1049</v>
      </c>
      <c r="L23" s="236">
        <v>25023.80716</v>
      </c>
      <c r="M23" s="236">
        <v>28238.007320000001</v>
      </c>
      <c r="N23" s="240">
        <v>112.8446</v>
      </c>
      <c r="O23" s="241">
        <v>4.0000000000000001E-3</v>
      </c>
      <c r="P23" s="239">
        <v>4.7000000000000002E-3</v>
      </c>
    </row>
    <row r="24" spans="1:16" ht="14.25" customHeight="1">
      <c r="A24" s="235" t="s">
        <v>1291</v>
      </c>
      <c r="B24" s="236">
        <v>408733.03508</v>
      </c>
      <c r="C24" s="236">
        <v>368659.27888</v>
      </c>
      <c r="D24" s="237">
        <v>90.195599999999999</v>
      </c>
      <c r="E24" s="238">
        <v>8.77E-2</v>
      </c>
      <c r="F24" s="239">
        <v>8.6300000000000002E-2</v>
      </c>
      <c r="G24" s="236">
        <v>0</v>
      </c>
      <c r="H24" s="236">
        <v>0</v>
      </c>
      <c r="I24" s="237" t="s">
        <v>1049</v>
      </c>
      <c r="J24" s="238" t="s">
        <v>1049</v>
      </c>
      <c r="K24" s="239" t="s">
        <v>1049</v>
      </c>
      <c r="L24" s="236">
        <v>408733.03508</v>
      </c>
      <c r="M24" s="236">
        <v>368659.27888</v>
      </c>
      <c r="N24" s="240">
        <v>90.195599999999999</v>
      </c>
      <c r="O24" s="241">
        <v>6.5100000000000005E-2</v>
      </c>
      <c r="P24" s="239">
        <v>6.1899999999999997E-2</v>
      </c>
    </row>
    <row r="25" spans="1:16" ht="14.25" customHeight="1">
      <c r="A25" s="235" t="s">
        <v>1292</v>
      </c>
      <c r="B25" s="236">
        <v>0</v>
      </c>
      <c r="C25" s="236">
        <v>0</v>
      </c>
      <c r="D25" s="237" t="s">
        <v>1049</v>
      </c>
      <c r="E25" s="238" t="s">
        <v>1049</v>
      </c>
      <c r="F25" s="239" t="s">
        <v>1049</v>
      </c>
      <c r="G25" s="236">
        <v>8983.35995</v>
      </c>
      <c r="H25" s="236">
        <v>9856.8546800000004</v>
      </c>
      <c r="I25" s="237">
        <v>109.7235</v>
      </c>
      <c r="J25" s="238">
        <v>5.5999999999999999E-3</v>
      </c>
      <c r="K25" s="239">
        <v>5.7999999999999996E-3</v>
      </c>
      <c r="L25" s="236">
        <v>8983.35995</v>
      </c>
      <c r="M25" s="236">
        <v>9856.8546800000004</v>
      </c>
      <c r="N25" s="240">
        <v>109.7235</v>
      </c>
      <c r="O25" s="241">
        <v>1.4E-3</v>
      </c>
      <c r="P25" s="239">
        <v>1.6999999999999999E-3</v>
      </c>
    </row>
    <row r="26" spans="1:16" ht="14.25" customHeight="1">
      <c r="A26" s="235" t="s">
        <v>1293</v>
      </c>
      <c r="B26" s="236">
        <v>20196.98386</v>
      </c>
      <c r="C26" s="236">
        <v>18741.326260000002</v>
      </c>
      <c r="D26" s="237">
        <v>92.792699999999996</v>
      </c>
      <c r="E26" s="238">
        <v>4.3E-3</v>
      </c>
      <c r="F26" s="239">
        <v>4.4000000000000003E-3</v>
      </c>
      <c r="G26" s="236">
        <v>154691.27013999998</v>
      </c>
      <c r="H26" s="236">
        <v>149905.98275</v>
      </c>
      <c r="I26" s="237">
        <v>96.906599999999997</v>
      </c>
      <c r="J26" s="238">
        <v>9.5600000000000004E-2</v>
      </c>
      <c r="K26" s="239">
        <v>8.8900000000000007E-2</v>
      </c>
      <c r="L26" s="236">
        <v>174888.25399999999</v>
      </c>
      <c r="M26" s="236">
        <v>168647.30901</v>
      </c>
      <c r="N26" s="240">
        <v>96.4315</v>
      </c>
      <c r="O26" s="241">
        <v>2.7900000000000001E-2</v>
      </c>
      <c r="P26" s="239">
        <v>2.8299999999999999E-2</v>
      </c>
    </row>
    <row r="27" spans="1:16" ht="14.25" customHeight="1">
      <c r="A27" s="235" t="s">
        <v>1294</v>
      </c>
      <c r="B27" s="236">
        <v>0</v>
      </c>
      <c r="C27" s="236">
        <v>0</v>
      </c>
      <c r="D27" s="237" t="s">
        <v>1049</v>
      </c>
      <c r="E27" s="238" t="s">
        <v>1049</v>
      </c>
      <c r="F27" s="239" t="s">
        <v>1049</v>
      </c>
      <c r="G27" s="236">
        <v>28565.059530000002</v>
      </c>
      <c r="H27" s="236">
        <v>26415.055239999998</v>
      </c>
      <c r="I27" s="237">
        <v>92.473299999999995</v>
      </c>
      <c r="J27" s="238">
        <v>1.77E-2</v>
      </c>
      <c r="K27" s="239">
        <v>1.5699999999999999E-2</v>
      </c>
      <c r="L27" s="236">
        <v>28565.059530000002</v>
      </c>
      <c r="M27" s="236">
        <v>26415.055239999998</v>
      </c>
      <c r="N27" s="240">
        <v>92.473299999999995</v>
      </c>
      <c r="O27" s="241">
        <v>4.5999999999999999E-3</v>
      </c>
      <c r="P27" s="239">
        <v>4.4000000000000003E-3</v>
      </c>
    </row>
    <row r="28" spans="1:16" ht="14.25" customHeight="1">
      <c r="A28" s="235" t="s">
        <v>1295</v>
      </c>
      <c r="B28" s="236">
        <v>87968.714000000007</v>
      </c>
      <c r="C28" s="236">
        <v>34955.485999999997</v>
      </c>
      <c r="D28" s="237">
        <v>39.7363</v>
      </c>
      <c r="E28" s="238">
        <v>1.89E-2</v>
      </c>
      <c r="F28" s="239">
        <v>8.2000000000000007E-3</v>
      </c>
      <c r="G28" s="236">
        <v>0</v>
      </c>
      <c r="H28" s="236">
        <v>0</v>
      </c>
      <c r="I28" s="237" t="s">
        <v>1049</v>
      </c>
      <c r="J28" s="238" t="s">
        <v>1049</v>
      </c>
      <c r="K28" s="239" t="s">
        <v>1049</v>
      </c>
      <c r="L28" s="236">
        <v>87968.714000000007</v>
      </c>
      <c r="M28" s="236">
        <v>34955.485999999997</v>
      </c>
      <c r="N28" s="240">
        <v>39.7363</v>
      </c>
      <c r="O28" s="241">
        <v>1.4E-2</v>
      </c>
      <c r="P28" s="239">
        <v>5.8999999999999999E-3</v>
      </c>
    </row>
    <row r="29" spans="1:16" ht="14.25" customHeight="1">
      <c r="A29" s="235" t="s">
        <v>1296</v>
      </c>
      <c r="B29" s="236">
        <v>213994.51988000001</v>
      </c>
      <c r="C29" s="236">
        <v>188395.96588</v>
      </c>
      <c r="D29" s="237">
        <v>88.037800000000004</v>
      </c>
      <c r="E29" s="238">
        <v>4.5900000000000003E-2</v>
      </c>
      <c r="F29" s="239">
        <v>4.41E-2</v>
      </c>
      <c r="G29" s="236">
        <v>43582.50101</v>
      </c>
      <c r="H29" s="236">
        <v>40823.09244</v>
      </c>
      <c r="I29" s="237">
        <v>93.668499999999995</v>
      </c>
      <c r="J29" s="238">
        <v>2.69E-2</v>
      </c>
      <c r="K29" s="239">
        <v>2.4199999999999999E-2</v>
      </c>
      <c r="L29" s="236">
        <v>257577.02088999999</v>
      </c>
      <c r="M29" s="236">
        <v>229219.05831999998</v>
      </c>
      <c r="N29" s="240">
        <v>88.990499999999997</v>
      </c>
      <c r="O29" s="241">
        <v>4.1000000000000002E-2</v>
      </c>
      <c r="P29" s="239">
        <v>3.85E-2</v>
      </c>
    </row>
    <row r="30" spans="1:16" ht="14.25" customHeight="1">
      <c r="A30" s="235" t="s">
        <v>1297</v>
      </c>
      <c r="B30" s="236">
        <v>103499.86048</v>
      </c>
      <c r="C30" s="236">
        <v>98201.910080000001</v>
      </c>
      <c r="D30" s="237">
        <v>94.881200000000007</v>
      </c>
      <c r="E30" s="238">
        <v>2.2200000000000001E-2</v>
      </c>
      <c r="F30" s="239">
        <v>2.3E-2</v>
      </c>
      <c r="G30" s="236">
        <v>82438.586159999992</v>
      </c>
      <c r="H30" s="236">
        <v>74682.651620000004</v>
      </c>
      <c r="I30" s="237">
        <v>90.591899999999995</v>
      </c>
      <c r="J30" s="238">
        <v>5.0999999999999997E-2</v>
      </c>
      <c r="K30" s="239">
        <v>4.4299999999999999E-2</v>
      </c>
      <c r="L30" s="236">
        <v>185938.44663999998</v>
      </c>
      <c r="M30" s="236">
        <v>172884.56169999999</v>
      </c>
      <c r="N30" s="240">
        <v>92.979500000000002</v>
      </c>
      <c r="O30" s="241">
        <v>2.9600000000000001E-2</v>
      </c>
      <c r="P30" s="239">
        <v>2.9000000000000001E-2</v>
      </c>
    </row>
    <row r="31" spans="1:16" ht="14.25" customHeight="1">
      <c r="A31" s="235" t="s">
        <v>1298</v>
      </c>
      <c r="B31" s="236">
        <v>48740.630880000004</v>
      </c>
      <c r="C31" s="236">
        <v>40801.871060000005</v>
      </c>
      <c r="D31" s="237">
        <v>83.712199999999996</v>
      </c>
      <c r="E31" s="238">
        <v>1.0500000000000001E-2</v>
      </c>
      <c r="F31" s="239">
        <v>9.5999999999999992E-3</v>
      </c>
      <c r="G31" s="236">
        <v>0</v>
      </c>
      <c r="H31" s="236">
        <v>0</v>
      </c>
      <c r="I31" s="237" t="s">
        <v>1049</v>
      </c>
      <c r="J31" s="238" t="s">
        <v>1049</v>
      </c>
      <c r="K31" s="239" t="s">
        <v>1049</v>
      </c>
      <c r="L31" s="236">
        <v>48740.630880000004</v>
      </c>
      <c r="M31" s="236">
        <v>40801.871060000005</v>
      </c>
      <c r="N31" s="240">
        <v>83.712199999999996</v>
      </c>
      <c r="O31" s="241">
        <v>7.7999999999999996E-3</v>
      </c>
      <c r="P31" s="239">
        <v>6.7999999999999996E-3</v>
      </c>
    </row>
    <row r="32" spans="1:16" ht="14.25" customHeight="1">
      <c r="A32" s="235" t="s">
        <v>1299</v>
      </c>
      <c r="B32" s="236">
        <v>0</v>
      </c>
      <c r="C32" s="236">
        <v>0</v>
      </c>
      <c r="D32" s="237" t="s">
        <v>1049</v>
      </c>
      <c r="E32" s="238" t="s">
        <v>1049</v>
      </c>
      <c r="F32" s="239" t="s">
        <v>1049</v>
      </c>
      <c r="G32" s="236">
        <v>9334.2749199999998</v>
      </c>
      <c r="H32" s="236">
        <v>12687.852449999998</v>
      </c>
      <c r="I32" s="237">
        <v>135.92760000000001</v>
      </c>
      <c r="J32" s="238">
        <v>5.7999999999999996E-3</v>
      </c>
      <c r="K32" s="239">
        <v>7.4999999999999997E-3</v>
      </c>
      <c r="L32" s="236">
        <v>9334.2749199999998</v>
      </c>
      <c r="M32" s="236">
        <v>12687.852449999998</v>
      </c>
      <c r="N32" s="240">
        <v>135.92760000000001</v>
      </c>
      <c r="O32" s="241">
        <v>1.5E-3</v>
      </c>
      <c r="P32" s="239">
        <v>2.0999999999999999E-3</v>
      </c>
    </row>
    <row r="33" spans="1:16" ht="14.25" customHeight="1">
      <c r="A33" s="235" t="s">
        <v>1300</v>
      </c>
      <c r="B33" s="236">
        <v>203033.27408</v>
      </c>
      <c r="C33" s="236">
        <v>201912.93325999999</v>
      </c>
      <c r="D33" s="237">
        <v>99.4482</v>
      </c>
      <c r="E33" s="238">
        <v>4.36E-2</v>
      </c>
      <c r="F33" s="239">
        <v>4.7300000000000002E-2</v>
      </c>
      <c r="G33" s="236">
        <v>172625.49831</v>
      </c>
      <c r="H33" s="236">
        <v>182881.78344</v>
      </c>
      <c r="I33" s="237">
        <v>105.9414</v>
      </c>
      <c r="J33" s="238">
        <v>0.1067</v>
      </c>
      <c r="K33" s="239">
        <v>0.1085</v>
      </c>
      <c r="L33" s="236">
        <v>375658.77239</v>
      </c>
      <c r="M33" s="236">
        <v>384794.71669999999</v>
      </c>
      <c r="N33" s="240">
        <v>102.432</v>
      </c>
      <c r="O33" s="241">
        <v>5.9900000000000002E-2</v>
      </c>
      <c r="P33" s="239">
        <v>6.4600000000000005E-2</v>
      </c>
    </row>
    <row r="34" spans="1:16" ht="14.25" customHeight="1">
      <c r="A34" s="235" t="s">
        <v>1301</v>
      </c>
      <c r="B34" s="236">
        <v>0</v>
      </c>
      <c r="C34" s="236">
        <v>0</v>
      </c>
      <c r="D34" s="237" t="s">
        <v>1049</v>
      </c>
      <c r="E34" s="238" t="s">
        <v>1049</v>
      </c>
      <c r="F34" s="239" t="s">
        <v>1049</v>
      </c>
      <c r="G34" s="236">
        <v>9824.5879000000004</v>
      </c>
      <c r="H34" s="236">
        <v>13597.24698</v>
      </c>
      <c r="I34" s="237">
        <v>138.40020000000001</v>
      </c>
      <c r="J34" s="238">
        <v>6.1000000000000004E-3</v>
      </c>
      <c r="K34" s="239">
        <v>8.0999999999999996E-3</v>
      </c>
      <c r="L34" s="236">
        <v>9824.5879000000004</v>
      </c>
      <c r="M34" s="236">
        <v>13597.24698</v>
      </c>
      <c r="N34" s="240">
        <v>138.40020000000001</v>
      </c>
      <c r="O34" s="241">
        <v>1.6000000000000001E-3</v>
      </c>
      <c r="P34" s="239">
        <v>2.3E-3</v>
      </c>
    </row>
    <row r="35" spans="1:16" ht="18.75" customHeight="1">
      <c r="A35" s="600" t="s">
        <v>357</v>
      </c>
      <c r="B35" s="470">
        <v>4658683.6255400004</v>
      </c>
      <c r="C35" s="470">
        <v>4270924.5557300001</v>
      </c>
      <c r="D35" s="471">
        <v>91.676599999999993</v>
      </c>
      <c r="E35" s="472">
        <v>1</v>
      </c>
      <c r="F35" s="473">
        <v>1</v>
      </c>
      <c r="G35" s="474">
        <v>1617983.9967499999</v>
      </c>
      <c r="H35" s="470">
        <v>1686218.23685</v>
      </c>
      <c r="I35" s="471">
        <v>104.21720000000001</v>
      </c>
      <c r="J35" s="472">
        <v>1</v>
      </c>
      <c r="K35" s="473">
        <v>1</v>
      </c>
      <c r="L35" s="475">
        <v>6276667.6222900003</v>
      </c>
      <c r="M35" s="476">
        <v>5957142.7925800001</v>
      </c>
      <c r="N35" s="477">
        <v>94.909300000000002</v>
      </c>
      <c r="O35" s="478">
        <v>1</v>
      </c>
      <c r="P35" s="473">
        <v>1</v>
      </c>
    </row>
    <row r="36" spans="1:16" ht="12.75" customHeight="1">
      <c r="A36" s="51" t="s">
        <v>567</v>
      </c>
    </row>
    <row r="37" spans="1:16" ht="12.75" customHeight="1"/>
    <row r="38" spans="1:16" ht="12.75" customHeight="1">
      <c r="A38" s="585"/>
    </row>
    <row r="39" spans="1:16" ht="12.75" customHeight="1">
      <c r="A39" s="83" t="s">
        <v>351</v>
      </c>
    </row>
    <row r="40" spans="1:16" ht="12.75" customHeight="1">
      <c r="A40" s="586"/>
    </row>
    <row r="41" spans="1:16" ht="12.75" customHeight="1">
      <c r="A41" s="375"/>
    </row>
    <row r="42" spans="1:16" ht="12.75" customHeight="1">
      <c r="A42" s="376"/>
    </row>
    <row r="43" spans="1:16" ht="12.75" customHeight="1">
      <c r="A43" s="376"/>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460</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9"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39" t="s">
        <v>1142</v>
      </c>
    </row>
    <row r="2" spans="1:7" ht="12.75" customHeight="1">
      <c r="A2" s="138" t="s">
        <v>1143</v>
      </c>
    </row>
    <row r="3" spans="1:7" ht="12.75" customHeight="1"/>
    <row r="4" spans="1:7" ht="12.75" customHeight="1">
      <c r="B4" s="792" t="s">
        <v>510</v>
      </c>
      <c r="C4" s="793"/>
      <c r="D4" s="793"/>
      <c r="E4" s="793"/>
      <c r="F4" s="793"/>
    </row>
    <row r="5" spans="1:7">
      <c r="A5" s="797" t="s">
        <v>761</v>
      </c>
      <c r="B5" s="797" t="s">
        <v>574</v>
      </c>
      <c r="C5" s="798" t="s">
        <v>575</v>
      </c>
      <c r="D5" s="798"/>
      <c r="E5" s="795" t="s">
        <v>576</v>
      </c>
      <c r="F5" s="795"/>
    </row>
    <row r="6" spans="1:7" ht="65.25">
      <c r="A6" s="797"/>
      <c r="B6" s="797"/>
      <c r="C6" s="479" t="s">
        <v>760</v>
      </c>
      <c r="D6" s="479" t="s">
        <v>577</v>
      </c>
      <c r="E6" s="479" t="s">
        <v>578</v>
      </c>
      <c r="F6" s="479" t="s">
        <v>579</v>
      </c>
    </row>
    <row r="7" spans="1:7" ht="22.5">
      <c r="A7" s="242">
        <v>1</v>
      </c>
      <c r="B7" s="243" t="s">
        <v>580</v>
      </c>
      <c r="C7" s="244">
        <v>1619860</v>
      </c>
      <c r="D7" s="244">
        <v>302673.95857000002</v>
      </c>
      <c r="E7" s="244">
        <v>11263</v>
      </c>
      <c r="F7" s="244">
        <v>75739.827829999995</v>
      </c>
      <c r="G7" s="96"/>
    </row>
    <row r="8" spans="1:7" ht="22.5">
      <c r="A8" s="242">
        <v>2</v>
      </c>
      <c r="B8" s="243" t="s">
        <v>581</v>
      </c>
      <c r="C8" s="244">
        <v>112239</v>
      </c>
      <c r="D8" s="244">
        <v>196044.75021</v>
      </c>
      <c r="E8" s="244">
        <v>406543</v>
      </c>
      <c r="F8" s="244">
        <v>98144.97490999999</v>
      </c>
      <c r="G8" s="96"/>
    </row>
    <row r="9" spans="1:7" ht="22.5">
      <c r="A9" s="242">
        <v>3</v>
      </c>
      <c r="B9" s="243" t="s">
        <v>582</v>
      </c>
      <c r="C9" s="244">
        <v>290991</v>
      </c>
      <c r="D9" s="244">
        <v>447318.36762999999</v>
      </c>
      <c r="E9" s="244">
        <v>62556</v>
      </c>
      <c r="F9" s="244">
        <v>378957.32220999995</v>
      </c>
      <c r="G9" s="96"/>
    </row>
    <row r="10" spans="1:7" ht="33.75">
      <c r="A10" s="242">
        <v>4</v>
      </c>
      <c r="B10" s="243" t="s">
        <v>583</v>
      </c>
      <c r="C10" s="244">
        <v>114</v>
      </c>
      <c r="D10" s="244">
        <v>3770.5387900000001</v>
      </c>
      <c r="E10" s="244">
        <v>245</v>
      </c>
      <c r="F10" s="244">
        <v>935.9201700000001</v>
      </c>
    </row>
    <row r="11" spans="1:7" ht="22.5">
      <c r="A11" s="242">
        <v>5</v>
      </c>
      <c r="B11" s="245" t="s">
        <v>584</v>
      </c>
      <c r="C11" s="244">
        <v>106</v>
      </c>
      <c r="D11" s="244">
        <v>5779.4382999999998</v>
      </c>
      <c r="E11" s="244">
        <v>6</v>
      </c>
      <c r="F11" s="244">
        <v>12198.73696</v>
      </c>
    </row>
    <row r="12" spans="1:7" ht="22.5">
      <c r="A12" s="242">
        <v>6</v>
      </c>
      <c r="B12" s="243" t="s">
        <v>585</v>
      </c>
      <c r="C12" s="244">
        <v>15468</v>
      </c>
      <c r="D12" s="244">
        <v>144188.05350000001</v>
      </c>
      <c r="E12" s="244">
        <v>910</v>
      </c>
      <c r="F12" s="244">
        <v>63370.499479999999</v>
      </c>
    </row>
    <row r="13" spans="1:7" ht="22.5">
      <c r="A13" s="242">
        <v>7</v>
      </c>
      <c r="B13" s="243" t="s">
        <v>586</v>
      </c>
      <c r="C13" s="244">
        <v>12370</v>
      </c>
      <c r="D13" s="244">
        <v>34042.05704</v>
      </c>
      <c r="E13" s="244">
        <v>2609</v>
      </c>
      <c r="F13" s="244">
        <v>6743.9153099999994</v>
      </c>
    </row>
    <row r="14" spans="1:7" ht="22.5">
      <c r="A14" s="242">
        <v>8</v>
      </c>
      <c r="B14" s="243" t="s">
        <v>587</v>
      </c>
      <c r="C14" s="244">
        <v>347164</v>
      </c>
      <c r="D14" s="244">
        <v>424376.72636999999</v>
      </c>
      <c r="E14" s="244">
        <v>20195</v>
      </c>
      <c r="F14" s="244">
        <v>158477.58690999998</v>
      </c>
    </row>
    <row r="15" spans="1:7" ht="22.5">
      <c r="A15" s="242">
        <v>9</v>
      </c>
      <c r="B15" s="243" t="s">
        <v>588</v>
      </c>
      <c r="C15" s="244">
        <v>419727</v>
      </c>
      <c r="D15" s="244">
        <v>481371.73606999998</v>
      </c>
      <c r="E15" s="244">
        <v>48497</v>
      </c>
      <c r="F15" s="244">
        <v>248961.56028999999</v>
      </c>
    </row>
    <row r="16" spans="1:7" ht="33.75">
      <c r="A16" s="242">
        <v>10</v>
      </c>
      <c r="B16" s="243" t="s">
        <v>589</v>
      </c>
      <c r="C16" s="244">
        <v>1629438</v>
      </c>
      <c r="D16" s="244">
        <v>1721352.01156</v>
      </c>
      <c r="E16" s="244">
        <v>48254</v>
      </c>
      <c r="F16" s="244">
        <v>652633.98297000001</v>
      </c>
    </row>
    <row r="17" spans="1:6" ht="33.75">
      <c r="A17" s="242">
        <v>11</v>
      </c>
      <c r="B17" s="243" t="s">
        <v>590</v>
      </c>
      <c r="C17" s="244">
        <v>159</v>
      </c>
      <c r="D17" s="244">
        <v>3522.0278499999999</v>
      </c>
      <c r="E17" s="244">
        <v>0</v>
      </c>
      <c r="F17" s="244">
        <v>8.5397499999999997</v>
      </c>
    </row>
    <row r="18" spans="1:6" ht="22.5">
      <c r="A18" s="242">
        <v>12</v>
      </c>
      <c r="B18" s="243" t="s">
        <v>591</v>
      </c>
      <c r="C18" s="244">
        <v>32541</v>
      </c>
      <c r="D18" s="244">
        <v>37217.597289999998</v>
      </c>
      <c r="E18" s="244">
        <v>80</v>
      </c>
      <c r="F18" s="244">
        <v>3077.5595199999998</v>
      </c>
    </row>
    <row r="19" spans="1:6" ht="22.5">
      <c r="A19" s="242">
        <v>13</v>
      </c>
      <c r="B19" s="243" t="s">
        <v>592</v>
      </c>
      <c r="C19" s="244">
        <v>100069</v>
      </c>
      <c r="D19" s="244">
        <v>208413.37094999998</v>
      </c>
      <c r="E19" s="244">
        <v>7136</v>
      </c>
      <c r="F19" s="244">
        <v>89388.97851999999</v>
      </c>
    </row>
    <row r="20" spans="1:6" ht="22.5">
      <c r="A20" s="242">
        <v>14</v>
      </c>
      <c r="B20" s="243" t="s">
        <v>593</v>
      </c>
      <c r="C20" s="244">
        <v>35366</v>
      </c>
      <c r="D20" s="244">
        <v>136806.70878000002</v>
      </c>
      <c r="E20" s="244">
        <v>2062</v>
      </c>
      <c r="F20" s="244">
        <v>19236.37038</v>
      </c>
    </row>
    <row r="21" spans="1:6" ht="22.5">
      <c r="A21" s="242">
        <v>15</v>
      </c>
      <c r="B21" s="243" t="s">
        <v>594</v>
      </c>
      <c r="C21" s="244">
        <v>525</v>
      </c>
      <c r="D21" s="244">
        <v>4322.2048299999997</v>
      </c>
      <c r="E21" s="244">
        <v>280</v>
      </c>
      <c r="F21" s="244">
        <v>5590.3566700000001</v>
      </c>
    </row>
    <row r="22" spans="1:6" ht="22.5">
      <c r="A22" s="242">
        <v>16</v>
      </c>
      <c r="B22" s="243" t="s">
        <v>595</v>
      </c>
      <c r="C22" s="244">
        <v>99599</v>
      </c>
      <c r="D22" s="244">
        <v>83425.163079999998</v>
      </c>
      <c r="E22" s="244">
        <v>1182</v>
      </c>
      <c r="F22" s="244">
        <v>12011.1525</v>
      </c>
    </row>
    <row r="23" spans="1:6" ht="22.5">
      <c r="A23" s="242">
        <v>17</v>
      </c>
      <c r="B23" s="243" t="s">
        <v>596</v>
      </c>
      <c r="C23" s="244">
        <v>6166</v>
      </c>
      <c r="D23" s="244">
        <v>1536.21712</v>
      </c>
      <c r="E23" s="244">
        <v>0</v>
      </c>
      <c r="F23" s="244">
        <v>114.45155</v>
      </c>
    </row>
    <row r="24" spans="1:6" ht="22.5">
      <c r="A24" s="242">
        <v>18</v>
      </c>
      <c r="B24" s="243" t="s">
        <v>597</v>
      </c>
      <c r="C24" s="244">
        <v>179039</v>
      </c>
      <c r="D24" s="244">
        <v>34763.627789999999</v>
      </c>
      <c r="E24" s="244">
        <v>55039</v>
      </c>
      <c r="F24" s="244">
        <v>10451.123960000001</v>
      </c>
    </row>
    <row r="25" spans="1:6" ht="22.5">
      <c r="A25" s="242">
        <v>19</v>
      </c>
      <c r="B25" s="243" t="s">
        <v>598</v>
      </c>
      <c r="C25" s="244">
        <v>783608</v>
      </c>
      <c r="D25" s="244">
        <v>1503294.6797</v>
      </c>
      <c r="E25" s="244">
        <v>33077</v>
      </c>
      <c r="F25" s="244">
        <v>870372.14702999999</v>
      </c>
    </row>
    <row r="26" spans="1:6" ht="22.5">
      <c r="A26" s="242">
        <v>20</v>
      </c>
      <c r="B26" s="243" t="s">
        <v>599</v>
      </c>
      <c r="C26" s="244">
        <v>2032</v>
      </c>
      <c r="D26" s="244">
        <v>13795.65742</v>
      </c>
      <c r="E26" s="244">
        <v>564</v>
      </c>
      <c r="F26" s="244">
        <v>6829.5592800000004</v>
      </c>
    </row>
    <row r="27" spans="1:6" ht="33.75">
      <c r="A27" s="242">
        <v>21</v>
      </c>
      <c r="B27" s="243" t="s">
        <v>600</v>
      </c>
      <c r="C27" s="244">
        <v>647553</v>
      </c>
      <c r="D27" s="244">
        <v>96923.755290000001</v>
      </c>
      <c r="E27" s="244">
        <v>2697</v>
      </c>
      <c r="F27" s="244">
        <v>16445.974039999997</v>
      </c>
    </row>
    <row r="28" spans="1:6" ht="22.5">
      <c r="A28" s="242">
        <v>22</v>
      </c>
      <c r="B28" s="243" t="s">
        <v>601</v>
      </c>
      <c r="C28" s="244">
        <v>3715</v>
      </c>
      <c r="D28" s="244">
        <v>4264.7817699999996</v>
      </c>
      <c r="E28" s="244">
        <v>193</v>
      </c>
      <c r="F28" s="244">
        <v>4599.5205400000004</v>
      </c>
    </row>
    <row r="29" spans="1:6" ht="45">
      <c r="A29" s="242">
        <v>23</v>
      </c>
      <c r="B29" s="243" t="s">
        <v>602</v>
      </c>
      <c r="C29" s="244">
        <v>43733</v>
      </c>
      <c r="D29" s="244">
        <v>67939.362670000002</v>
      </c>
      <c r="E29" s="244">
        <v>4697</v>
      </c>
      <c r="F29" s="244">
        <v>73053.012129999988</v>
      </c>
    </row>
    <row r="30" spans="1:6" ht="22.5">
      <c r="A30" s="242">
        <v>24</v>
      </c>
      <c r="B30" s="243" t="s">
        <v>603</v>
      </c>
      <c r="C30" s="244">
        <v>0</v>
      </c>
      <c r="D30" s="244">
        <v>0</v>
      </c>
      <c r="E30" s="244">
        <v>0</v>
      </c>
      <c r="F30" s="244">
        <v>0</v>
      </c>
    </row>
    <row r="31" spans="1:6" ht="22.5">
      <c r="A31" s="242">
        <v>25</v>
      </c>
      <c r="B31" s="243" t="s">
        <v>604</v>
      </c>
      <c r="C31" s="244">
        <v>0</v>
      </c>
      <c r="D31" s="244">
        <v>0</v>
      </c>
      <c r="E31" s="244">
        <v>0</v>
      </c>
      <c r="F31" s="244">
        <v>0</v>
      </c>
    </row>
    <row r="32" spans="1:6" ht="22.5">
      <c r="A32" s="480"/>
      <c r="B32" s="481" t="s">
        <v>605</v>
      </c>
      <c r="C32" s="482">
        <v>4900941</v>
      </c>
      <c r="D32" s="482">
        <v>4270924.5557300001</v>
      </c>
      <c r="E32" s="482">
        <v>666857</v>
      </c>
      <c r="F32" s="482">
        <v>1836042.8598900002</v>
      </c>
    </row>
    <row r="33" spans="1:7" ht="22.5">
      <c r="A33" s="480"/>
      <c r="B33" s="481" t="s">
        <v>606</v>
      </c>
      <c r="C33" s="482">
        <v>1480641</v>
      </c>
      <c r="D33" s="482">
        <v>1686218.23685</v>
      </c>
      <c r="E33" s="482">
        <v>41228</v>
      </c>
      <c r="F33" s="482">
        <v>971300.21302000002</v>
      </c>
    </row>
    <row r="34" spans="1:7">
      <c r="A34" s="480"/>
      <c r="B34" s="483" t="s">
        <v>607</v>
      </c>
      <c r="C34" s="484">
        <v>6381582</v>
      </c>
      <c r="D34" s="484">
        <v>5957142.7925800001</v>
      </c>
      <c r="E34" s="484">
        <v>708085</v>
      </c>
      <c r="F34" s="484">
        <v>2807343.0729099996</v>
      </c>
    </row>
    <row r="35" spans="1:7" ht="12.75" customHeight="1">
      <c r="A35" s="51" t="s">
        <v>609</v>
      </c>
    </row>
    <row r="36" spans="1:7" ht="12.75" customHeight="1"/>
    <row r="37" spans="1:7" ht="12.75" customHeight="1">
      <c r="A37" s="542" t="s">
        <v>461</v>
      </c>
    </row>
    <row r="38" spans="1:7" ht="12.75" customHeight="1">
      <c r="A38" s="137" t="s">
        <v>462</v>
      </c>
    </row>
    <row r="39" spans="1:7" ht="12.75" customHeight="1"/>
    <row r="40" spans="1:7" ht="12.75" customHeight="1"/>
    <row r="41" spans="1:7" ht="12.75" customHeight="1">
      <c r="G41" s="86"/>
    </row>
    <row r="42" spans="1:7" ht="12.75" customHeight="1">
      <c r="G42" s="96"/>
    </row>
    <row r="43" spans="1:7" ht="12.75" customHeight="1"/>
    <row r="44" spans="1:7" ht="12.75" customHeight="1">
      <c r="G44" s="96"/>
    </row>
    <row r="45" spans="1:7" ht="12.75" customHeight="1">
      <c r="G45" s="86"/>
    </row>
    <row r="46" spans="1:7" ht="12.75" customHeight="1">
      <c r="G46" s="8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608</v>
      </c>
    </row>
    <row r="66" spans="1:1" ht="12.75" customHeight="1"/>
    <row r="67" spans="1:1" ht="12.75" customHeight="1"/>
    <row r="68" spans="1:1" ht="12.75" customHeight="1">
      <c r="A68" s="83" t="s">
        <v>351</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463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94" t="s">
        <v>1005</v>
      </c>
    </row>
    <row r="2" spans="1:18" ht="12.75" customHeight="1">
      <c r="A2" s="125" t="s">
        <v>1006</v>
      </c>
      <c r="Q2" s="96"/>
    </row>
    <row r="3" spans="1:18" ht="12.75" customHeight="1">
      <c r="A3" s="15"/>
      <c r="M3" s="86"/>
      <c r="Q3" s="86"/>
    </row>
    <row r="4" spans="1:18" ht="12.75" customHeight="1">
      <c r="M4" s="86"/>
      <c r="O4" s="86"/>
      <c r="Q4" s="86"/>
    </row>
    <row r="5" spans="1:18" ht="12.75" customHeight="1"/>
    <row r="6" spans="1:18" ht="12.75" customHeight="1">
      <c r="P6" s="86"/>
    </row>
    <row r="7" spans="1:18" ht="12.75" customHeight="1"/>
    <row r="8" spans="1:18" ht="12.75" customHeight="1">
      <c r="R8" s="86"/>
    </row>
    <row r="9" spans="1:18" ht="12.75" customHeight="1">
      <c r="R9" s="96"/>
    </row>
    <row r="10" spans="1:18" ht="12.75" customHeight="1">
      <c r="Q10" s="86"/>
    </row>
    <row r="11" spans="1:18" ht="12.75" customHeight="1">
      <c r="Q11" s="96"/>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609</v>
      </c>
    </row>
    <row r="43" spans="1:17" ht="12.75" customHeight="1">
      <c r="A43" s="54"/>
      <c r="Q43" s="96"/>
    </row>
    <row r="44" spans="1:17" ht="12.75" customHeight="1">
      <c r="A44" s="587" t="s">
        <v>202</v>
      </c>
    </row>
    <row r="45" spans="1:17" ht="12.75" customHeight="1">
      <c r="A45" s="587" t="s">
        <v>203</v>
      </c>
    </row>
    <row r="46" spans="1:17" ht="12.75" customHeight="1">
      <c r="A46" s="587" t="s">
        <v>204</v>
      </c>
    </row>
    <row r="47" spans="1:17" ht="12.75" customHeight="1">
      <c r="A47" s="55"/>
    </row>
    <row r="48" spans="1:17" ht="12.75" customHeight="1">
      <c r="A48" s="139" t="s">
        <v>205</v>
      </c>
    </row>
    <row r="49" spans="1:8" ht="12.75" customHeight="1">
      <c r="A49" s="139" t="s">
        <v>206</v>
      </c>
    </row>
    <row r="50" spans="1:8" ht="12.75" customHeight="1">
      <c r="A50" s="140" t="s">
        <v>207</v>
      </c>
    </row>
    <row r="51" spans="1:8" ht="12.75" customHeight="1">
      <c r="A51" s="56"/>
    </row>
    <row r="52" spans="1:8" ht="12.75" customHeight="1">
      <c r="A52" s="57" t="s">
        <v>610</v>
      </c>
    </row>
    <row r="53" spans="1:8" ht="12.75" customHeight="1">
      <c r="A53" s="57" t="s">
        <v>885</v>
      </c>
      <c r="B53" s="30"/>
      <c r="C53" s="30"/>
      <c r="D53" s="30"/>
      <c r="E53" s="30"/>
      <c r="F53" s="30"/>
      <c r="G53" s="30"/>
      <c r="H53" s="30"/>
    </row>
    <row r="54" spans="1:8" ht="12.75" customHeight="1">
      <c r="A54" s="57" t="s">
        <v>740</v>
      </c>
      <c r="B54" s="30"/>
      <c r="C54" s="30"/>
      <c r="D54" s="30"/>
      <c r="E54" s="30"/>
      <c r="F54" s="30"/>
      <c r="G54" s="30"/>
      <c r="H54" s="30"/>
    </row>
    <row r="55" spans="1:8" ht="12.75" customHeight="1">
      <c r="A55" s="57" t="s">
        <v>886</v>
      </c>
      <c r="B55" s="30"/>
      <c r="C55" s="30"/>
      <c r="D55" s="30"/>
      <c r="E55" s="30"/>
      <c r="F55" s="30"/>
      <c r="G55" s="30"/>
      <c r="H55" s="30"/>
    </row>
    <row r="56" spans="1:8" ht="12.75" customHeight="1">
      <c r="A56" s="57" t="s">
        <v>888</v>
      </c>
      <c r="H56" s="30"/>
    </row>
    <row r="57" spans="1:8" ht="12.75" customHeight="1">
      <c r="A57" s="57" t="s">
        <v>887</v>
      </c>
      <c r="B57" s="30"/>
      <c r="C57" s="30"/>
      <c r="D57" s="30"/>
      <c r="E57" s="30"/>
      <c r="F57" s="30"/>
      <c r="G57" s="30"/>
      <c r="H57" s="30"/>
    </row>
    <row r="58" spans="1:8" ht="12.75" customHeight="1">
      <c r="A58" s="57" t="s">
        <v>889</v>
      </c>
      <c r="B58" s="30"/>
      <c r="C58" s="30"/>
      <c r="D58" s="30"/>
      <c r="E58" s="30"/>
      <c r="F58" s="30"/>
      <c r="G58" s="30"/>
      <c r="H58" s="30"/>
    </row>
    <row r="59" spans="1:8" ht="12.75" customHeight="1">
      <c r="A59" s="57" t="s">
        <v>741</v>
      </c>
      <c r="B59" s="30"/>
      <c r="C59" s="30"/>
      <c r="D59" s="30"/>
      <c r="E59" s="30"/>
      <c r="F59" s="30"/>
      <c r="G59" s="30"/>
      <c r="H59" s="30"/>
    </row>
    <row r="60" spans="1:8" ht="12.75" customHeight="1">
      <c r="A60" s="620" t="s">
        <v>829</v>
      </c>
      <c r="B60" s="30"/>
      <c r="C60" s="30"/>
      <c r="D60" s="30"/>
      <c r="E60" s="30"/>
      <c r="F60" s="30"/>
      <c r="G60" s="30"/>
      <c r="H60" s="30"/>
    </row>
    <row r="61" spans="1:8" ht="12.75" customHeight="1">
      <c r="A61" s="620"/>
    </row>
    <row r="62" spans="1:8" ht="12.75" customHeight="1"/>
    <row r="63" spans="1:8" ht="12.75" customHeight="1">
      <c r="A63" s="83" t="s">
        <v>351</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401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67" t="s">
        <v>472</v>
      </c>
      <c r="B1" s="568"/>
      <c r="C1" s="568"/>
      <c r="D1" s="568"/>
      <c r="E1" s="568"/>
      <c r="F1" s="568"/>
      <c r="G1" s="568"/>
    </row>
    <row r="2" spans="1:12">
      <c r="A2" s="565" t="s">
        <v>473</v>
      </c>
      <c r="B2" s="568"/>
      <c r="C2" s="568"/>
      <c r="D2" s="568"/>
      <c r="E2" s="568"/>
      <c r="F2" s="568"/>
      <c r="G2" s="568"/>
    </row>
    <row r="3" spans="1:12" ht="12.75" customHeight="1">
      <c r="A3" s="38" t="s">
        <v>1144</v>
      </c>
      <c r="G3" s="395" t="str">
        <f>Naslovnica!A20</f>
        <v>Kolovoz 2014.</v>
      </c>
    </row>
    <row r="4" spans="1:12" ht="12.75" customHeight="1">
      <c r="A4" s="136" t="s">
        <v>1145</v>
      </c>
      <c r="G4" s="126" t="str">
        <f>Naslovnica!A24</f>
        <v>August 2014</v>
      </c>
    </row>
    <row r="5" spans="1:12" ht="12.75" customHeight="1"/>
    <row r="6" spans="1:12" ht="23.25" customHeight="1">
      <c r="A6" s="799" t="s">
        <v>611</v>
      </c>
      <c r="B6" s="799"/>
      <c r="C6" s="799"/>
      <c r="D6" s="799"/>
      <c r="E6" s="799"/>
      <c r="F6" s="799"/>
      <c r="G6" s="799"/>
    </row>
    <row r="7" spans="1:12" ht="26.25" customHeight="1">
      <c r="A7" s="141" t="s">
        <v>618</v>
      </c>
      <c r="B7" s="141"/>
      <c r="C7" s="141"/>
      <c r="D7" s="141"/>
      <c r="E7" s="141"/>
      <c r="F7" s="141"/>
      <c r="G7" s="142" t="s">
        <v>211</v>
      </c>
    </row>
    <row r="8" spans="1:12" ht="18.75" customHeight="1">
      <c r="A8" s="603" t="s">
        <v>797</v>
      </c>
      <c r="B8" s="247"/>
      <c r="C8" s="247"/>
      <c r="D8" s="247"/>
      <c r="E8" s="247"/>
      <c r="F8" s="248"/>
      <c r="G8" s="249"/>
      <c r="H8" s="96"/>
    </row>
    <row r="9" spans="1:12" ht="18.75" customHeight="1">
      <c r="A9" s="246" t="s">
        <v>612</v>
      </c>
      <c r="B9" s="247"/>
      <c r="C9" s="247"/>
      <c r="D9" s="247"/>
      <c r="E9" s="247"/>
      <c r="F9" s="250">
        <v>168417034</v>
      </c>
      <c r="G9" s="251">
        <v>-0.21201954581526397</v>
      </c>
      <c r="H9" s="96"/>
    </row>
    <row r="10" spans="1:12" ht="18.75" customHeight="1">
      <c r="A10" s="246" t="s">
        <v>613</v>
      </c>
      <c r="B10" s="247"/>
      <c r="C10" s="247"/>
      <c r="D10" s="247"/>
      <c r="E10" s="247"/>
      <c r="F10" s="250">
        <v>17343730</v>
      </c>
      <c r="G10" s="251">
        <v>-9.7156884863743215E-2</v>
      </c>
      <c r="H10" s="86"/>
    </row>
    <row r="11" spans="1:12" ht="18.75" customHeight="1">
      <c r="A11" s="246" t="s">
        <v>614</v>
      </c>
      <c r="B11" s="247"/>
      <c r="C11" s="247"/>
      <c r="D11" s="247"/>
      <c r="E11" s="247"/>
      <c r="F11" s="250">
        <v>0</v>
      </c>
      <c r="G11" s="250" t="s">
        <v>1049</v>
      </c>
    </row>
    <row r="12" spans="1:12" ht="18.75" customHeight="1">
      <c r="A12" s="246" t="s">
        <v>615</v>
      </c>
      <c r="B12" s="247"/>
      <c r="C12" s="247"/>
      <c r="D12" s="247"/>
      <c r="E12" s="247"/>
      <c r="F12" s="250">
        <v>0</v>
      </c>
      <c r="G12" s="250" t="s">
        <v>1049</v>
      </c>
    </row>
    <row r="13" spans="1:12" ht="18.75" customHeight="1">
      <c r="A13" s="246" t="s">
        <v>374</v>
      </c>
      <c r="B13" s="247"/>
      <c r="C13" s="247"/>
      <c r="D13" s="247"/>
      <c r="E13" s="247"/>
      <c r="F13" s="250">
        <v>3397697</v>
      </c>
      <c r="G13" s="251">
        <v>-0.37424142106644442</v>
      </c>
    </row>
    <row r="14" spans="1:12" ht="18.75" customHeight="1">
      <c r="A14" s="246" t="s">
        <v>616</v>
      </c>
      <c r="B14" s="247"/>
      <c r="C14" s="247"/>
      <c r="D14" s="247"/>
      <c r="E14" s="247"/>
      <c r="F14" s="250">
        <v>2180000</v>
      </c>
      <c r="G14" s="251">
        <v>-0.74411343521844264</v>
      </c>
    </row>
    <row r="15" spans="1:12" ht="18.75" customHeight="1">
      <c r="A15" s="246" t="s">
        <v>617</v>
      </c>
      <c r="B15" s="247"/>
      <c r="C15" s="247"/>
      <c r="D15" s="247"/>
      <c r="E15" s="247"/>
      <c r="F15" s="250">
        <v>35758800</v>
      </c>
      <c r="G15" s="251">
        <v>-0.10662030063635453</v>
      </c>
    </row>
    <row r="16" spans="1:12" ht="18.75" customHeight="1">
      <c r="A16" s="485" t="s">
        <v>623</v>
      </c>
      <c r="B16" s="486"/>
      <c r="C16" s="486"/>
      <c r="D16" s="486"/>
      <c r="E16" s="486"/>
      <c r="F16" s="487">
        <v>227097261</v>
      </c>
      <c r="G16" s="488">
        <v>-0.20849470526585623</v>
      </c>
      <c r="I16" s="87"/>
      <c r="L16" s="87"/>
    </row>
    <row r="17" spans="1:7" ht="18.75" customHeight="1">
      <c r="A17" s="141" t="s">
        <v>619</v>
      </c>
      <c r="B17" s="141"/>
      <c r="C17" s="141"/>
      <c r="D17" s="141"/>
      <c r="E17" s="141"/>
      <c r="F17" s="155"/>
      <c r="G17" s="156"/>
    </row>
    <row r="18" spans="1:7" ht="18.75" customHeight="1">
      <c r="A18" s="603" t="s">
        <v>798</v>
      </c>
      <c r="B18" s="247"/>
      <c r="C18" s="247"/>
      <c r="D18" s="247"/>
      <c r="E18" s="247"/>
      <c r="F18" s="248"/>
      <c r="G18" s="249"/>
    </row>
    <row r="19" spans="1:7" ht="18.75" customHeight="1">
      <c r="A19" s="246" t="s">
        <v>612</v>
      </c>
      <c r="B19" s="247"/>
      <c r="C19" s="247"/>
      <c r="D19" s="247"/>
      <c r="E19" s="247"/>
      <c r="F19" s="250">
        <v>1532080</v>
      </c>
      <c r="G19" s="251">
        <v>-0.26244333217634774</v>
      </c>
    </row>
    <row r="20" spans="1:7" ht="18.75" customHeight="1">
      <c r="A20" s="246" t="s">
        <v>613</v>
      </c>
      <c r="B20" s="247"/>
      <c r="C20" s="247"/>
      <c r="D20" s="247"/>
      <c r="E20" s="247"/>
      <c r="F20" s="250">
        <v>4388657</v>
      </c>
      <c r="G20" s="251">
        <v>0.90711092048650988</v>
      </c>
    </row>
    <row r="21" spans="1:7" ht="18.75" customHeight="1">
      <c r="A21" s="246" t="s">
        <v>614</v>
      </c>
      <c r="B21" s="247"/>
      <c r="C21" s="247"/>
      <c r="D21" s="247"/>
      <c r="E21" s="247"/>
      <c r="F21" s="250">
        <v>0</v>
      </c>
      <c r="G21" s="250" t="s">
        <v>1049</v>
      </c>
    </row>
    <row r="22" spans="1:7" ht="18.75" customHeight="1">
      <c r="A22" s="246" t="s">
        <v>615</v>
      </c>
      <c r="B22" s="247"/>
      <c r="C22" s="247"/>
      <c r="D22" s="247"/>
      <c r="E22" s="247"/>
      <c r="F22" s="250">
        <v>0</v>
      </c>
      <c r="G22" s="250" t="s">
        <v>1049</v>
      </c>
    </row>
    <row r="23" spans="1:7" ht="18.75" customHeight="1">
      <c r="A23" s="246" t="s">
        <v>374</v>
      </c>
      <c r="B23" s="247"/>
      <c r="C23" s="247"/>
      <c r="D23" s="247"/>
      <c r="E23" s="247"/>
      <c r="F23" s="250">
        <v>100387</v>
      </c>
      <c r="G23" s="251">
        <v>-0.34431722435223344</v>
      </c>
    </row>
    <row r="24" spans="1:7" ht="18.75" customHeight="1">
      <c r="A24" s="246" t="s">
        <v>616</v>
      </c>
      <c r="B24" s="247"/>
      <c r="C24" s="247"/>
      <c r="D24" s="247"/>
      <c r="E24" s="247"/>
      <c r="F24" s="250">
        <v>10000</v>
      </c>
      <c r="G24" s="251">
        <v>-0.35325313672228692</v>
      </c>
    </row>
    <row r="25" spans="1:7" ht="18.75" customHeight="1">
      <c r="A25" s="246" t="s">
        <v>617</v>
      </c>
      <c r="B25" s="247"/>
      <c r="C25" s="247"/>
      <c r="D25" s="247"/>
      <c r="E25" s="247"/>
      <c r="F25" s="250">
        <v>34400000</v>
      </c>
      <c r="G25" s="251">
        <v>-0.1022964509394572</v>
      </c>
    </row>
    <row r="26" spans="1:7" ht="18.75" customHeight="1">
      <c r="A26" s="485" t="s">
        <v>624</v>
      </c>
      <c r="B26" s="486"/>
      <c r="C26" s="486"/>
      <c r="D26" s="486"/>
      <c r="E26" s="486"/>
      <c r="F26" s="487">
        <v>40431124</v>
      </c>
      <c r="G26" s="488">
        <v>-5.6824235159490602E-2</v>
      </c>
    </row>
    <row r="27" spans="1:7" ht="18.75" customHeight="1">
      <c r="A27" s="141" t="s">
        <v>620</v>
      </c>
      <c r="B27" s="141"/>
      <c r="C27" s="141"/>
      <c r="D27" s="141"/>
      <c r="E27" s="141"/>
      <c r="F27" s="155"/>
      <c r="G27" s="157"/>
    </row>
    <row r="28" spans="1:7" ht="18.75" customHeight="1">
      <c r="A28" s="252" t="s">
        <v>212</v>
      </c>
      <c r="B28" s="247"/>
      <c r="C28" s="247"/>
      <c r="D28" s="247"/>
      <c r="E28" s="247"/>
      <c r="F28" s="250">
        <v>2096183912</v>
      </c>
      <c r="G28" s="251">
        <v>0.12872137931982849</v>
      </c>
    </row>
    <row r="29" spans="1:7" ht="18.75" customHeight="1">
      <c r="A29" s="252" t="s">
        <v>213</v>
      </c>
      <c r="B29" s="247"/>
      <c r="C29" s="247"/>
      <c r="D29" s="247"/>
      <c r="E29" s="247"/>
      <c r="F29" s="250">
        <v>1179171472</v>
      </c>
      <c r="G29" s="251">
        <v>0.95985404790647044</v>
      </c>
    </row>
    <row r="30" spans="1:7" ht="18.75" customHeight="1">
      <c r="A30" s="485" t="s">
        <v>625</v>
      </c>
      <c r="B30" s="486"/>
      <c r="C30" s="486"/>
      <c r="D30" s="486"/>
      <c r="E30" s="486"/>
      <c r="F30" s="487">
        <v>231</v>
      </c>
      <c r="G30" s="488">
        <v>-4.1493775933609957E-2</v>
      </c>
    </row>
    <row r="31" spans="1:7" ht="18.75" customHeight="1">
      <c r="A31" s="253" t="s">
        <v>214</v>
      </c>
      <c r="B31" s="247"/>
      <c r="C31" s="247"/>
      <c r="D31" s="247"/>
      <c r="E31" s="247"/>
      <c r="F31" s="254">
        <v>1850.73</v>
      </c>
      <c r="G31" s="251">
        <v>1.9517435134688517E-2</v>
      </c>
    </row>
    <row r="32" spans="1:7" ht="18.75" customHeight="1">
      <c r="A32" s="255" t="s">
        <v>215</v>
      </c>
      <c r="B32" s="247"/>
      <c r="C32" s="247"/>
      <c r="D32" s="247"/>
      <c r="E32" s="247"/>
      <c r="F32" s="254">
        <v>1043.99</v>
      </c>
      <c r="G32" s="251">
        <v>1.0932507020431841E-2</v>
      </c>
    </row>
    <row r="33" spans="1:7" ht="18.75" customHeight="1">
      <c r="A33" s="255" t="s">
        <v>727</v>
      </c>
      <c r="B33" s="247"/>
      <c r="C33" s="247"/>
      <c r="D33" s="247"/>
      <c r="E33" s="247"/>
      <c r="F33" s="254">
        <v>961.37</v>
      </c>
      <c r="G33" s="251">
        <v>1.6215130598395435E-2</v>
      </c>
    </row>
    <row r="34" spans="1:7" ht="18.75" customHeight="1">
      <c r="A34" s="255" t="s">
        <v>728</v>
      </c>
      <c r="B34" s="247"/>
      <c r="C34" s="247"/>
      <c r="D34" s="247"/>
      <c r="E34" s="247"/>
      <c r="F34" s="254">
        <v>931.28</v>
      </c>
      <c r="G34" s="251">
        <v>9.5832791292657701E-3</v>
      </c>
    </row>
    <row r="35" spans="1:7" ht="18.75" customHeight="1">
      <c r="A35" s="255" t="s">
        <v>729</v>
      </c>
      <c r="B35" s="247"/>
      <c r="C35" s="247"/>
      <c r="D35" s="247"/>
      <c r="E35" s="247"/>
      <c r="F35" s="254">
        <v>496</v>
      </c>
      <c r="G35" s="251">
        <v>-1.3210249880630246E-2</v>
      </c>
    </row>
    <row r="36" spans="1:7" ht="18.75" customHeight="1">
      <c r="A36" s="255" t="s">
        <v>730</v>
      </c>
      <c r="B36" s="247"/>
      <c r="C36" s="247"/>
      <c r="D36" s="247"/>
      <c r="E36" s="247"/>
      <c r="F36" s="254">
        <v>833.93</v>
      </c>
      <c r="G36" s="251">
        <v>-5.0338586923961493E-4</v>
      </c>
    </row>
    <row r="37" spans="1:7" ht="18.75" customHeight="1">
      <c r="A37" s="255" t="s">
        <v>862</v>
      </c>
      <c r="B37" s="247"/>
      <c r="C37" s="247"/>
      <c r="D37" s="247"/>
      <c r="E37" s="247"/>
      <c r="F37" s="254">
        <v>1068.45</v>
      </c>
      <c r="G37" s="251">
        <v>2.0740585054550353E-2</v>
      </c>
    </row>
    <row r="38" spans="1:7" ht="18.75" customHeight="1">
      <c r="A38" s="255" t="s">
        <v>731</v>
      </c>
      <c r="B38" s="247"/>
      <c r="C38" s="247"/>
      <c r="D38" s="247"/>
      <c r="E38" s="247"/>
      <c r="F38" s="254">
        <v>1333.96</v>
      </c>
      <c r="G38" s="251">
        <v>3.6013016565832383E-2</v>
      </c>
    </row>
    <row r="39" spans="1:7" ht="18.75" customHeight="1">
      <c r="A39" s="255" t="s">
        <v>732</v>
      </c>
      <c r="B39" s="247"/>
      <c r="C39" s="247"/>
      <c r="D39" s="247"/>
      <c r="E39" s="247"/>
      <c r="F39" s="254">
        <v>2192.3000000000002</v>
      </c>
      <c r="G39" s="251">
        <v>2.2804676638269732E-2</v>
      </c>
    </row>
    <row r="40" spans="1:7" ht="18.75" customHeight="1">
      <c r="A40" s="253" t="s">
        <v>216</v>
      </c>
      <c r="B40" s="247"/>
      <c r="C40" s="247"/>
      <c r="D40" s="247"/>
      <c r="E40" s="247"/>
      <c r="F40" s="254">
        <v>104.0869</v>
      </c>
      <c r="G40" s="251">
        <v>-1.81249934069131E-3</v>
      </c>
    </row>
    <row r="41" spans="1:7" ht="18.75" customHeight="1">
      <c r="A41" s="253" t="s">
        <v>352</v>
      </c>
      <c r="B41" s="247"/>
      <c r="C41" s="247"/>
      <c r="D41" s="247"/>
      <c r="E41" s="247"/>
      <c r="F41" s="254">
        <v>133.8186</v>
      </c>
      <c r="G41" s="251">
        <v>2.2018414584279687E-3</v>
      </c>
    </row>
    <row r="42" spans="1:7" ht="18.75" customHeight="1">
      <c r="A42" s="485" t="s">
        <v>626</v>
      </c>
      <c r="B42" s="486"/>
      <c r="C42" s="486"/>
      <c r="D42" s="486"/>
      <c r="E42" s="486"/>
      <c r="F42" s="489">
        <v>13819</v>
      </c>
      <c r="G42" s="488">
        <v>-0.29916827264428442</v>
      </c>
    </row>
    <row r="43" spans="1:7" ht="18.75" customHeight="1">
      <c r="A43" s="141" t="s">
        <v>621</v>
      </c>
      <c r="B43" s="141"/>
      <c r="C43" s="141"/>
      <c r="D43" s="141"/>
      <c r="E43" s="141"/>
      <c r="F43" s="155"/>
      <c r="G43" s="157"/>
    </row>
    <row r="44" spans="1:7" ht="18.75" customHeight="1">
      <c r="A44" s="246" t="s">
        <v>612</v>
      </c>
      <c r="B44" s="247"/>
      <c r="C44" s="247"/>
      <c r="D44" s="247"/>
      <c r="E44" s="247"/>
      <c r="F44" s="250">
        <v>130690.9</v>
      </c>
      <c r="G44" s="251">
        <v>3.2868365314702955E-2</v>
      </c>
    </row>
    <row r="45" spans="1:7" ht="18.75" customHeight="1">
      <c r="A45" s="246" t="s">
        <v>613</v>
      </c>
      <c r="B45" s="247"/>
      <c r="C45" s="247"/>
      <c r="D45" s="247"/>
      <c r="E45" s="247"/>
      <c r="F45" s="250">
        <v>71110.100000000006</v>
      </c>
      <c r="G45" s="251">
        <v>-5.2138416514182027E-3</v>
      </c>
    </row>
    <row r="46" spans="1:7" ht="18.75" customHeight="1">
      <c r="A46" s="246" t="s">
        <v>374</v>
      </c>
      <c r="B46" s="247"/>
      <c r="C46" s="247"/>
      <c r="D46" s="247"/>
      <c r="E46" s="247"/>
      <c r="F46" s="250">
        <v>766.6</v>
      </c>
      <c r="G46" s="251">
        <v>6.1772853185595597E-2</v>
      </c>
    </row>
    <row r="47" spans="1:7" ht="18.75" customHeight="1">
      <c r="A47" s="485" t="s">
        <v>627</v>
      </c>
      <c r="B47" s="486"/>
      <c r="C47" s="486"/>
      <c r="D47" s="486"/>
      <c r="E47" s="486"/>
      <c r="F47" s="487">
        <v>202567.6</v>
      </c>
      <c r="G47" s="488">
        <v>1.9275745609268227E-2</v>
      </c>
    </row>
    <row r="48" spans="1:7" ht="18.75" customHeight="1">
      <c r="A48" s="141" t="s">
        <v>622</v>
      </c>
      <c r="B48" s="141"/>
      <c r="C48" s="141"/>
      <c r="D48" s="141"/>
      <c r="E48" s="141"/>
      <c r="F48" s="155"/>
      <c r="G48" s="157"/>
    </row>
    <row r="49" spans="1:7" ht="18.75" customHeight="1">
      <c r="A49" s="246" t="s">
        <v>628</v>
      </c>
      <c r="B49" s="247"/>
      <c r="C49" s="247"/>
      <c r="D49" s="247"/>
      <c r="E49" s="247"/>
      <c r="F49" s="250">
        <v>11952487</v>
      </c>
      <c r="G49" s="251">
        <v>-4.1862075444836208E-2</v>
      </c>
    </row>
    <row r="50" spans="1:7" ht="18.75" customHeight="1">
      <c r="A50" s="253" t="s">
        <v>629</v>
      </c>
      <c r="B50" s="247"/>
      <c r="C50" s="247"/>
      <c r="D50" s="247"/>
      <c r="E50" s="247"/>
      <c r="F50" s="250">
        <v>2127954</v>
      </c>
      <c r="G50" s="251">
        <v>0.14173914023252707</v>
      </c>
    </row>
    <row r="51" spans="1:7" ht="18.75" customHeight="1">
      <c r="A51" s="253" t="s">
        <v>630</v>
      </c>
      <c r="B51" s="247"/>
      <c r="C51" s="247"/>
      <c r="D51" s="247"/>
      <c r="E51" s="247"/>
      <c r="F51" s="250">
        <v>727</v>
      </c>
      <c r="G51" s="251">
        <v>-0.1516919486581097</v>
      </c>
    </row>
    <row r="52" spans="1:7" ht="12.75" customHeight="1">
      <c r="A52" s="32" t="s">
        <v>631</v>
      </c>
      <c r="B52" s="67"/>
      <c r="C52" s="67"/>
      <c r="D52" s="67"/>
      <c r="E52" s="67"/>
      <c r="F52" s="68"/>
      <c r="G52" s="68"/>
    </row>
    <row r="53" spans="1:7" ht="12.75" customHeight="1">
      <c r="A53" s="83" t="s">
        <v>351</v>
      </c>
      <c r="B53" s="94"/>
      <c r="C53" s="94"/>
      <c r="D53" s="94"/>
      <c r="E53" s="94"/>
      <c r="F53" s="94"/>
      <c r="G53" s="21" t="s">
        <v>464</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04" t="s">
        <v>1146</v>
      </c>
      <c r="E1" s="395" t="str">
        <f>Naslovnica!A20</f>
        <v>Kolovoz 2014.</v>
      </c>
    </row>
    <row r="2" spans="1:6" ht="12.75" customHeight="1">
      <c r="A2" s="136" t="s">
        <v>1147</v>
      </c>
      <c r="E2" s="126" t="str">
        <f>Naslovnica!A24</f>
        <v>August 2014</v>
      </c>
    </row>
    <row r="3" spans="1:6" ht="12.75" customHeight="1"/>
    <row r="4" spans="1:6" ht="45" customHeight="1">
      <c r="A4" s="490" t="s">
        <v>635</v>
      </c>
      <c r="B4" s="490" t="s">
        <v>636</v>
      </c>
      <c r="C4" s="490" t="s">
        <v>637</v>
      </c>
      <c r="D4" s="490" t="s">
        <v>638</v>
      </c>
      <c r="E4" s="490" t="s">
        <v>639</v>
      </c>
    </row>
    <row r="5" spans="1:6" ht="12.75" customHeight="1">
      <c r="A5" s="256" t="s">
        <v>1080</v>
      </c>
      <c r="B5" s="257">
        <v>17373959</v>
      </c>
      <c r="C5" s="258">
        <v>0.10316034058264342</v>
      </c>
      <c r="D5" s="259">
        <v>151.85</v>
      </c>
      <c r="E5" s="367">
        <v>1.44</v>
      </c>
      <c r="F5" s="96"/>
    </row>
    <row r="6" spans="1:6" ht="12.75" customHeight="1">
      <c r="A6" s="256" t="s">
        <v>1081</v>
      </c>
      <c r="B6" s="257">
        <v>12310164</v>
      </c>
      <c r="C6" s="258">
        <v>7.3093341066834336E-2</v>
      </c>
      <c r="D6" s="259">
        <v>216.58</v>
      </c>
      <c r="E6" s="367">
        <v>2.54</v>
      </c>
      <c r="F6" s="96"/>
    </row>
    <row r="7" spans="1:6" ht="12.75" customHeight="1">
      <c r="A7" s="256" t="s">
        <v>1082</v>
      </c>
      <c r="B7" s="257">
        <v>11979092</v>
      </c>
      <c r="C7" s="258">
        <v>7.1127554208618729E-2</v>
      </c>
      <c r="D7" s="259">
        <v>317</v>
      </c>
      <c r="E7" s="367">
        <v>5.31</v>
      </c>
      <c r="F7" s="96"/>
    </row>
    <row r="8" spans="1:6" ht="12.75" customHeight="1">
      <c r="A8" s="256" t="s">
        <v>1083</v>
      </c>
      <c r="B8" s="257">
        <v>11405000</v>
      </c>
      <c r="C8" s="258">
        <v>6.7718801704611378E-2</v>
      </c>
      <c r="D8" s="259">
        <v>265</v>
      </c>
      <c r="E8" s="367">
        <v>10.42</v>
      </c>
    </row>
    <row r="9" spans="1:6" ht="12.75" customHeight="1">
      <c r="A9" s="256" t="s">
        <v>1084</v>
      </c>
      <c r="B9" s="257">
        <v>11013063</v>
      </c>
      <c r="C9" s="258">
        <v>6.5391620294379005E-2</v>
      </c>
      <c r="D9" s="259">
        <v>300.51</v>
      </c>
      <c r="E9" s="367">
        <v>2.56</v>
      </c>
    </row>
    <row r="10" spans="1:6" ht="12.75" customHeight="1">
      <c r="A10" s="256" t="s">
        <v>1085</v>
      </c>
      <c r="B10" s="257">
        <v>9650611</v>
      </c>
      <c r="C10" s="258">
        <v>5.7301868709981704E-2</v>
      </c>
      <c r="D10" s="259">
        <v>1385.11</v>
      </c>
      <c r="E10" s="368">
        <v>-1.77</v>
      </c>
    </row>
    <row r="11" spans="1:6" ht="12.75" customHeight="1">
      <c r="A11" s="256" t="s">
        <v>1086</v>
      </c>
      <c r="B11" s="257">
        <v>8409006</v>
      </c>
      <c r="C11" s="258">
        <v>4.9929663292142684E-2</v>
      </c>
      <c r="D11" s="259">
        <v>234.05</v>
      </c>
      <c r="E11" s="367">
        <v>-6.38</v>
      </c>
    </row>
    <row r="12" spans="1:6" ht="12.75" customHeight="1">
      <c r="A12" s="256" t="s">
        <v>1087</v>
      </c>
      <c r="B12" s="257">
        <v>8080321</v>
      </c>
      <c r="C12" s="258">
        <v>4.7978049584270682E-2</v>
      </c>
      <c r="D12" s="259">
        <v>981.01</v>
      </c>
      <c r="E12" s="367">
        <v>5.69</v>
      </c>
    </row>
    <row r="13" spans="1:6" ht="12.75" customHeight="1">
      <c r="A13" s="256" t="s">
        <v>1088</v>
      </c>
      <c r="B13" s="257">
        <v>7674394</v>
      </c>
      <c r="C13" s="258">
        <v>4.5567800568966185E-2</v>
      </c>
      <c r="D13" s="259">
        <v>129</v>
      </c>
      <c r="E13" s="367">
        <v>4.03</v>
      </c>
    </row>
    <row r="14" spans="1:6" ht="12.75" customHeight="1">
      <c r="A14" s="256" t="s">
        <v>1089</v>
      </c>
      <c r="B14" s="257">
        <v>7143084</v>
      </c>
      <c r="C14" s="258">
        <v>4.241307224510147E-2</v>
      </c>
      <c r="D14" s="259">
        <v>8790</v>
      </c>
      <c r="E14" s="367">
        <v>-1.51</v>
      </c>
    </row>
    <row r="15" spans="1:6" ht="12.75" customHeight="1">
      <c r="A15" s="256" t="s">
        <v>883</v>
      </c>
      <c r="B15" s="257">
        <v>63378340</v>
      </c>
      <c r="C15" s="258">
        <v>0.37631787292964675</v>
      </c>
      <c r="D15" s="260"/>
      <c r="E15" s="258"/>
    </row>
    <row r="16" spans="1:6" ht="15.75" customHeight="1">
      <c r="A16" s="491" t="s">
        <v>634</v>
      </c>
      <c r="B16" s="492">
        <f>SUM(B5:B15)</f>
        <v>168417034</v>
      </c>
      <c r="C16" s="493"/>
      <c r="D16" s="494"/>
      <c r="E16" s="494"/>
    </row>
    <row r="17" spans="1:6" ht="12.75" customHeight="1">
      <c r="A17" s="70" t="s">
        <v>633</v>
      </c>
    </row>
    <row r="18" spans="1:6" ht="12.75" customHeight="1"/>
    <row r="19" spans="1:6" ht="12.75" customHeight="1">
      <c r="A19" s="504" t="s">
        <v>1148</v>
      </c>
    </row>
    <row r="20" spans="1:6" ht="12.75" customHeight="1">
      <c r="A20" s="136" t="s">
        <v>1149</v>
      </c>
    </row>
    <row r="21" spans="1:6" ht="12.75" customHeight="1">
      <c r="A21" s="71" t="s">
        <v>632</v>
      </c>
    </row>
    <row r="22" spans="1:6" ht="43.5">
      <c r="A22" s="490" t="s">
        <v>640</v>
      </c>
      <c r="B22" s="490" t="s">
        <v>636</v>
      </c>
      <c r="C22" s="490" t="s">
        <v>637</v>
      </c>
      <c r="D22" s="490" t="s">
        <v>638</v>
      </c>
    </row>
    <row r="23" spans="1:6" ht="15" customHeight="1">
      <c r="A23" s="261" t="s">
        <v>217</v>
      </c>
      <c r="B23" s="262"/>
      <c r="C23" s="263"/>
      <c r="D23" s="263"/>
      <c r="E23" s="96"/>
      <c r="F23" s="96"/>
    </row>
    <row r="24" spans="1:6" ht="12.75" customHeight="1">
      <c r="A24" s="264" t="s">
        <v>1090</v>
      </c>
      <c r="B24" s="257">
        <v>10276245</v>
      </c>
      <c r="C24" s="265">
        <v>0.59250496779008532</v>
      </c>
      <c r="D24" s="373">
        <v>111</v>
      </c>
      <c r="E24" s="96"/>
      <c r="F24" s="96"/>
    </row>
    <row r="25" spans="1:6" ht="12.75" customHeight="1">
      <c r="A25" s="264" t="s">
        <v>1091</v>
      </c>
      <c r="B25" s="257">
        <v>3607076</v>
      </c>
      <c r="C25" s="265">
        <v>0.20797581696391917</v>
      </c>
      <c r="D25" s="373">
        <v>107.5</v>
      </c>
      <c r="E25" s="96"/>
      <c r="F25" s="96"/>
    </row>
    <row r="26" spans="1:6" ht="12.75" customHeight="1">
      <c r="A26" s="264" t="s">
        <v>1092</v>
      </c>
      <c r="B26" s="257">
        <v>1766240</v>
      </c>
      <c r="C26" s="265">
        <v>0.10183739043877994</v>
      </c>
      <c r="D26" s="373">
        <v>106.4</v>
      </c>
      <c r="E26" s="96"/>
    </row>
    <row r="27" spans="1:6" ht="12.75" customHeight="1">
      <c r="A27" s="264" t="s">
        <v>1093</v>
      </c>
      <c r="B27" s="257">
        <v>1152500</v>
      </c>
      <c r="C27" s="265">
        <v>6.6450534740858477E-2</v>
      </c>
      <c r="D27" s="373">
        <v>115.25</v>
      </c>
    </row>
    <row r="28" spans="1:6" ht="12.75" customHeight="1">
      <c r="A28" s="264" t="s">
        <v>1094</v>
      </c>
      <c r="B28" s="257">
        <v>453097</v>
      </c>
      <c r="C28" s="265">
        <v>2.6124544849873105E-2</v>
      </c>
      <c r="D28" s="373">
        <v>107</v>
      </c>
    </row>
    <row r="29" spans="1:6" ht="12.75" customHeight="1">
      <c r="A29" s="264" t="s">
        <v>1095</v>
      </c>
      <c r="B29" s="257">
        <v>18436</v>
      </c>
      <c r="C29" s="265">
        <v>1.0629779249305569E-3</v>
      </c>
      <c r="D29" s="374">
        <v>82.51</v>
      </c>
    </row>
    <row r="30" spans="1:6" ht="12.75" customHeight="1">
      <c r="A30" s="264" t="s">
        <v>1096</v>
      </c>
      <c r="B30" s="257">
        <v>13523</v>
      </c>
      <c r="C30" s="265">
        <v>7.7970549353633778E-4</v>
      </c>
      <c r="D30" s="373">
        <v>97.21</v>
      </c>
    </row>
    <row r="31" spans="1:6" ht="12.75" customHeight="1">
      <c r="A31" s="264" t="s">
        <v>1097</v>
      </c>
      <c r="B31" s="257">
        <v>12243</v>
      </c>
      <c r="C31" s="265">
        <v>7.0590359811915871E-4</v>
      </c>
      <c r="D31" s="373">
        <v>88.51</v>
      </c>
    </row>
    <row r="32" spans="1:6" ht="12.75" customHeight="1">
      <c r="A32" s="264" t="s">
        <v>1098</v>
      </c>
      <c r="B32" s="257">
        <v>7503</v>
      </c>
      <c r="C32" s="265">
        <v>4.3260595415241753E-4</v>
      </c>
      <c r="D32" s="373">
        <v>90.01</v>
      </c>
    </row>
    <row r="33" spans="1:6" ht="12.75" customHeight="1">
      <c r="A33" s="264" t="s">
        <v>1099</v>
      </c>
      <c r="B33" s="257">
        <v>7145</v>
      </c>
      <c r="C33" s="265">
        <v>4.1196448652792528E-4</v>
      </c>
      <c r="D33" s="373">
        <v>85.71</v>
      </c>
    </row>
    <row r="34" spans="1:6" ht="15" customHeight="1">
      <c r="A34" s="256" t="s">
        <v>883</v>
      </c>
      <c r="B34" s="257">
        <v>29722</v>
      </c>
      <c r="C34" s="265">
        <v>1.7137028770627771E-3</v>
      </c>
      <c r="D34" s="266"/>
    </row>
    <row r="35" spans="1:6" ht="15" customHeight="1">
      <c r="A35" s="267" t="s">
        <v>634</v>
      </c>
      <c r="B35" s="268">
        <f>SUM(B24:B34)</f>
        <v>17343730</v>
      </c>
      <c r="C35" s="265"/>
      <c r="D35" s="266"/>
    </row>
    <row r="36" spans="1:6" ht="15" customHeight="1">
      <c r="A36" s="261" t="s">
        <v>644</v>
      </c>
      <c r="B36" s="257"/>
      <c r="C36" s="265"/>
      <c r="D36" s="266"/>
    </row>
    <row r="37" spans="1:6" ht="15" customHeight="1">
      <c r="A37" s="269" t="s">
        <v>1100</v>
      </c>
      <c r="B37" s="602">
        <v>35758800</v>
      </c>
      <c r="C37" s="265">
        <v>1</v>
      </c>
      <c r="D37" s="266">
        <v>103.95</v>
      </c>
    </row>
    <row r="38" spans="1:6" ht="15" customHeight="1">
      <c r="A38" s="256" t="s">
        <v>883</v>
      </c>
      <c r="B38" s="602"/>
      <c r="C38" s="265"/>
      <c r="D38" s="266"/>
    </row>
    <row r="39" spans="1:6" ht="15" customHeight="1">
      <c r="A39" s="267" t="s">
        <v>634</v>
      </c>
      <c r="B39" s="268">
        <f>SUM(B37:B38)</f>
        <v>35758800</v>
      </c>
      <c r="C39" s="265"/>
      <c r="D39" s="266"/>
    </row>
    <row r="40" spans="1:6" ht="26.25" customHeight="1">
      <c r="A40" s="495" t="s">
        <v>642</v>
      </c>
      <c r="B40" s="496">
        <f>B35+B39</f>
        <v>53102530</v>
      </c>
      <c r="C40" s="497"/>
      <c r="D40" s="498"/>
    </row>
    <row r="41" spans="1:6" ht="12.75" customHeight="1"/>
    <row r="42" spans="1:6" ht="12.75" customHeight="1">
      <c r="A42" s="504" t="s">
        <v>1150</v>
      </c>
    </row>
    <row r="43" spans="1:6" ht="12.75" customHeight="1">
      <c r="A43" s="136" t="s">
        <v>1151</v>
      </c>
      <c r="B43" s="87"/>
    </row>
    <row r="44" spans="1:6" ht="12.75" customHeight="1">
      <c r="A44" s="71" t="s">
        <v>632</v>
      </c>
    </row>
    <row r="45" spans="1:6" ht="43.5">
      <c r="A45" s="490" t="s">
        <v>641</v>
      </c>
      <c r="B45" s="490" t="s">
        <v>636</v>
      </c>
      <c r="C45" s="490" t="s">
        <v>637</v>
      </c>
      <c r="D45" s="490" t="s">
        <v>638</v>
      </c>
    </row>
    <row r="46" spans="1:6" ht="12.75" customHeight="1">
      <c r="A46" s="264" t="s">
        <v>1090</v>
      </c>
      <c r="B46" s="257">
        <v>277527005</v>
      </c>
      <c r="C46" s="265">
        <v>0.13239630508871467</v>
      </c>
      <c r="D46" s="373">
        <v>111.4</v>
      </c>
      <c r="E46" s="96"/>
      <c r="F46" s="96"/>
    </row>
    <row r="47" spans="1:6" ht="12.75" customHeight="1">
      <c r="A47" s="264" t="s">
        <v>1101</v>
      </c>
      <c r="B47" s="257">
        <v>245553486</v>
      </c>
      <c r="C47" s="265">
        <v>0.11714310197688121</v>
      </c>
      <c r="D47" s="373">
        <v>113.5</v>
      </c>
      <c r="E47" s="96"/>
      <c r="F47" s="96"/>
    </row>
    <row r="48" spans="1:6" ht="12.75" customHeight="1">
      <c r="A48" s="264" t="s">
        <v>1102</v>
      </c>
      <c r="B48" s="257">
        <v>234102274</v>
      </c>
      <c r="C48" s="265">
        <v>0.11168021681517398</v>
      </c>
      <c r="D48" s="373">
        <v>105.55</v>
      </c>
      <c r="E48" s="96"/>
    </row>
    <row r="49" spans="1:7" ht="12.75" customHeight="1">
      <c r="A49" s="264" t="s">
        <v>1103</v>
      </c>
      <c r="B49" s="257">
        <v>230721623</v>
      </c>
      <c r="C49" s="265">
        <v>0.1100674523161139</v>
      </c>
      <c r="D49" s="373">
        <v>103.79</v>
      </c>
    </row>
    <row r="50" spans="1:7" ht="12.75" customHeight="1">
      <c r="A50" s="264" t="s">
        <v>1100</v>
      </c>
      <c r="B50" s="257">
        <v>178961973</v>
      </c>
      <c r="C50" s="265">
        <v>8.5375129445822096E-2</v>
      </c>
      <c r="D50" s="373">
        <v>104</v>
      </c>
    </row>
    <row r="51" spans="1:7" ht="12.75" customHeight="1">
      <c r="A51" s="264" t="s">
        <v>1104</v>
      </c>
      <c r="B51" s="257">
        <v>158044744</v>
      </c>
      <c r="C51" s="265">
        <v>7.5396411042204001E-2</v>
      </c>
      <c r="D51" s="374">
        <v>115.6</v>
      </c>
    </row>
    <row r="52" spans="1:7" ht="12.75" customHeight="1">
      <c r="A52" s="264" t="s">
        <v>1093</v>
      </c>
      <c r="B52" s="257">
        <v>155191587</v>
      </c>
      <c r="C52" s="265">
        <v>7.4035291447237014E-2</v>
      </c>
      <c r="D52" s="373">
        <v>115.27</v>
      </c>
    </row>
    <row r="53" spans="1:7" ht="12.75" customHeight="1">
      <c r="A53" s="264" t="s">
        <v>1105</v>
      </c>
      <c r="B53" s="257">
        <v>154488828</v>
      </c>
      <c r="C53" s="265">
        <v>7.3700035081940812E-2</v>
      </c>
      <c r="D53" s="373">
        <v>105.31</v>
      </c>
    </row>
    <row r="54" spans="1:7" ht="12.75" customHeight="1">
      <c r="A54" s="264" t="s">
        <v>1091</v>
      </c>
      <c r="B54" s="257">
        <v>153798279</v>
      </c>
      <c r="C54" s="265">
        <v>7.3370603587219405E-2</v>
      </c>
      <c r="D54" s="373">
        <v>107.39</v>
      </c>
    </row>
    <row r="55" spans="1:7" ht="12.75" customHeight="1">
      <c r="A55" s="270" t="s">
        <v>1106</v>
      </c>
      <c r="B55" s="257">
        <v>139175169</v>
      </c>
      <c r="C55" s="265">
        <v>6.6394541085100608E-2</v>
      </c>
      <c r="D55" s="373">
        <v>108.68</v>
      </c>
    </row>
    <row r="56" spans="1:7" ht="24">
      <c r="A56" s="271" t="s">
        <v>722</v>
      </c>
      <c r="B56" s="257">
        <v>168618944</v>
      </c>
      <c r="C56" s="265">
        <v>8.0440911236227444E-2</v>
      </c>
      <c r="D56" s="266"/>
    </row>
    <row r="57" spans="1:7" ht="26.25" customHeight="1">
      <c r="A57" s="495" t="s">
        <v>643</v>
      </c>
      <c r="B57" s="496">
        <f>SUM(B46:B56)</f>
        <v>2096183912</v>
      </c>
      <c r="C57" s="497"/>
      <c r="D57" s="498"/>
    </row>
    <row r="58" spans="1:7" ht="12.75" customHeight="1"/>
    <row r="59" spans="1:7" ht="12.75" customHeight="1">
      <c r="A59" s="505" t="s">
        <v>1152</v>
      </c>
    </row>
    <row r="60" spans="1:7" ht="12.75" customHeight="1">
      <c r="A60" s="143" t="s">
        <v>1153</v>
      </c>
    </row>
    <row r="61" spans="1:7" ht="12.75" customHeight="1">
      <c r="A61" s="71" t="s">
        <v>645</v>
      </c>
    </row>
    <row r="62" spans="1:7" ht="12.75" customHeight="1">
      <c r="A62" s="486"/>
      <c r="B62" s="499" t="s">
        <v>219</v>
      </c>
      <c r="C62" s="499" t="s">
        <v>220</v>
      </c>
      <c r="D62" s="499" t="s">
        <v>221</v>
      </c>
      <c r="E62" s="499" t="s">
        <v>222</v>
      </c>
      <c r="F62" s="499" t="s">
        <v>223</v>
      </c>
    </row>
    <row r="63" spans="1:7" ht="12.75" customHeight="1">
      <c r="A63" s="486"/>
      <c r="B63" s="500" t="s">
        <v>224</v>
      </c>
      <c r="C63" s="500" t="s">
        <v>225</v>
      </c>
      <c r="D63" s="500" t="s">
        <v>226</v>
      </c>
      <c r="E63" s="500" t="s">
        <v>227</v>
      </c>
      <c r="F63" s="500" t="s">
        <v>228</v>
      </c>
    </row>
    <row r="64" spans="1:7" ht="12.75" customHeight="1">
      <c r="A64" s="272"/>
      <c r="B64" s="273"/>
      <c r="C64" s="273"/>
      <c r="D64" s="273"/>
      <c r="E64" s="274"/>
      <c r="F64" s="274"/>
      <c r="G64" s="96"/>
    </row>
    <row r="65" spans="1:7" ht="15" customHeight="1">
      <c r="A65" s="491" t="s">
        <v>634</v>
      </c>
      <c r="B65" s="501"/>
      <c r="C65" s="501"/>
      <c r="D65" s="501"/>
      <c r="E65" s="502" t="str">
        <f>IF(SUM(E64)=0,"",SUM(E64))</f>
        <v/>
      </c>
      <c r="F65" s="502" t="str">
        <f>IF(SUM(F64)=0,"",SUM(F64))</f>
        <v/>
      </c>
    </row>
    <row r="66" spans="1:7" ht="12.75" customHeight="1"/>
    <row r="67" spans="1:7" ht="12.75" customHeight="1">
      <c r="A67" s="505" t="s">
        <v>1154</v>
      </c>
    </row>
    <row r="68" spans="1:7" ht="12.75" customHeight="1">
      <c r="A68" s="143" t="s">
        <v>1155</v>
      </c>
    </row>
    <row r="69" spans="1:7" ht="12.75" customHeight="1">
      <c r="A69" s="71" t="s">
        <v>218</v>
      </c>
    </row>
    <row r="70" spans="1:7" ht="12.75" customHeight="1">
      <c r="A70" s="486"/>
      <c r="B70" s="499" t="s">
        <v>219</v>
      </c>
      <c r="C70" s="499" t="s">
        <v>220</v>
      </c>
      <c r="D70" s="499" t="s">
        <v>221</v>
      </c>
      <c r="E70" s="499" t="s">
        <v>222</v>
      </c>
      <c r="F70" s="499" t="s">
        <v>223</v>
      </c>
    </row>
    <row r="71" spans="1:7" ht="12.75" customHeight="1">
      <c r="A71" s="486"/>
      <c r="B71" s="500" t="s">
        <v>224</v>
      </c>
      <c r="C71" s="500" t="s">
        <v>225</v>
      </c>
      <c r="D71" s="500" t="s">
        <v>226</v>
      </c>
      <c r="E71" s="500" t="s">
        <v>227</v>
      </c>
      <c r="F71" s="500" t="s">
        <v>228</v>
      </c>
    </row>
    <row r="72" spans="1:7" ht="12.75" customHeight="1">
      <c r="A72" s="272"/>
      <c r="B72" s="275"/>
      <c r="C72" s="275"/>
      <c r="D72" s="275"/>
      <c r="E72" s="276"/>
      <c r="F72" s="276"/>
      <c r="G72" s="96"/>
    </row>
    <row r="73" spans="1:7" ht="15" customHeight="1">
      <c r="A73" s="491" t="s">
        <v>634</v>
      </c>
      <c r="B73" s="503"/>
      <c r="C73" s="503"/>
      <c r="D73" s="503"/>
      <c r="E73" s="502" t="str">
        <f>IF(SUM(E72)=0,"",SUM(E72))</f>
        <v/>
      </c>
      <c r="F73" s="502" t="str">
        <f>IF(SUM(F72)=0,"",SUM(F72))</f>
        <v/>
      </c>
    </row>
    <row r="74" spans="1:7" ht="12.75" customHeight="1">
      <c r="A74" s="27" t="s">
        <v>646</v>
      </c>
    </row>
    <row r="75" spans="1:7" ht="12.75" customHeight="1">
      <c r="A75" s="83" t="s">
        <v>351</v>
      </c>
      <c r="G75" s="53" t="s">
        <v>146</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88"/>
  <sheetViews>
    <sheetView showGridLines="0" zoomScaleNormal="100" workbookViewId="0"/>
  </sheetViews>
  <sheetFormatPr defaultRowHeight="15"/>
  <cols>
    <col min="1" max="1" width="30" customWidth="1"/>
    <col min="2" max="2" width="32.140625" bestFit="1" customWidth="1"/>
    <col min="3" max="3" width="10" customWidth="1"/>
    <col min="4" max="4" width="12.85546875" customWidth="1"/>
    <col min="5" max="5" width="10" customWidth="1"/>
    <col min="6" max="6" width="12.85546875" customWidth="1"/>
    <col min="7" max="9" width="10" customWidth="1"/>
  </cols>
  <sheetData>
    <row r="1" spans="1:13" ht="15" customHeight="1">
      <c r="A1" s="562" t="s">
        <v>474</v>
      </c>
      <c r="B1" s="563"/>
      <c r="C1" s="564"/>
      <c r="D1" s="564"/>
      <c r="E1" s="564"/>
      <c r="F1" s="564"/>
      <c r="G1" s="564"/>
      <c r="H1" s="564"/>
      <c r="I1" s="564"/>
    </row>
    <row r="2" spans="1:13" ht="15" customHeight="1">
      <c r="A2" s="632" t="s">
        <v>475</v>
      </c>
      <c r="B2" s="566"/>
      <c r="C2" s="566"/>
      <c r="D2" s="566"/>
      <c r="E2" s="566"/>
      <c r="F2" s="564"/>
      <c r="G2" s="564"/>
      <c r="H2" s="564"/>
      <c r="I2" s="564"/>
    </row>
    <row r="3" spans="1:13" ht="12.75" customHeight="1">
      <c r="A3" s="504" t="s">
        <v>1156</v>
      </c>
    </row>
    <row r="4" spans="1:13" ht="12.75" customHeight="1">
      <c r="A4" s="136" t="s">
        <v>1157</v>
      </c>
    </row>
    <row r="5" spans="1:13" ht="12.75" customHeight="1">
      <c r="D5" s="803" t="str">
        <f>Naslovnica!A20</f>
        <v>Kolovoz 2014.</v>
      </c>
      <c r="E5" s="803"/>
      <c r="F5" s="805" t="str">
        <f>'5 Tablica 3,4'!A8</f>
        <v>Srpanj 2014.</v>
      </c>
      <c r="G5" s="803"/>
    </row>
    <row r="6" spans="1:13" ht="12.75" customHeight="1">
      <c r="D6" s="804" t="str">
        <f>Naslovnica!A24</f>
        <v>August 2014</v>
      </c>
      <c r="E6" s="804"/>
      <c r="F6" s="806" t="str">
        <f>'5 Tablica 3,4'!B8</f>
        <v>July 2014</v>
      </c>
      <c r="G6" s="804"/>
    </row>
    <row r="7" spans="1:13" ht="12.75" customHeight="1">
      <c r="A7" s="506"/>
      <c r="B7" s="507"/>
      <c r="C7" s="507"/>
      <c r="D7" s="801" t="s">
        <v>900</v>
      </c>
      <c r="E7" s="802"/>
      <c r="F7" s="801" t="s">
        <v>901</v>
      </c>
      <c r="G7" s="802"/>
      <c r="H7" s="802" t="s">
        <v>902</v>
      </c>
      <c r="I7" s="802"/>
    </row>
    <row r="8" spans="1:13" ht="22.5">
      <c r="A8" s="508" t="s">
        <v>229</v>
      </c>
      <c r="B8" s="508" t="s">
        <v>230</v>
      </c>
      <c r="C8" s="490" t="s">
        <v>805</v>
      </c>
      <c r="D8" s="490" t="s">
        <v>812</v>
      </c>
      <c r="E8" s="490" t="s">
        <v>811</v>
      </c>
      <c r="F8" s="490" t="s">
        <v>812</v>
      </c>
      <c r="G8" s="490" t="s">
        <v>811</v>
      </c>
      <c r="H8" s="490" t="s">
        <v>812</v>
      </c>
      <c r="I8" s="490" t="s">
        <v>813</v>
      </c>
    </row>
    <row r="9" spans="1:13" ht="21">
      <c r="A9" s="509" t="s">
        <v>847</v>
      </c>
      <c r="B9" s="509" t="s">
        <v>231</v>
      </c>
      <c r="C9" s="510" t="s">
        <v>806</v>
      </c>
      <c r="D9" s="609" t="s">
        <v>844</v>
      </c>
      <c r="E9" s="609" t="s">
        <v>845</v>
      </c>
      <c r="F9" s="609" t="s">
        <v>844</v>
      </c>
      <c r="G9" s="609" t="s">
        <v>845</v>
      </c>
      <c r="H9" s="609" t="s">
        <v>844</v>
      </c>
      <c r="I9" s="609" t="s">
        <v>845</v>
      </c>
    </row>
    <row r="10" spans="1:13" ht="12.75" customHeight="1">
      <c r="A10" s="278" t="s">
        <v>236</v>
      </c>
      <c r="B10" s="278" t="s">
        <v>234</v>
      </c>
      <c r="C10" s="279" t="s">
        <v>235</v>
      </c>
      <c r="D10" s="283">
        <v>30902404.75</v>
      </c>
      <c r="E10" s="284">
        <v>92.320679805377026</v>
      </c>
      <c r="F10" s="280">
        <v>29114467.73</v>
      </c>
      <c r="G10" s="281">
        <v>92.226711685642627</v>
      </c>
      <c r="H10" s="282">
        <v>6.1410603023241306E-2</v>
      </c>
      <c r="I10" s="282">
        <v>1.0188818186935844E-3</v>
      </c>
      <c r="J10" s="637"/>
      <c r="K10" s="637"/>
      <c r="L10" s="158"/>
      <c r="M10" s="158"/>
    </row>
    <row r="11" spans="1:13" ht="12.75" customHeight="1">
      <c r="A11" s="277" t="s">
        <v>354</v>
      </c>
      <c r="B11" s="278" t="s">
        <v>234</v>
      </c>
      <c r="C11" s="279" t="s">
        <v>233</v>
      </c>
      <c r="D11" s="289">
        <v>6101283.8799999999</v>
      </c>
      <c r="E11" s="290">
        <v>52.64012793049006</v>
      </c>
      <c r="F11" s="287">
        <v>6119590.7599999998</v>
      </c>
      <c r="G11" s="288">
        <v>52.798074442103314</v>
      </c>
      <c r="H11" s="282">
        <v>-2.991520302249695E-3</v>
      </c>
      <c r="I11" s="282">
        <v>-2.9915203022499171E-3</v>
      </c>
      <c r="J11" s="637"/>
      <c r="K11" s="637"/>
      <c r="L11" s="158"/>
      <c r="M11" s="158"/>
    </row>
    <row r="12" spans="1:13" ht="12.75" customHeight="1">
      <c r="A12" s="278" t="s">
        <v>238</v>
      </c>
      <c r="B12" s="278" t="s">
        <v>239</v>
      </c>
      <c r="C12" s="279" t="s">
        <v>235</v>
      </c>
      <c r="D12" s="285">
        <v>176444076.87</v>
      </c>
      <c r="E12" s="286">
        <v>117.19260459410312</v>
      </c>
      <c r="F12" s="287">
        <v>176990363.16999999</v>
      </c>
      <c r="G12" s="288">
        <v>117.12323912970483</v>
      </c>
      <c r="H12" s="282">
        <v>-3.0865313241674741E-3</v>
      </c>
      <c r="I12" s="282">
        <v>5.9224339177865737E-4</v>
      </c>
      <c r="J12" s="637"/>
      <c r="K12" s="637"/>
      <c r="L12" s="158"/>
      <c r="M12" s="158"/>
    </row>
    <row r="13" spans="1:13" ht="12.75" customHeight="1">
      <c r="A13" s="278" t="s">
        <v>240</v>
      </c>
      <c r="B13" s="278" t="s">
        <v>239</v>
      </c>
      <c r="C13" s="279" t="s">
        <v>232</v>
      </c>
      <c r="D13" s="285">
        <v>15154413.01</v>
      </c>
      <c r="E13" s="286">
        <v>1011.5279680728448</v>
      </c>
      <c r="F13" s="287">
        <v>14293411.08</v>
      </c>
      <c r="G13" s="288">
        <v>990.8753960770614</v>
      </c>
      <c r="H13" s="282">
        <v>6.0237680507541969E-2</v>
      </c>
      <c r="I13" s="282">
        <v>2.0842753869505959E-2</v>
      </c>
      <c r="J13" s="637"/>
      <c r="K13" s="637"/>
      <c r="L13" s="158"/>
      <c r="M13" s="158"/>
    </row>
    <row r="14" spans="1:13" ht="12.75" customHeight="1">
      <c r="A14" s="278" t="s">
        <v>241</v>
      </c>
      <c r="B14" s="278" t="s">
        <v>239</v>
      </c>
      <c r="C14" s="279" t="s">
        <v>233</v>
      </c>
      <c r="D14" s="285">
        <v>11228904.84</v>
      </c>
      <c r="E14" s="286">
        <v>137.37784207437716</v>
      </c>
      <c r="F14" s="287">
        <v>10862860.800000001</v>
      </c>
      <c r="G14" s="288">
        <v>134.49213296120831</v>
      </c>
      <c r="H14" s="282">
        <v>3.3696836104168737E-2</v>
      </c>
      <c r="I14" s="282">
        <v>2.1456341346011376E-2</v>
      </c>
      <c r="J14" s="637"/>
      <c r="K14" s="637"/>
      <c r="L14" s="158"/>
      <c r="M14" s="158"/>
    </row>
    <row r="15" spans="1:13" ht="12.75" customHeight="1">
      <c r="A15" s="278" t="s">
        <v>242</v>
      </c>
      <c r="B15" s="278" t="s">
        <v>243</v>
      </c>
      <c r="C15" s="279" t="s">
        <v>232</v>
      </c>
      <c r="D15" s="285">
        <v>5903726.5300000003</v>
      </c>
      <c r="E15" s="286">
        <v>76.774477326416061</v>
      </c>
      <c r="F15" s="287">
        <v>5656604.4299999997</v>
      </c>
      <c r="G15" s="288">
        <v>73.560800343429804</v>
      </c>
      <c r="H15" s="282">
        <v>4.3687357505393098E-2</v>
      </c>
      <c r="I15" s="282">
        <v>4.3687357505393098E-2</v>
      </c>
      <c r="J15" s="637"/>
      <c r="K15" s="637"/>
      <c r="L15" s="158"/>
      <c r="M15" s="158"/>
    </row>
    <row r="16" spans="1:13" ht="12.75" customHeight="1">
      <c r="A16" s="372" t="s">
        <v>918</v>
      </c>
      <c r="B16" s="278" t="s">
        <v>243</v>
      </c>
      <c r="C16" s="279" t="s">
        <v>233</v>
      </c>
      <c r="D16" s="285">
        <v>229308.58</v>
      </c>
      <c r="E16" s="286">
        <v>11.51367798870591</v>
      </c>
      <c r="F16" s="292">
        <v>225934.7</v>
      </c>
      <c r="G16" s="288">
        <v>11.344274088108143</v>
      </c>
      <c r="H16" s="282">
        <v>1.493298727464154E-2</v>
      </c>
      <c r="I16" s="282">
        <v>1.4932987274641762E-2</v>
      </c>
      <c r="J16" s="637"/>
      <c r="K16" s="637"/>
      <c r="L16" s="158"/>
      <c r="M16" s="158"/>
    </row>
    <row r="17" spans="1:13" ht="12.75" customHeight="1">
      <c r="A17" s="291" t="s">
        <v>356</v>
      </c>
      <c r="B17" s="278" t="s">
        <v>353</v>
      </c>
      <c r="C17" s="279" t="s">
        <v>235</v>
      </c>
      <c r="D17" s="285">
        <v>147819343.27000001</v>
      </c>
      <c r="E17" s="286">
        <v>108.46588256692327</v>
      </c>
      <c r="F17" s="287">
        <v>136541535.21000001</v>
      </c>
      <c r="G17" s="288">
        <v>108.31404818060879</v>
      </c>
      <c r="H17" s="282">
        <v>8.2596171506749361E-2</v>
      </c>
      <c r="I17" s="282">
        <v>1.4017977249016766E-3</v>
      </c>
      <c r="J17" s="637"/>
      <c r="K17" s="637"/>
      <c r="L17" s="158"/>
      <c r="M17" s="158"/>
    </row>
    <row r="18" spans="1:13" ht="12.75" customHeight="1">
      <c r="A18" s="278" t="s">
        <v>763</v>
      </c>
      <c r="B18" s="372" t="s">
        <v>800</v>
      </c>
      <c r="C18" s="279" t="s">
        <v>246</v>
      </c>
      <c r="D18" s="285">
        <v>242218508.5</v>
      </c>
      <c r="E18" s="286">
        <v>826.02660975136621</v>
      </c>
      <c r="F18" s="287">
        <v>230726690.65000001</v>
      </c>
      <c r="G18" s="288">
        <v>822.70500415201695</v>
      </c>
      <c r="H18" s="282">
        <v>4.980705880895453E-2</v>
      </c>
      <c r="I18" s="282">
        <v>4.0374199531858501E-3</v>
      </c>
      <c r="J18" s="637"/>
      <c r="K18" s="637"/>
      <c r="L18" s="158"/>
      <c r="M18" s="158"/>
    </row>
    <row r="19" spans="1:13" ht="12.75" customHeight="1">
      <c r="A19" s="278" t="s">
        <v>245</v>
      </c>
      <c r="B19" s="372" t="s">
        <v>800</v>
      </c>
      <c r="C19" s="279" t="s">
        <v>232</v>
      </c>
      <c r="D19" s="285">
        <v>234184252.93000001</v>
      </c>
      <c r="E19" s="286">
        <v>603.99779532892671</v>
      </c>
      <c r="F19" s="287">
        <v>226902597.88</v>
      </c>
      <c r="G19" s="288">
        <v>583.49160073778876</v>
      </c>
      <c r="H19" s="282">
        <v>3.209154552673299E-2</v>
      </c>
      <c r="I19" s="282">
        <v>3.5143941344158325E-2</v>
      </c>
      <c r="J19" s="637"/>
      <c r="K19" s="637"/>
      <c r="L19" s="158"/>
      <c r="M19" s="158"/>
    </row>
    <row r="20" spans="1:13" ht="12.75" customHeight="1">
      <c r="A20" s="278" t="s">
        <v>247</v>
      </c>
      <c r="B20" s="372" t="s">
        <v>800</v>
      </c>
      <c r="C20" s="279" t="s">
        <v>235</v>
      </c>
      <c r="D20" s="285">
        <v>688076570.05999994</v>
      </c>
      <c r="E20" s="286">
        <v>871.57617440992465</v>
      </c>
      <c r="F20" s="287">
        <v>651364564.05999994</v>
      </c>
      <c r="G20" s="288">
        <v>872.03089285311376</v>
      </c>
      <c r="H20" s="282">
        <v>5.6361687487528567E-2</v>
      </c>
      <c r="I20" s="282">
        <v>-5.2144763094497115E-4</v>
      </c>
      <c r="J20" s="637"/>
      <c r="K20" s="637"/>
      <c r="L20" s="158"/>
      <c r="M20" s="158"/>
    </row>
    <row r="21" spans="1:13" ht="12.75" customHeight="1">
      <c r="A21" s="278" t="s">
        <v>248</v>
      </c>
      <c r="B21" s="372" t="s">
        <v>800</v>
      </c>
      <c r="C21" s="279" t="s">
        <v>235</v>
      </c>
      <c r="D21" s="285">
        <v>1318145190.4200001</v>
      </c>
      <c r="E21" s="286">
        <v>149.4397254628239</v>
      </c>
      <c r="F21" s="287">
        <v>1403969059.97</v>
      </c>
      <c r="G21" s="288">
        <v>149.30783878193373</v>
      </c>
      <c r="H21" s="282">
        <v>-6.1129459328565172E-2</v>
      </c>
      <c r="I21" s="282">
        <v>8.8332054074391486E-4</v>
      </c>
      <c r="J21" s="637"/>
      <c r="K21" s="637"/>
      <c r="L21" s="158"/>
      <c r="M21" s="158"/>
    </row>
    <row r="22" spans="1:13" ht="12.75" customHeight="1">
      <c r="A22" s="278" t="s">
        <v>249</v>
      </c>
      <c r="B22" s="278" t="s">
        <v>250</v>
      </c>
      <c r="C22" s="279" t="s">
        <v>232</v>
      </c>
      <c r="D22" s="285">
        <v>14777728.76</v>
      </c>
      <c r="E22" s="286">
        <v>67.863737928824889</v>
      </c>
      <c r="F22" s="287">
        <v>14101354.74</v>
      </c>
      <c r="G22" s="288">
        <v>66.061856422837437</v>
      </c>
      <c r="H22" s="282">
        <v>4.7965180117155226E-2</v>
      </c>
      <c r="I22" s="282">
        <v>2.7275671674351409E-2</v>
      </c>
      <c r="J22" s="637"/>
      <c r="K22" s="637"/>
      <c r="L22" s="158"/>
      <c r="M22" s="158"/>
    </row>
    <row r="23" spans="1:13" ht="12.75" customHeight="1">
      <c r="A23" s="278" t="s">
        <v>251</v>
      </c>
      <c r="B23" s="278" t="s">
        <v>252</v>
      </c>
      <c r="C23" s="279" t="s">
        <v>232</v>
      </c>
      <c r="D23" s="289">
        <v>21373537.559999999</v>
      </c>
      <c r="E23" s="290">
        <v>90.740308662313055</v>
      </c>
      <c r="F23" s="294">
        <v>20991564.18</v>
      </c>
      <c r="G23" s="295">
        <v>88.555664107728745</v>
      </c>
      <c r="H23" s="282">
        <v>1.8196518216776258E-2</v>
      </c>
      <c r="I23" s="282">
        <v>2.4669732609386541E-2</v>
      </c>
      <c r="J23" s="637"/>
      <c r="K23" s="637"/>
      <c r="L23" s="158"/>
      <c r="M23" s="158"/>
    </row>
    <row r="24" spans="1:13" ht="12.75" customHeight="1">
      <c r="A24" s="277" t="s">
        <v>253</v>
      </c>
      <c r="B24" s="277" t="s">
        <v>252</v>
      </c>
      <c r="C24" s="293" t="s">
        <v>235</v>
      </c>
      <c r="D24" s="287">
        <v>13467669.18</v>
      </c>
      <c r="E24" s="288">
        <v>806.14046432808163</v>
      </c>
      <c r="F24" s="287">
        <v>11561931.75</v>
      </c>
      <c r="G24" s="288">
        <v>806.97802596752229</v>
      </c>
      <c r="H24" s="282">
        <v>0.16482863514567958</v>
      </c>
      <c r="I24" s="282">
        <v>-1.0378989420888329E-3</v>
      </c>
      <c r="J24" s="637"/>
      <c r="K24" s="637"/>
      <c r="L24" s="158"/>
      <c r="M24" s="158"/>
    </row>
    <row r="25" spans="1:13" ht="12.75" customHeight="1">
      <c r="A25" s="278" t="s">
        <v>254</v>
      </c>
      <c r="B25" s="278" t="s">
        <v>252</v>
      </c>
      <c r="C25" s="279" t="s">
        <v>233</v>
      </c>
      <c r="D25" s="285">
        <v>54366487.310000002</v>
      </c>
      <c r="E25" s="286">
        <v>82.175138750165331</v>
      </c>
      <c r="F25" s="287">
        <v>53507746.490000002</v>
      </c>
      <c r="G25" s="288">
        <v>80.723080960582323</v>
      </c>
      <c r="H25" s="282">
        <v>1.6048906491707537E-2</v>
      </c>
      <c r="I25" s="282">
        <v>1.7988136383100484E-2</v>
      </c>
      <c r="J25" s="637"/>
      <c r="K25" s="637"/>
      <c r="L25" s="158"/>
      <c r="M25" s="158"/>
    </row>
    <row r="26" spans="1:13" ht="12.75" customHeight="1">
      <c r="A26" s="278" t="s">
        <v>255</v>
      </c>
      <c r="B26" s="278" t="s">
        <v>252</v>
      </c>
      <c r="C26" s="279" t="s">
        <v>235</v>
      </c>
      <c r="D26" s="285">
        <v>310807996.66000003</v>
      </c>
      <c r="E26" s="286">
        <v>141.89030859726233</v>
      </c>
      <c r="F26" s="287">
        <v>300580313.44999999</v>
      </c>
      <c r="G26" s="288">
        <v>141.78853622012406</v>
      </c>
      <c r="H26" s="282">
        <v>3.4026457330517568E-2</v>
      </c>
      <c r="I26" s="282">
        <v>7.1777577970255635E-4</v>
      </c>
      <c r="J26" s="637"/>
      <c r="K26" s="637"/>
      <c r="L26" s="158"/>
      <c r="M26" s="158"/>
    </row>
    <row r="27" spans="1:13" ht="12.75" customHeight="1">
      <c r="A27" s="278" t="s">
        <v>256</v>
      </c>
      <c r="B27" s="278" t="s">
        <v>252</v>
      </c>
      <c r="C27" s="279" t="s">
        <v>246</v>
      </c>
      <c r="D27" s="285">
        <v>22398322.98</v>
      </c>
      <c r="E27" s="286">
        <v>1111.9303651909315</v>
      </c>
      <c r="F27" s="287">
        <v>21458672.739999998</v>
      </c>
      <c r="G27" s="288">
        <v>1111.9009392713854</v>
      </c>
      <c r="H27" s="282">
        <v>4.3788833139174033E-2</v>
      </c>
      <c r="I27" s="282">
        <v>2.6464515413993084E-5</v>
      </c>
      <c r="J27" s="637"/>
      <c r="K27" s="637"/>
      <c r="L27" s="158"/>
      <c r="M27" s="158"/>
    </row>
    <row r="28" spans="1:13" ht="12.75" customHeight="1">
      <c r="A28" s="278" t="s">
        <v>257</v>
      </c>
      <c r="B28" s="278" t="s">
        <v>258</v>
      </c>
      <c r="C28" s="279" t="s">
        <v>233</v>
      </c>
      <c r="D28" s="285">
        <v>66854381.590000004</v>
      </c>
      <c r="E28" s="286">
        <v>87.452989488950266</v>
      </c>
      <c r="F28" s="287">
        <v>65381783.109999999</v>
      </c>
      <c r="G28" s="288">
        <v>85.926279016419741</v>
      </c>
      <c r="H28" s="282">
        <v>2.2523070035004533E-2</v>
      </c>
      <c r="I28" s="282">
        <v>1.7767678177228907E-2</v>
      </c>
      <c r="J28" s="637"/>
      <c r="K28" s="637"/>
      <c r="L28" s="158"/>
      <c r="M28" s="158"/>
    </row>
    <row r="29" spans="1:13" ht="12.75" customHeight="1">
      <c r="A29" s="278" t="s">
        <v>259</v>
      </c>
      <c r="B29" s="278" t="s">
        <v>258</v>
      </c>
      <c r="C29" s="279" t="s">
        <v>235</v>
      </c>
      <c r="D29" s="285">
        <v>267689235.08000001</v>
      </c>
      <c r="E29" s="286">
        <v>149.7515464651828</v>
      </c>
      <c r="F29" s="287">
        <v>262505671.22</v>
      </c>
      <c r="G29" s="288">
        <v>149.60612073041756</v>
      </c>
      <c r="H29" s="282">
        <v>1.9746483327043096E-2</v>
      </c>
      <c r="I29" s="282">
        <v>9.7205738679151388E-4</v>
      </c>
      <c r="J29" s="637"/>
      <c r="K29" s="637"/>
      <c r="L29" s="158"/>
      <c r="M29" s="158"/>
    </row>
    <row r="30" spans="1:13" ht="12.75" customHeight="1">
      <c r="A30" s="278" t="s">
        <v>260</v>
      </c>
      <c r="B30" s="278" t="s">
        <v>258</v>
      </c>
      <c r="C30" s="279" t="s">
        <v>246</v>
      </c>
      <c r="D30" s="285">
        <v>9195527.0899999999</v>
      </c>
      <c r="E30" s="286">
        <v>101.24417466208861</v>
      </c>
      <c r="F30" s="287">
        <v>8912662.2799999993</v>
      </c>
      <c r="G30" s="288">
        <v>100.66081591819136</v>
      </c>
      <c r="H30" s="282">
        <v>3.1737409217754031E-2</v>
      </c>
      <c r="I30" s="282">
        <v>5.7952912320058392E-3</v>
      </c>
      <c r="J30" s="637"/>
      <c r="K30" s="637"/>
      <c r="L30" s="158"/>
      <c r="M30" s="158"/>
    </row>
    <row r="31" spans="1:13" ht="12.75" customHeight="1">
      <c r="A31" s="278" t="s">
        <v>261</v>
      </c>
      <c r="B31" s="278" t="s">
        <v>258</v>
      </c>
      <c r="C31" s="279" t="s">
        <v>232</v>
      </c>
      <c r="D31" s="285">
        <v>49522252.18</v>
      </c>
      <c r="E31" s="286">
        <v>73.488695121846789</v>
      </c>
      <c r="F31" s="287">
        <v>48212315.450000003</v>
      </c>
      <c r="G31" s="288">
        <v>71.752316301923941</v>
      </c>
      <c r="H31" s="282">
        <v>2.7170168405591388E-2</v>
      </c>
      <c r="I31" s="282">
        <v>2.4199620436173852E-2</v>
      </c>
      <c r="J31" s="637"/>
      <c r="K31" s="637"/>
      <c r="L31" s="158"/>
      <c r="M31" s="158"/>
    </row>
    <row r="32" spans="1:13" ht="12.75" customHeight="1">
      <c r="A32" s="278" t="s">
        <v>264</v>
      </c>
      <c r="B32" s="278" t="s">
        <v>265</v>
      </c>
      <c r="C32" s="279" t="s">
        <v>232</v>
      </c>
      <c r="D32" s="285">
        <v>5790693.7300000004</v>
      </c>
      <c r="E32" s="286">
        <v>343.93541752193522</v>
      </c>
      <c r="F32" s="287">
        <v>5503109.5800000001</v>
      </c>
      <c r="G32" s="288">
        <v>336.77765912291369</v>
      </c>
      <c r="H32" s="282">
        <v>5.2258481467490681E-2</v>
      </c>
      <c r="I32" s="282">
        <v>2.1253661592823159E-2</v>
      </c>
      <c r="J32" s="637"/>
      <c r="K32" s="637"/>
      <c r="L32" s="158"/>
      <c r="M32" s="158"/>
    </row>
    <row r="33" spans="1:13" ht="12.75" customHeight="1">
      <c r="A33" s="278" t="s">
        <v>266</v>
      </c>
      <c r="B33" s="278" t="s">
        <v>265</v>
      </c>
      <c r="C33" s="279" t="s">
        <v>232</v>
      </c>
      <c r="D33" s="287">
        <v>7236824.2300000004</v>
      </c>
      <c r="E33" s="288">
        <v>589.99988838890908</v>
      </c>
      <c r="F33" s="287">
        <v>6857594.4400000004</v>
      </c>
      <c r="G33" s="288">
        <v>558.46280187715513</v>
      </c>
      <c r="H33" s="282">
        <v>5.5300702501152932E-2</v>
      </c>
      <c r="I33" s="282">
        <v>5.6471239276364882E-2</v>
      </c>
      <c r="J33" s="637"/>
      <c r="K33" s="637"/>
      <c r="L33" s="158"/>
      <c r="M33" s="158"/>
    </row>
    <row r="34" spans="1:13" ht="12.75" customHeight="1">
      <c r="A34" s="278" t="s">
        <v>267</v>
      </c>
      <c r="B34" s="278" t="s">
        <v>265</v>
      </c>
      <c r="C34" s="279" t="s">
        <v>232</v>
      </c>
      <c r="D34" s="287">
        <v>40202704.219999999</v>
      </c>
      <c r="E34" s="288">
        <v>1010.4470868539358</v>
      </c>
      <c r="F34" s="287">
        <v>40681474.469999999</v>
      </c>
      <c r="G34" s="288">
        <v>1011.8727715898729</v>
      </c>
      <c r="H34" s="282">
        <v>-1.1768753621579364E-2</v>
      </c>
      <c r="I34" s="282">
        <v>-1.4089565170302132E-3</v>
      </c>
      <c r="J34" s="637"/>
      <c r="K34" s="637"/>
      <c r="L34" s="158"/>
      <c r="M34" s="158"/>
    </row>
    <row r="35" spans="1:13" ht="12.75" customHeight="1">
      <c r="A35" s="278" t="s">
        <v>262</v>
      </c>
      <c r="B35" s="372" t="s">
        <v>933</v>
      </c>
      <c r="C35" s="279" t="s">
        <v>246</v>
      </c>
      <c r="D35" s="285">
        <v>30456344.239999998</v>
      </c>
      <c r="E35" s="286">
        <v>19309.876418441359</v>
      </c>
      <c r="F35" s="287">
        <v>30247328.850000001</v>
      </c>
      <c r="G35" s="288">
        <v>19349.35818108415</v>
      </c>
      <c r="H35" s="282">
        <v>6.9102098580846594E-3</v>
      </c>
      <c r="I35" s="282">
        <v>-2.0404688503511403E-3</v>
      </c>
      <c r="J35" s="637"/>
      <c r="K35" s="637"/>
      <c r="L35" s="158"/>
      <c r="M35" s="158"/>
    </row>
    <row r="36" spans="1:13" ht="12.75" customHeight="1">
      <c r="A36" s="278" t="s">
        <v>263</v>
      </c>
      <c r="B36" s="372" t="s">
        <v>933</v>
      </c>
      <c r="C36" s="279" t="s">
        <v>232</v>
      </c>
      <c r="D36" s="285">
        <v>10421542.220000001</v>
      </c>
      <c r="E36" s="286">
        <v>8408.2003321151042</v>
      </c>
      <c r="F36" s="287">
        <v>8488643.1999999993</v>
      </c>
      <c r="G36" s="288">
        <v>8124.5496327576011</v>
      </c>
      <c r="H36" s="282">
        <v>0.22770411883962827</v>
      </c>
      <c r="I36" s="282">
        <v>3.4912790515039038E-2</v>
      </c>
      <c r="J36" s="637"/>
      <c r="K36" s="637"/>
      <c r="L36" s="158"/>
      <c r="M36" s="158"/>
    </row>
    <row r="37" spans="1:13" ht="12.75" customHeight="1">
      <c r="A37" s="278" t="s">
        <v>298</v>
      </c>
      <c r="B37" s="372" t="s">
        <v>933</v>
      </c>
      <c r="C37" s="279" t="s">
        <v>235</v>
      </c>
      <c r="D37" s="285">
        <v>294843624.15100002</v>
      </c>
      <c r="E37" s="286">
        <v>127.30331512980965</v>
      </c>
      <c r="F37" s="287">
        <v>295226082.8398</v>
      </c>
      <c r="G37" s="288">
        <v>127.15882416623283</v>
      </c>
      <c r="H37" s="282">
        <v>-1.2954773003830411E-3</v>
      </c>
      <c r="I37" s="282">
        <v>1.1363030802167273E-3</v>
      </c>
      <c r="J37" s="637"/>
      <c r="K37" s="637"/>
      <c r="L37" s="158"/>
      <c r="M37" s="158"/>
    </row>
    <row r="38" spans="1:13" ht="12.75" customHeight="1">
      <c r="A38" s="278" t="s">
        <v>299</v>
      </c>
      <c r="B38" s="372" t="s">
        <v>933</v>
      </c>
      <c r="C38" s="279" t="s">
        <v>232</v>
      </c>
      <c r="D38" s="285">
        <v>5379912.4100000001</v>
      </c>
      <c r="E38" s="286">
        <v>100.51434213081374</v>
      </c>
      <c r="F38" s="287">
        <v>5346523.9000000004</v>
      </c>
      <c r="G38" s="288">
        <v>99.607551541037168</v>
      </c>
      <c r="H38" s="282">
        <v>6.2449005418268033E-3</v>
      </c>
      <c r="I38" s="282">
        <v>9.1036329650466818E-3</v>
      </c>
      <c r="J38" s="637"/>
      <c r="K38" s="637"/>
      <c r="L38" s="158"/>
      <c r="M38" s="158"/>
    </row>
    <row r="39" spans="1:13" ht="12.75" customHeight="1">
      <c r="A39" s="278" t="s">
        <v>300</v>
      </c>
      <c r="B39" s="372" t="s">
        <v>933</v>
      </c>
      <c r="C39" s="279" t="s">
        <v>808</v>
      </c>
      <c r="D39" s="285">
        <v>20684739.941799998</v>
      </c>
      <c r="E39" s="286">
        <v>765.91495634028058</v>
      </c>
      <c r="F39" s="287">
        <v>20509192.251699999</v>
      </c>
      <c r="G39" s="288">
        <v>753.76772004874294</v>
      </c>
      <c r="H39" s="282">
        <v>8.5594638709112214E-3</v>
      </c>
      <c r="I39" s="282">
        <v>1.6115357514583151E-2</v>
      </c>
      <c r="J39" s="637"/>
      <c r="K39" s="637"/>
      <c r="L39" s="158"/>
      <c r="M39" s="158"/>
    </row>
    <row r="40" spans="1:13" ht="12.75" customHeight="1">
      <c r="A40" s="278" t="s">
        <v>268</v>
      </c>
      <c r="B40" s="278" t="s">
        <v>269</v>
      </c>
      <c r="C40" s="279" t="s">
        <v>233</v>
      </c>
      <c r="D40" s="285">
        <v>6602234.71</v>
      </c>
      <c r="E40" s="286">
        <v>8.4675563733169152</v>
      </c>
      <c r="F40" s="287">
        <v>6542274.6200000001</v>
      </c>
      <c r="G40" s="288">
        <v>8.3736416260972497</v>
      </c>
      <c r="H40" s="282">
        <v>9.1650218743033474E-3</v>
      </c>
      <c r="I40" s="282">
        <v>1.1215520249513888E-2</v>
      </c>
      <c r="J40" s="637"/>
      <c r="K40" s="637"/>
      <c r="L40" s="158"/>
      <c r="M40" s="158"/>
    </row>
    <row r="41" spans="1:13" ht="12.75" customHeight="1">
      <c r="A41" s="278" t="s">
        <v>270</v>
      </c>
      <c r="B41" s="278" t="s">
        <v>269</v>
      </c>
      <c r="C41" s="279" t="s">
        <v>808</v>
      </c>
      <c r="D41" s="285">
        <v>6385693.04</v>
      </c>
      <c r="E41" s="286">
        <v>10.480454922149642</v>
      </c>
      <c r="F41" s="287">
        <v>6211854.21</v>
      </c>
      <c r="G41" s="288">
        <v>10.260056782382961</v>
      </c>
      <c r="H41" s="282">
        <v>2.7985014477665882E-2</v>
      </c>
      <c r="I41" s="282">
        <v>2.1481181287916096E-2</v>
      </c>
      <c r="J41" s="637"/>
      <c r="K41" s="637"/>
      <c r="L41" s="158"/>
      <c r="M41" s="158"/>
    </row>
    <row r="42" spans="1:13" ht="12.75" customHeight="1">
      <c r="A42" s="278" t="s">
        <v>271</v>
      </c>
      <c r="B42" s="278" t="s">
        <v>269</v>
      </c>
      <c r="C42" s="279" t="s">
        <v>232</v>
      </c>
      <c r="D42" s="287">
        <v>21255124.710000001</v>
      </c>
      <c r="E42" s="288">
        <v>6.1226474905436152</v>
      </c>
      <c r="F42" s="287">
        <v>21191845.41</v>
      </c>
      <c r="G42" s="288">
        <v>6.0548688302776776</v>
      </c>
      <c r="H42" s="282">
        <v>2.9860212159786848E-3</v>
      </c>
      <c r="I42" s="282">
        <v>1.119407573736475E-2</v>
      </c>
      <c r="J42" s="637"/>
      <c r="K42" s="637"/>
      <c r="L42" s="158"/>
      <c r="M42" s="158"/>
    </row>
    <row r="43" spans="1:13" ht="12.75" customHeight="1">
      <c r="A43" s="277" t="s">
        <v>272</v>
      </c>
      <c r="B43" s="278" t="s">
        <v>269</v>
      </c>
      <c r="C43" s="293" t="s">
        <v>808</v>
      </c>
      <c r="D43" s="287">
        <v>7951432.0800000001</v>
      </c>
      <c r="E43" s="288">
        <v>12.920728112223559</v>
      </c>
      <c r="F43" s="287">
        <v>7663259.21</v>
      </c>
      <c r="G43" s="288">
        <v>12.525946535577077</v>
      </c>
      <c r="H43" s="282">
        <v>3.7604478995562962E-2</v>
      </c>
      <c r="I43" s="282">
        <v>3.1517105356085873E-2</v>
      </c>
      <c r="J43" s="637"/>
      <c r="K43" s="637"/>
      <c r="L43" s="158"/>
      <c r="M43" s="158"/>
    </row>
    <row r="44" spans="1:13" ht="12.75" customHeight="1">
      <c r="A44" s="372" t="s">
        <v>273</v>
      </c>
      <c r="B44" s="278" t="s">
        <v>269</v>
      </c>
      <c r="C44" s="293" t="s">
        <v>232</v>
      </c>
      <c r="D44" s="287">
        <v>95263474.620000005</v>
      </c>
      <c r="E44" s="288">
        <v>19.534800876419769</v>
      </c>
      <c r="F44" s="287">
        <v>92846278.680000007</v>
      </c>
      <c r="G44" s="288">
        <v>19.317445408513702</v>
      </c>
      <c r="H44" s="282">
        <v>2.6034386885132932E-2</v>
      </c>
      <c r="I44" s="282">
        <v>1.1251770785917214E-2</v>
      </c>
      <c r="J44" s="637"/>
      <c r="K44" s="637"/>
      <c r="L44" s="158"/>
      <c r="M44" s="158"/>
    </row>
    <row r="45" spans="1:13" ht="12.75" customHeight="1">
      <c r="A45" s="372" t="s">
        <v>274</v>
      </c>
      <c r="B45" s="278" t="s">
        <v>275</v>
      </c>
      <c r="C45" s="293" t="s">
        <v>233</v>
      </c>
      <c r="D45" s="287">
        <v>11222653.7501</v>
      </c>
      <c r="E45" s="288">
        <v>118.07799776990568</v>
      </c>
      <c r="F45" s="287">
        <v>10565096.2718</v>
      </c>
      <c r="G45" s="288">
        <v>114.2071929311241</v>
      </c>
      <c r="H45" s="282">
        <v>6.2238664124162346E-2</v>
      </c>
      <c r="I45" s="282">
        <v>3.3892828809092501E-2</v>
      </c>
      <c r="J45" s="637"/>
      <c r="K45" s="637"/>
      <c r="L45" s="158"/>
      <c r="M45" s="158"/>
    </row>
    <row r="46" spans="1:13" ht="12.75" customHeight="1">
      <c r="A46" s="372" t="s">
        <v>276</v>
      </c>
      <c r="B46" s="278" t="s">
        <v>275</v>
      </c>
      <c r="C46" s="293" t="s">
        <v>235</v>
      </c>
      <c r="D46" s="287">
        <v>183777893.88</v>
      </c>
      <c r="E46" s="288">
        <v>1321.0943863423067</v>
      </c>
      <c r="F46" s="287">
        <v>176595115.90000001</v>
      </c>
      <c r="G46" s="288">
        <v>1319.2195953650657</v>
      </c>
      <c r="H46" s="282">
        <v>4.0673706876850124E-2</v>
      </c>
      <c r="I46" s="282">
        <v>1.4211363929310661E-3</v>
      </c>
      <c r="J46" s="637"/>
      <c r="K46" s="637"/>
      <c r="L46" s="158"/>
      <c r="M46" s="158"/>
    </row>
    <row r="47" spans="1:13" ht="12.75" customHeight="1">
      <c r="A47" s="372" t="s">
        <v>903</v>
      </c>
      <c r="B47" s="278" t="s">
        <v>793</v>
      </c>
      <c r="C47" s="293" t="s">
        <v>246</v>
      </c>
      <c r="D47" s="285">
        <v>7104386.1699999999</v>
      </c>
      <c r="E47" s="286">
        <v>70.0715818543338</v>
      </c>
      <c r="F47" s="287">
        <v>6736674.2300000004</v>
      </c>
      <c r="G47" s="288">
        <v>68.555133961403286</v>
      </c>
      <c r="H47" s="282">
        <v>5.4583601261656955E-2</v>
      </c>
      <c r="I47" s="282">
        <v>2.2120121503726997E-2</v>
      </c>
      <c r="J47" s="637"/>
      <c r="K47" s="637"/>
      <c r="L47" s="158"/>
      <c r="M47" s="158"/>
    </row>
    <row r="48" spans="1:13" ht="12.75" customHeight="1">
      <c r="A48" s="372" t="s">
        <v>869</v>
      </c>
      <c r="B48" s="278" t="s">
        <v>793</v>
      </c>
      <c r="C48" s="293" t="s">
        <v>232</v>
      </c>
      <c r="D48" s="285">
        <v>6999919.0999999996</v>
      </c>
      <c r="E48" s="286">
        <v>549.60316151723373</v>
      </c>
      <c r="F48" s="287">
        <v>7513024.8499999996</v>
      </c>
      <c r="G48" s="288">
        <v>519.93634762775241</v>
      </c>
      <c r="H48" s="282">
        <v>-6.8295494856509098E-2</v>
      </c>
      <c r="I48" s="282">
        <v>5.7058549618310694E-2</v>
      </c>
      <c r="J48" s="637"/>
      <c r="K48" s="637"/>
      <c r="L48" s="158"/>
      <c r="M48" s="158"/>
    </row>
    <row r="49" spans="1:13" ht="12.75" customHeight="1">
      <c r="A49" s="372" t="s">
        <v>919</v>
      </c>
      <c r="B49" s="296" t="s">
        <v>793</v>
      </c>
      <c r="C49" s="279" t="s">
        <v>808</v>
      </c>
      <c r="D49" s="285">
        <v>4859446.67</v>
      </c>
      <c r="E49" s="286">
        <v>62.620732457366351</v>
      </c>
      <c r="F49" s="287">
        <v>4878222.28</v>
      </c>
      <c r="G49" s="288">
        <v>62.862682319228682</v>
      </c>
      <c r="H49" s="282">
        <v>-3.8488631559446818E-3</v>
      </c>
      <c r="I49" s="282">
        <v>-3.8488631559445707E-3</v>
      </c>
      <c r="J49" s="637"/>
      <c r="K49" s="637"/>
      <c r="L49" s="158"/>
      <c r="M49" s="158"/>
    </row>
    <row r="50" spans="1:13" ht="12.75" customHeight="1">
      <c r="A50" s="372" t="s">
        <v>753</v>
      </c>
      <c r="B50" s="296" t="s">
        <v>793</v>
      </c>
      <c r="C50" s="279" t="s">
        <v>232</v>
      </c>
      <c r="D50" s="285">
        <v>39514657.859999999</v>
      </c>
      <c r="E50" s="286">
        <v>101.67491490874529</v>
      </c>
      <c r="F50" s="287">
        <v>38944002.75</v>
      </c>
      <c r="G50" s="288">
        <v>99.458050404294895</v>
      </c>
      <c r="H50" s="282">
        <v>1.4653221798059723E-2</v>
      </c>
      <c r="I50" s="282">
        <v>2.2289442588497188E-2</v>
      </c>
      <c r="J50" s="637"/>
      <c r="K50" s="637"/>
      <c r="L50" s="158"/>
      <c r="M50" s="158"/>
    </row>
    <row r="51" spans="1:13" ht="12.75" customHeight="1">
      <c r="A51" s="372" t="s">
        <v>922</v>
      </c>
      <c r="B51" s="296" t="s">
        <v>793</v>
      </c>
      <c r="C51" s="279" t="s">
        <v>808</v>
      </c>
      <c r="D51" s="287">
        <v>3604435.1</v>
      </c>
      <c r="E51" s="288">
        <v>64.601029377734591</v>
      </c>
      <c r="F51" s="287">
        <v>3618514.6</v>
      </c>
      <c r="G51" s="288">
        <v>64.853371330881103</v>
      </c>
      <c r="H51" s="282">
        <v>-3.8909612248075875E-3</v>
      </c>
      <c r="I51" s="282">
        <v>-3.8909612248076986E-3</v>
      </c>
      <c r="J51" s="637"/>
      <c r="K51" s="637"/>
      <c r="L51" s="158"/>
      <c r="M51" s="158"/>
    </row>
    <row r="52" spans="1:13" ht="12.75" customHeight="1">
      <c r="A52" s="291" t="s">
        <v>754</v>
      </c>
      <c r="B52" s="296" t="s">
        <v>793</v>
      </c>
      <c r="C52" s="293" t="s">
        <v>235</v>
      </c>
      <c r="D52" s="285">
        <v>7550576.2699999996</v>
      </c>
      <c r="E52" s="286">
        <v>106.34412380997402</v>
      </c>
      <c r="F52" s="287">
        <v>8030559.1200000001</v>
      </c>
      <c r="G52" s="288">
        <v>106.15368914599175</v>
      </c>
      <c r="H52" s="282">
        <v>-5.9769543169741368E-2</v>
      </c>
      <c r="I52" s="282">
        <v>1.7939523865286855E-3</v>
      </c>
      <c r="J52" s="637"/>
      <c r="K52" s="637"/>
      <c r="L52" s="158"/>
      <c r="M52" s="158"/>
    </row>
    <row r="53" spans="1:13" ht="12.75" customHeight="1">
      <c r="A53" s="278" t="s">
        <v>755</v>
      </c>
      <c r="B53" s="296" t="s">
        <v>793</v>
      </c>
      <c r="C53" s="279" t="s">
        <v>232</v>
      </c>
      <c r="D53" s="287">
        <v>15430551.470000001</v>
      </c>
      <c r="E53" s="288">
        <v>77.83305008033615</v>
      </c>
      <c r="F53" s="287">
        <v>15209661.109999999</v>
      </c>
      <c r="G53" s="288">
        <v>76.605902833609505</v>
      </c>
      <c r="H53" s="282">
        <v>1.4523029698194412E-2</v>
      </c>
      <c r="I53" s="282">
        <v>1.6018964614150644E-2</v>
      </c>
      <c r="J53" s="637"/>
      <c r="K53" s="637"/>
      <c r="L53" s="158"/>
      <c r="M53" s="158"/>
    </row>
    <row r="54" spans="1:13" ht="12.75" customHeight="1">
      <c r="A54" s="296" t="s">
        <v>757</v>
      </c>
      <c r="B54" s="296" t="s">
        <v>793</v>
      </c>
      <c r="C54" s="297" t="s">
        <v>232</v>
      </c>
      <c r="D54" s="285">
        <v>14584167.029999999</v>
      </c>
      <c r="E54" s="286">
        <v>164.14179577783696</v>
      </c>
      <c r="F54" s="287">
        <v>14106605.289999999</v>
      </c>
      <c r="G54" s="288">
        <v>157.12794097195592</v>
      </c>
      <c r="H54" s="282">
        <v>3.3853767804684853E-2</v>
      </c>
      <c r="I54" s="282">
        <v>4.4637858566051403E-2</v>
      </c>
      <c r="J54" s="637"/>
      <c r="K54" s="637"/>
      <c r="L54" s="158"/>
      <c r="M54" s="158"/>
    </row>
    <row r="55" spans="1:13" ht="12.75" customHeight="1">
      <c r="A55" s="278" t="s">
        <v>726</v>
      </c>
      <c r="B55" s="278" t="s">
        <v>277</v>
      </c>
      <c r="C55" s="279" t="s">
        <v>235</v>
      </c>
      <c r="D55" s="285">
        <v>85368522.650000006</v>
      </c>
      <c r="E55" s="286">
        <v>779.23500760152479</v>
      </c>
      <c r="F55" s="287">
        <v>42073703.259999998</v>
      </c>
      <c r="G55" s="288">
        <v>779.43613664961606</v>
      </c>
      <c r="H55" s="282">
        <v>1.0290232624034532</v>
      </c>
      <c r="I55" s="282">
        <v>-2.5804429463049949E-4</v>
      </c>
      <c r="J55" s="637"/>
      <c r="K55" s="637"/>
      <c r="L55" s="158"/>
      <c r="M55" s="158"/>
    </row>
    <row r="56" spans="1:13" ht="12.75" customHeight="1">
      <c r="A56" s="278" t="s">
        <v>278</v>
      </c>
      <c r="B56" s="278" t="s">
        <v>277</v>
      </c>
      <c r="C56" s="279" t="s">
        <v>232</v>
      </c>
      <c r="D56" s="285">
        <v>117761986.12</v>
      </c>
      <c r="E56" s="286">
        <v>40.266016503439978</v>
      </c>
      <c r="F56" s="287">
        <v>114604189.01000001</v>
      </c>
      <c r="G56" s="288">
        <v>39.186280038939394</v>
      </c>
      <c r="H56" s="282">
        <v>2.7553941415915162E-2</v>
      </c>
      <c r="I56" s="282">
        <v>2.7553941415915162E-2</v>
      </c>
      <c r="J56" s="637"/>
      <c r="K56" s="637"/>
      <c r="L56" s="158"/>
      <c r="M56" s="158"/>
    </row>
    <row r="57" spans="1:13" ht="12.75" customHeight="1">
      <c r="A57" s="278" t="s">
        <v>279</v>
      </c>
      <c r="B57" s="278" t="s">
        <v>277</v>
      </c>
      <c r="C57" s="279" t="s">
        <v>232</v>
      </c>
      <c r="D57" s="285">
        <v>12369910.710000001</v>
      </c>
      <c r="E57" s="286">
        <v>694.88064476491172</v>
      </c>
      <c r="F57" s="287">
        <v>12034840.66</v>
      </c>
      <c r="G57" s="288">
        <v>679.94254847253706</v>
      </c>
      <c r="H57" s="282">
        <v>2.7841668989741386E-2</v>
      </c>
      <c r="I57" s="282">
        <v>2.1969644826511425E-2</v>
      </c>
      <c r="J57" s="637"/>
      <c r="K57" s="637"/>
      <c r="L57" s="158"/>
      <c r="M57" s="158"/>
    </row>
    <row r="58" spans="1:13" ht="12.75" customHeight="1">
      <c r="A58" s="278" t="s">
        <v>280</v>
      </c>
      <c r="B58" s="278" t="s">
        <v>277</v>
      </c>
      <c r="C58" s="279" t="s">
        <v>235</v>
      </c>
      <c r="D58" s="285">
        <v>324137232.80000001</v>
      </c>
      <c r="E58" s="286">
        <v>131.53426730060565</v>
      </c>
      <c r="F58" s="287">
        <v>325241726.56999999</v>
      </c>
      <c r="G58" s="288">
        <v>131.41464179419066</v>
      </c>
      <c r="H58" s="282">
        <v>-3.3959165745673925E-3</v>
      </c>
      <c r="I58" s="282">
        <v>9.1029054892022288E-4</v>
      </c>
      <c r="J58" s="637"/>
      <c r="K58" s="637"/>
      <c r="L58" s="158"/>
      <c r="M58" s="158"/>
    </row>
    <row r="59" spans="1:13" ht="12.75" customHeight="1">
      <c r="A59" s="278" t="s">
        <v>281</v>
      </c>
      <c r="B59" s="278" t="s">
        <v>277</v>
      </c>
      <c r="C59" s="279" t="s">
        <v>233</v>
      </c>
      <c r="D59" s="285">
        <v>44966038.75</v>
      </c>
      <c r="E59" s="286">
        <v>107.45925059040462</v>
      </c>
      <c r="F59" s="287">
        <v>44709324.229999997</v>
      </c>
      <c r="G59" s="288">
        <v>107.0608075419353</v>
      </c>
      <c r="H59" s="282">
        <v>5.7418564118612014E-3</v>
      </c>
      <c r="I59" s="282">
        <v>3.7216518128098119E-3</v>
      </c>
      <c r="J59" s="637"/>
      <c r="K59" s="637"/>
      <c r="L59" s="158"/>
      <c r="M59" s="158"/>
    </row>
    <row r="60" spans="1:13" ht="12.75" customHeight="1">
      <c r="A60" s="278" t="s">
        <v>282</v>
      </c>
      <c r="B60" s="278" t="s">
        <v>283</v>
      </c>
      <c r="C60" s="279" t="s">
        <v>246</v>
      </c>
      <c r="D60" s="285">
        <v>97992555.459999993</v>
      </c>
      <c r="E60" s="286">
        <v>895.4728337738527</v>
      </c>
      <c r="F60" s="287">
        <v>91194360.980000004</v>
      </c>
      <c r="G60" s="288">
        <v>894.28477643341728</v>
      </c>
      <c r="H60" s="282">
        <v>7.4546215434207808E-2</v>
      </c>
      <c r="I60" s="282">
        <v>1.3285000167100325E-3</v>
      </c>
      <c r="J60" s="637"/>
      <c r="K60" s="637"/>
      <c r="L60" s="158"/>
      <c r="M60" s="158"/>
    </row>
    <row r="61" spans="1:13" ht="12.75" customHeight="1">
      <c r="A61" s="278" t="s">
        <v>284</v>
      </c>
      <c r="B61" s="278" t="s">
        <v>283</v>
      </c>
      <c r="C61" s="279" t="s">
        <v>235</v>
      </c>
      <c r="D61" s="285">
        <v>29089644.41</v>
      </c>
      <c r="E61" s="286">
        <v>747.71890856103084</v>
      </c>
      <c r="F61" s="287">
        <v>28626816.140000001</v>
      </c>
      <c r="G61" s="288">
        <v>735.56969695474697</v>
      </c>
      <c r="H61" s="282">
        <v>1.6167647416203357E-2</v>
      </c>
      <c r="I61" s="282">
        <v>1.6516737511865331E-2</v>
      </c>
      <c r="J61" s="637"/>
      <c r="K61" s="637"/>
      <c r="L61" s="158"/>
      <c r="M61" s="158"/>
    </row>
    <row r="62" spans="1:13" ht="12.75" customHeight="1">
      <c r="A62" s="278" t="s">
        <v>285</v>
      </c>
      <c r="B62" s="278" t="s">
        <v>283</v>
      </c>
      <c r="C62" s="279" t="s">
        <v>232</v>
      </c>
      <c r="D62" s="285">
        <v>184212937.93000001</v>
      </c>
      <c r="E62" s="286">
        <v>75.737858812104093</v>
      </c>
      <c r="F62" s="287">
        <v>181538799.93000001</v>
      </c>
      <c r="G62" s="288">
        <v>73.711502726021024</v>
      </c>
      <c r="H62" s="282">
        <v>1.4730393728674684E-2</v>
      </c>
      <c r="I62" s="282">
        <v>2.7490364612628326E-2</v>
      </c>
      <c r="J62" s="637"/>
      <c r="K62" s="637"/>
      <c r="L62" s="158"/>
      <c r="M62" s="158"/>
    </row>
    <row r="63" spans="1:13" ht="12.75" customHeight="1">
      <c r="A63" s="278" t="s">
        <v>286</v>
      </c>
      <c r="B63" s="278" t="s">
        <v>283</v>
      </c>
      <c r="C63" s="279" t="s">
        <v>235</v>
      </c>
      <c r="D63" s="285">
        <v>472248253.19</v>
      </c>
      <c r="E63" s="286">
        <v>1051.171464091263</v>
      </c>
      <c r="F63" s="287">
        <v>445576189.26999998</v>
      </c>
      <c r="G63" s="288">
        <v>1051.3475195322687</v>
      </c>
      <c r="H63" s="282">
        <v>5.9859715492647014E-2</v>
      </c>
      <c r="I63" s="282">
        <v>-1.6745694238573527E-4</v>
      </c>
      <c r="J63" s="637"/>
      <c r="K63" s="637"/>
      <c r="L63" s="158"/>
      <c r="M63" s="158"/>
    </row>
    <row r="64" spans="1:13" ht="12.75" customHeight="1">
      <c r="A64" s="278" t="s">
        <v>287</v>
      </c>
      <c r="B64" s="278" t="s">
        <v>283</v>
      </c>
      <c r="C64" s="279" t="s">
        <v>233</v>
      </c>
      <c r="D64" s="285">
        <v>165006132.11000001</v>
      </c>
      <c r="E64" s="286">
        <v>100.50933422811141</v>
      </c>
      <c r="F64" s="287">
        <v>162573785.63999999</v>
      </c>
      <c r="G64" s="288">
        <v>98.80929685662899</v>
      </c>
      <c r="H64" s="282">
        <v>1.4961492472016058E-2</v>
      </c>
      <c r="I64" s="282">
        <v>1.7205237012759556E-2</v>
      </c>
      <c r="J64" s="637"/>
      <c r="K64" s="637"/>
      <c r="L64" s="158"/>
      <c r="M64" s="158"/>
    </row>
    <row r="65" spans="1:13" ht="12.75" customHeight="1">
      <c r="A65" s="278" t="s">
        <v>288</v>
      </c>
      <c r="B65" s="278" t="s">
        <v>283</v>
      </c>
      <c r="C65" s="279" t="s">
        <v>232</v>
      </c>
      <c r="D65" s="285">
        <v>60256156.890000001</v>
      </c>
      <c r="E65" s="286">
        <v>58.079849111628327</v>
      </c>
      <c r="F65" s="287">
        <v>58543512.5</v>
      </c>
      <c r="G65" s="288">
        <v>56.09176707904993</v>
      </c>
      <c r="H65" s="282">
        <v>2.9254213094918047E-2</v>
      </c>
      <c r="I65" s="282">
        <v>3.5443383870873646E-2</v>
      </c>
      <c r="J65" s="637"/>
      <c r="K65" s="637"/>
      <c r="L65" s="158"/>
      <c r="M65" s="158"/>
    </row>
    <row r="66" spans="1:13" ht="12.75" customHeight="1">
      <c r="A66" s="372" t="s">
        <v>289</v>
      </c>
      <c r="B66" s="278" t="s">
        <v>283</v>
      </c>
      <c r="C66" s="279" t="s">
        <v>235</v>
      </c>
      <c r="D66" s="285">
        <v>1742787070.77</v>
      </c>
      <c r="E66" s="286">
        <v>141.94494927222931</v>
      </c>
      <c r="F66" s="287">
        <v>1647767569.5999999</v>
      </c>
      <c r="G66" s="288">
        <v>141.85657512549344</v>
      </c>
      <c r="H66" s="282">
        <v>5.7665597334863428E-2</v>
      </c>
      <c r="I66" s="282">
        <v>6.2298237961622149E-4</v>
      </c>
      <c r="J66" s="637"/>
      <c r="K66" s="637"/>
      <c r="L66" s="158"/>
      <c r="M66" s="158"/>
    </row>
    <row r="67" spans="1:13" ht="12.75" customHeight="1">
      <c r="A67" s="278" t="s">
        <v>290</v>
      </c>
      <c r="B67" s="278" t="s">
        <v>291</v>
      </c>
      <c r="C67" s="279" t="s">
        <v>232</v>
      </c>
      <c r="D67" s="285">
        <v>12470566.02</v>
      </c>
      <c r="E67" s="286">
        <v>719.12389220301975</v>
      </c>
      <c r="F67" s="287">
        <v>12226670.890000001</v>
      </c>
      <c r="G67" s="288">
        <v>713.92404412123801</v>
      </c>
      <c r="H67" s="282">
        <v>1.9947795454237527E-2</v>
      </c>
      <c r="I67" s="282">
        <v>7.2834752164456784E-3</v>
      </c>
      <c r="J67" s="637"/>
      <c r="K67" s="637"/>
      <c r="L67" s="158"/>
      <c r="M67" s="158"/>
    </row>
    <row r="68" spans="1:13" ht="12.75" customHeight="1">
      <c r="A68" s="278" t="s">
        <v>292</v>
      </c>
      <c r="B68" s="278" t="s">
        <v>291</v>
      </c>
      <c r="C68" s="298" t="s">
        <v>232</v>
      </c>
      <c r="D68" s="285">
        <v>16279330.27</v>
      </c>
      <c r="E68" s="286">
        <v>86.838683544349593</v>
      </c>
      <c r="F68" s="287">
        <v>15269014.85</v>
      </c>
      <c r="G68" s="288">
        <v>82.646714579457438</v>
      </c>
      <c r="H68" s="282">
        <v>6.6167688611554309E-2</v>
      </c>
      <c r="I68" s="282">
        <v>5.0721543938228253E-2</v>
      </c>
      <c r="J68" s="637"/>
      <c r="K68" s="637"/>
      <c r="L68" s="158"/>
      <c r="M68" s="158"/>
    </row>
    <row r="69" spans="1:13" ht="12.75" customHeight="1">
      <c r="A69" s="278" t="s">
        <v>904</v>
      </c>
      <c r="B69" s="278" t="s">
        <v>293</v>
      </c>
      <c r="C69" s="298" t="s">
        <v>808</v>
      </c>
      <c r="D69" s="285">
        <v>143295847.98539999</v>
      </c>
      <c r="E69" s="286">
        <v>788.58898110518294</v>
      </c>
      <c r="F69" s="287">
        <v>141455092.6388</v>
      </c>
      <c r="G69" s="288">
        <v>777.85234550353903</v>
      </c>
      <c r="H69" s="282">
        <v>1.3013001598325635E-2</v>
      </c>
      <c r="I69" s="282">
        <v>1.3802922448853172E-2</v>
      </c>
      <c r="J69" s="637"/>
      <c r="K69" s="637"/>
      <c r="L69" s="158"/>
      <c r="M69" s="158"/>
    </row>
    <row r="70" spans="1:13" ht="12.75" customHeight="1">
      <c r="A70" s="278" t="s">
        <v>905</v>
      </c>
      <c r="B70" s="278" t="s">
        <v>293</v>
      </c>
      <c r="C70" s="298" t="s">
        <v>808</v>
      </c>
      <c r="D70" s="285">
        <v>26063529.030200001</v>
      </c>
      <c r="E70" s="286">
        <v>903.38785614874507</v>
      </c>
      <c r="F70" s="287">
        <v>25872065.554099999</v>
      </c>
      <c r="G70" s="288">
        <v>892.73148760392746</v>
      </c>
      <c r="H70" s="282">
        <v>7.400393899730906E-3</v>
      </c>
      <c r="I70" s="282">
        <v>1.1936812684202547E-2</v>
      </c>
      <c r="J70" s="637"/>
      <c r="K70" s="637"/>
      <c r="L70" s="158"/>
      <c r="M70" s="158"/>
    </row>
    <row r="71" spans="1:13" ht="12.75" customHeight="1">
      <c r="A71" s="278" t="s">
        <v>294</v>
      </c>
      <c r="B71" s="278" t="s">
        <v>293</v>
      </c>
      <c r="C71" s="298" t="s">
        <v>246</v>
      </c>
      <c r="D71" s="285">
        <v>74475265.336500004</v>
      </c>
      <c r="E71" s="286">
        <v>1248.4583285414469</v>
      </c>
      <c r="F71" s="287">
        <v>73168274.9498</v>
      </c>
      <c r="G71" s="288">
        <v>1246.8004500685968</v>
      </c>
      <c r="H71" s="282">
        <v>1.7862801707389186E-2</v>
      </c>
      <c r="I71" s="282">
        <v>1.3297063477630822E-3</v>
      </c>
      <c r="J71" s="637"/>
      <c r="K71" s="637"/>
      <c r="L71" s="158"/>
      <c r="M71" s="158"/>
    </row>
    <row r="72" spans="1:13" ht="12.75" customHeight="1">
      <c r="A72" s="278" t="s">
        <v>295</v>
      </c>
      <c r="B72" s="278" t="s">
        <v>293</v>
      </c>
      <c r="C72" s="298" t="s">
        <v>235</v>
      </c>
      <c r="D72" s="285">
        <v>948020458.39540005</v>
      </c>
      <c r="E72" s="286">
        <v>155.73181561278102</v>
      </c>
      <c r="F72" s="287">
        <v>1000686729.5692</v>
      </c>
      <c r="G72" s="288">
        <v>155.57666715312695</v>
      </c>
      <c r="H72" s="282">
        <v>-5.2630128508322493E-2</v>
      </c>
      <c r="I72" s="282">
        <v>9.9724761105313142E-4</v>
      </c>
      <c r="J72" s="637"/>
      <c r="K72" s="637"/>
      <c r="L72" s="158"/>
      <c r="M72" s="158"/>
    </row>
    <row r="73" spans="1:13" ht="12.75" customHeight="1">
      <c r="A73" s="278" t="s">
        <v>296</v>
      </c>
      <c r="B73" s="278" t="s">
        <v>293</v>
      </c>
      <c r="C73" s="298" t="s">
        <v>235</v>
      </c>
      <c r="D73" s="287">
        <v>163148258.1785</v>
      </c>
      <c r="E73" s="288">
        <v>800.15015076461111</v>
      </c>
      <c r="F73" s="287">
        <v>136820006.6074</v>
      </c>
      <c r="G73" s="288">
        <v>800.81175153951631</v>
      </c>
      <c r="H73" s="282">
        <v>0.19242983700949479</v>
      </c>
      <c r="I73" s="282">
        <v>-8.2616267010726663E-4</v>
      </c>
      <c r="J73" s="637"/>
      <c r="K73" s="637"/>
      <c r="L73" s="158"/>
      <c r="M73" s="158"/>
    </row>
    <row r="74" spans="1:13" ht="12.75" customHeight="1">
      <c r="A74" s="278" t="s">
        <v>794</v>
      </c>
      <c r="B74" s="278" t="s">
        <v>293</v>
      </c>
      <c r="C74" s="298" t="s">
        <v>232</v>
      </c>
      <c r="D74" s="287">
        <v>88946132.694399998</v>
      </c>
      <c r="E74" s="288">
        <v>404.79406054797448</v>
      </c>
      <c r="F74" s="287">
        <v>87315136.859999999</v>
      </c>
      <c r="G74" s="288">
        <v>394.85673684397591</v>
      </c>
      <c r="H74" s="282">
        <v>1.8679416800492676E-2</v>
      </c>
      <c r="I74" s="282">
        <v>2.5166909354076061E-2</v>
      </c>
      <c r="J74" s="637"/>
      <c r="K74" s="637"/>
      <c r="L74" s="158"/>
      <c r="M74" s="158"/>
    </row>
    <row r="75" spans="1:13" ht="12.75" customHeight="1">
      <c r="A75" s="278" t="s">
        <v>297</v>
      </c>
      <c r="B75" s="278" t="s">
        <v>293</v>
      </c>
      <c r="C75" s="298" t="s">
        <v>232</v>
      </c>
      <c r="D75" s="287">
        <v>38202923.399999999</v>
      </c>
      <c r="E75" s="288">
        <v>1012.7722761793833</v>
      </c>
      <c r="F75" s="287">
        <v>37794788.756099999</v>
      </c>
      <c r="G75" s="288">
        <v>1004.1723282876112</v>
      </c>
      <c r="H75" s="282">
        <v>1.0798701549406875E-2</v>
      </c>
      <c r="I75" s="282">
        <v>8.5642151745382034E-3</v>
      </c>
      <c r="J75" s="637"/>
      <c r="K75" s="637"/>
      <c r="L75" s="158"/>
      <c r="M75" s="158"/>
    </row>
    <row r="76" spans="1:13" ht="12.75" customHeight="1">
      <c r="A76" s="278" t="s">
        <v>914</v>
      </c>
      <c r="B76" s="278" t="s">
        <v>293</v>
      </c>
      <c r="C76" s="298" t="s">
        <v>808</v>
      </c>
      <c r="D76" s="289">
        <v>43314367.167599998</v>
      </c>
      <c r="E76" s="290">
        <v>764.53909923403739</v>
      </c>
      <c r="F76" s="287">
        <v>43244921.049000002</v>
      </c>
      <c r="G76" s="288">
        <v>763.31331027689305</v>
      </c>
      <c r="H76" s="282">
        <v>1.6058791857038734E-3</v>
      </c>
      <c r="I76" s="282">
        <v>1.6058791857038734E-3</v>
      </c>
      <c r="J76" s="637"/>
      <c r="K76" s="637"/>
      <c r="L76" s="158"/>
      <c r="M76" s="158"/>
    </row>
    <row r="77" spans="1:13" ht="12.75" customHeight="1">
      <c r="A77" s="278" t="s">
        <v>915</v>
      </c>
      <c r="B77" s="278" t="s">
        <v>758</v>
      </c>
      <c r="C77" s="298" t="s">
        <v>233</v>
      </c>
      <c r="D77" s="289">
        <v>0</v>
      </c>
      <c r="E77" s="290">
        <v>0</v>
      </c>
      <c r="F77" s="294">
        <v>0</v>
      </c>
      <c r="G77" s="295">
        <v>0</v>
      </c>
      <c r="H77" s="282" t="s">
        <v>884</v>
      </c>
      <c r="I77" s="282" t="s">
        <v>884</v>
      </c>
      <c r="J77" s="637"/>
      <c r="K77" s="637"/>
      <c r="L77" s="158"/>
      <c r="M77" s="158"/>
    </row>
    <row r="78" spans="1:13" ht="12.75" customHeight="1">
      <c r="A78" s="278" t="s">
        <v>916</v>
      </c>
      <c r="B78" s="278" t="s">
        <v>758</v>
      </c>
      <c r="C78" s="298" t="s">
        <v>235</v>
      </c>
      <c r="D78" s="285">
        <v>0</v>
      </c>
      <c r="E78" s="286">
        <v>0</v>
      </c>
      <c r="F78" s="287">
        <v>0</v>
      </c>
      <c r="G78" s="288">
        <v>0</v>
      </c>
      <c r="H78" s="282" t="s">
        <v>884</v>
      </c>
      <c r="I78" s="282" t="s">
        <v>884</v>
      </c>
      <c r="J78" s="637"/>
      <c r="K78" s="637"/>
      <c r="L78" s="158"/>
      <c r="M78" s="158"/>
    </row>
    <row r="79" spans="1:13" ht="12.75" customHeight="1">
      <c r="A79" s="278" t="s">
        <v>917</v>
      </c>
      <c r="B79" s="278" t="s">
        <v>758</v>
      </c>
      <c r="C79" s="298" t="s">
        <v>232</v>
      </c>
      <c r="D79" s="285">
        <v>0</v>
      </c>
      <c r="E79" s="286">
        <v>0</v>
      </c>
      <c r="F79" s="287">
        <v>0</v>
      </c>
      <c r="G79" s="288">
        <v>0</v>
      </c>
      <c r="H79" s="282" t="s">
        <v>884</v>
      </c>
      <c r="I79" s="282" t="s">
        <v>884</v>
      </c>
      <c r="J79" s="637"/>
      <c r="K79" s="637"/>
      <c r="L79" s="158"/>
      <c r="M79" s="158"/>
    </row>
    <row r="80" spans="1:13" ht="12.75" customHeight="1">
      <c r="A80" s="278" t="s">
        <v>301</v>
      </c>
      <c r="B80" s="278" t="s">
        <v>302</v>
      </c>
      <c r="C80" s="298" t="s">
        <v>232</v>
      </c>
      <c r="D80" s="285">
        <v>315627102.4393</v>
      </c>
      <c r="E80" s="286">
        <v>109.17567786587534</v>
      </c>
      <c r="F80" s="287">
        <v>332920231.89899999</v>
      </c>
      <c r="G80" s="288">
        <v>107.12955336435866</v>
      </c>
      <c r="H80" s="282">
        <v>-5.1943762507489555E-2</v>
      </c>
      <c r="I80" s="282">
        <v>1.9099533576487637E-2</v>
      </c>
      <c r="J80" s="637"/>
      <c r="K80" s="637"/>
      <c r="L80" s="158"/>
      <c r="M80" s="158"/>
    </row>
    <row r="81" spans="1:13" ht="12.75" customHeight="1">
      <c r="A81" s="278" t="s">
        <v>303</v>
      </c>
      <c r="B81" s="278" t="s">
        <v>302</v>
      </c>
      <c r="C81" s="298" t="s">
        <v>246</v>
      </c>
      <c r="D81" s="285">
        <v>142316582.84310001</v>
      </c>
      <c r="E81" s="286">
        <v>1349.8525861759201</v>
      </c>
      <c r="F81" s="287">
        <v>140890029.65200001</v>
      </c>
      <c r="G81" s="288">
        <v>1338.4102632609874</v>
      </c>
      <c r="H81" s="282">
        <v>1.0125295555857283E-2</v>
      </c>
      <c r="I81" s="282">
        <v>8.5491894593321405E-3</v>
      </c>
      <c r="J81" s="637"/>
      <c r="K81" s="637"/>
      <c r="L81" s="158"/>
      <c r="M81" s="158"/>
    </row>
    <row r="82" spans="1:13" ht="12.75" customHeight="1">
      <c r="A82" s="278" t="s">
        <v>304</v>
      </c>
      <c r="B82" s="278" t="s">
        <v>302</v>
      </c>
      <c r="C82" s="298" t="s">
        <v>232</v>
      </c>
      <c r="D82" s="285">
        <v>66679296.125699997</v>
      </c>
      <c r="E82" s="286">
        <v>747.98846778176846</v>
      </c>
      <c r="F82" s="287">
        <v>62218702.802500002</v>
      </c>
      <c r="G82" s="288">
        <v>713.32668658247042</v>
      </c>
      <c r="H82" s="282">
        <v>7.1692162039430407E-2</v>
      </c>
      <c r="I82" s="282">
        <v>4.8591734826803901E-2</v>
      </c>
      <c r="J82" s="637"/>
      <c r="K82" s="637"/>
      <c r="L82" s="158"/>
      <c r="M82" s="158"/>
    </row>
    <row r="83" spans="1:13" ht="12.75" customHeight="1">
      <c r="A83" s="278" t="s">
        <v>305</v>
      </c>
      <c r="B83" s="278" t="s">
        <v>302</v>
      </c>
      <c r="C83" s="298" t="s">
        <v>232</v>
      </c>
      <c r="D83" s="285">
        <v>270724275.64270002</v>
      </c>
      <c r="E83" s="286">
        <v>987.81549430883717</v>
      </c>
      <c r="F83" s="287">
        <v>282368963.63840002</v>
      </c>
      <c r="G83" s="288">
        <v>971.81111204587455</v>
      </c>
      <c r="H83" s="282">
        <v>-4.1239263145832594E-2</v>
      </c>
      <c r="I83" s="282">
        <v>1.646861418292489E-2</v>
      </c>
      <c r="J83" s="637"/>
      <c r="K83" s="637"/>
      <c r="L83" s="158"/>
      <c r="M83" s="158"/>
    </row>
    <row r="84" spans="1:13" ht="12.75" customHeight="1">
      <c r="A84" s="278" t="s">
        <v>306</v>
      </c>
      <c r="B84" s="278" t="s">
        <v>302</v>
      </c>
      <c r="C84" s="298" t="s">
        <v>235</v>
      </c>
      <c r="D84" s="285">
        <v>128772282.9761</v>
      </c>
      <c r="E84" s="286">
        <v>1137.9733894196304</v>
      </c>
      <c r="F84" s="287">
        <v>120458935.9761</v>
      </c>
      <c r="G84" s="288">
        <v>1138.6494644506447</v>
      </c>
      <c r="H84" s="282">
        <v>6.9013950128610002E-2</v>
      </c>
      <c r="I84" s="282">
        <v>-5.9375167874031742E-4</v>
      </c>
      <c r="J84" s="637"/>
      <c r="K84" s="637"/>
      <c r="L84" s="158"/>
      <c r="M84" s="158"/>
    </row>
    <row r="85" spans="1:13" ht="12.75" customHeight="1">
      <c r="A85" s="278" t="s">
        <v>307</v>
      </c>
      <c r="B85" s="278" t="s">
        <v>302</v>
      </c>
      <c r="C85" s="298" t="s">
        <v>233</v>
      </c>
      <c r="D85" s="285">
        <v>376616089.29960001</v>
      </c>
      <c r="E85" s="286">
        <v>1118.1666961147207</v>
      </c>
      <c r="F85" s="287">
        <v>377045383.0043</v>
      </c>
      <c r="G85" s="288">
        <v>1110.5312999667703</v>
      </c>
      <c r="H85" s="282">
        <v>-1.1385730313930864E-3</v>
      </c>
      <c r="I85" s="282">
        <v>6.8754443464842385E-3</v>
      </c>
      <c r="J85" s="637"/>
      <c r="K85" s="637"/>
      <c r="L85" s="158"/>
      <c r="M85" s="158"/>
    </row>
    <row r="86" spans="1:13" ht="12.75" customHeight="1">
      <c r="A86" s="277" t="s">
        <v>308</v>
      </c>
      <c r="B86" s="278" t="s">
        <v>302</v>
      </c>
      <c r="C86" s="298" t="s">
        <v>235</v>
      </c>
      <c r="D86" s="285">
        <v>2465827959.5731001</v>
      </c>
      <c r="E86" s="286">
        <v>173.79310329554167</v>
      </c>
      <c r="F86" s="287">
        <v>2316404952.0598001</v>
      </c>
      <c r="G86" s="288">
        <v>173.69051244671152</v>
      </c>
      <c r="H86" s="282">
        <v>6.4506427246423304E-2</v>
      </c>
      <c r="I86" s="282">
        <v>5.9065315304218657E-4</v>
      </c>
      <c r="J86" s="637"/>
      <c r="K86" s="637"/>
      <c r="L86" s="158"/>
      <c r="M86" s="158"/>
    </row>
    <row r="87" spans="1:13" ht="12.75" customHeight="1">
      <c r="A87" s="278" t="s">
        <v>309</v>
      </c>
      <c r="B87" s="278" t="s">
        <v>302</v>
      </c>
      <c r="C87" s="298" t="s">
        <v>232</v>
      </c>
      <c r="D87" s="285">
        <v>80168626.478699997</v>
      </c>
      <c r="E87" s="286">
        <v>1112.4412658719482</v>
      </c>
      <c r="F87" s="287">
        <v>76934987.786200002</v>
      </c>
      <c r="G87" s="288">
        <v>1084.9836099008962</v>
      </c>
      <c r="H87" s="282">
        <v>4.2030794902914392E-2</v>
      </c>
      <c r="I87" s="282">
        <v>2.5306977654307561E-2</v>
      </c>
      <c r="J87" s="637"/>
      <c r="K87" s="637"/>
      <c r="L87" s="158"/>
      <c r="M87" s="158"/>
    </row>
    <row r="88" spans="1:13" ht="18.75" customHeight="1">
      <c r="A88" s="511" t="s">
        <v>647</v>
      </c>
      <c r="B88" s="512"/>
      <c r="C88" s="513"/>
      <c r="D88" s="514">
        <f>SUM(D10:D87)</f>
        <v>13291129489.279203</v>
      </c>
      <c r="E88" s="514"/>
      <c r="F88" s="514">
        <f>SUM(F10:F87)</f>
        <v>12971074340.245996</v>
      </c>
      <c r="G88" s="515"/>
      <c r="H88" s="516">
        <v>2.4674528927812522E-2</v>
      </c>
      <c r="I88" s="517"/>
      <c r="J88" s="637"/>
      <c r="K88" s="637"/>
      <c r="L88" s="158"/>
      <c r="M88" s="158"/>
    </row>
    <row r="89" spans="1:13" ht="12.75" customHeight="1">
      <c r="A89" s="36" t="s">
        <v>648</v>
      </c>
    </row>
    <row r="90" spans="1:13" ht="12.75" customHeight="1"/>
    <row r="91" spans="1:13" ht="12.75" customHeight="1">
      <c r="A91" s="88" t="s">
        <v>818</v>
      </c>
    </row>
    <row r="92" spans="1:13" ht="12.75" customHeight="1">
      <c r="A92" s="89" t="s">
        <v>807</v>
      </c>
    </row>
    <row r="93" spans="1:13" ht="12.75" customHeight="1">
      <c r="A93" s="89" t="s">
        <v>857</v>
      </c>
    </row>
    <row r="94" spans="1:13" ht="12.75" customHeight="1">
      <c r="A94" s="606" t="s">
        <v>860</v>
      </c>
    </row>
    <row r="95" spans="1:13" ht="12.75" customHeight="1"/>
    <row r="96" spans="1:13" ht="12.75" customHeight="1">
      <c r="A96" s="51" t="s">
        <v>865</v>
      </c>
    </row>
    <row r="97" spans="1:9" ht="12.75" customHeight="1">
      <c r="A97" s="98" t="s">
        <v>866</v>
      </c>
      <c r="B97" s="91"/>
      <c r="C97" s="91"/>
      <c r="D97" s="91"/>
      <c r="E97" s="91"/>
      <c r="F97" s="91"/>
      <c r="G97" s="91"/>
      <c r="H97" s="91"/>
    </row>
    <row r="98" spans="1:9" ht="12.75" customHeight="1">
      <c r="A98" s="93"/>
      <c r="B98" s="92"/>
      <c r="C98" s="92"/>
      <c r="D98" s="92"/>
      <c r="E98" s="92"/>
      <c r="F98" s="92"/>
      <c r="G98" s="92"/>
      <c r="H98" s="92"/>
    </row>
    <row r="99" spans="1:9" ht="12.75" customHeight="1">
      <c r="A99" s="51" t="s">
        <v>863</v>
      </c>
    </row>
    <row r="100" spans="1:9" ht="12.75" customHeight="1">
      <c r="A100" s="98" t="s">
        <v>864</v>
      </c>
    </row>
    <row r="101" spans="1:9" ht="12.75" customHeight="1"/>
    <row r="102" spans="1:9" ht="12.75" customHeight="1">
      <c r="A102" s="51" t="s">
        <v>920</v>
      </c>
    </row>
    <row r="103" spans="1:9" ht="12.75" customHeight="1">
      <c r="A103" s="98" t="s">
        <v>921</v>
      </c>
    </row>
    <row r="104" spans="1:9" ht="12.75" customHeight="1"/>
    <row r="105" spans="1:9" ht="12.75" customHeight="1">
      <c r="A105" s="51"/>
    </row>
    <row r="106" spans="1:9" ht="21.75" customHeight="1">
      <c r="A106" s="800"/>
      <c r="B106" s="800"/>
      <c r="C106" s="800"/>
      <c r="D106" s="800"/>
      <c r="E106" s="800"/>
      <c r="F106" s="800"/>
      <c r="G106" s="800"/>
      <c r="H106" s="800"/>
      <c r="I106" s="800"/>
    </row>
    <row r="107" spans="1:9" ht="12.75" customHeight="1"/>
    <row r="108" spans="1:9" ht="12.75" customHeight="1">
      <c r="A108" s="98"/>
    </row>
    <row r="109" spans="1:9" ht="12.75" customHeight="1">
      <c r="A109" s="98"/>
    </row>
    <row r="110" spans="1:9" ht="12.75" customHeight="1">
      <c r="A110" s="51"/>
    </row>
    <row r="111" spans="1:9" ht="12.75" customHeight="1">
      <c r="A111" s="98"/>
    </row>
    <row r="112" spans="1:9" ht="12.75" customHeight="1">
      <c r="A112" s="106"/>
    </row>
    <row r="113" spans="1:1" ht="12.75" customHeight="1">
      <c r="A113" s="83" t="s">
        <v>351</v>
      </c>
    </row>
    <row r="114" spans="1:1" ht="12.75" customHeight="1">
      <c r="A114" s="106"/>
    </row>
    <row r="115" spans="1:1" ht="12.75" customHeight="1">
      <c r="A115" s="106"/>
    </row>
    <row r="116" spans="1:1" ht="12.75" customHeight="1">
      <c r="A116" s="106"/>
    </row>
    <row r="117" spans="1:1" ht="12.75" customHeight="1">
      <c r="A117" s="106"/>
    </row>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88" spans="9:9">
      <c r="I188" s="53" t="s">
        <v>465</v>
      </c>
    </row>
  </sheetData>
  <mergeCells count="8">
    <mergeCell ref="A106:I106"/>
    <mergeCell ref="D7:E7"/>
    <mergeCell ref="F7:G7"/>
    <mergeCell ref="H7:I7"/>
    <mergeCell ref="D5:E5"/>
    <mergeCell ref="D6:E6"/>
    <mergeCell ref="F5:G5"/>
    <mergeCell ref="F6:G6"/>
  </mergeCells>
  <hyperlinks>
    <hyperlink ref="A11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18" t="s">
        <v>1158</v>
      </c>
      <c r="M1" s="395" t="str">
        <f>Naslovnica!A20</f>
        <v>Kolovoz 2014.</v>
      </c>
    </row>
    <row r="2" spans="1:14" ht="12.75" customHeight="1">
      <c r="A2" s="133" t="s">
        <v>1159</v>
      </c>
      <c r="M2" s="126" t="str">
        <f>Naslovnica!A24</f>
        <v>August 2014</v>
      </c>
    </row>
    <row r="3" spans="1:14" ht="12.75" customHeight="1">
      <c r="A3" s="18"/>
      <c r="M3" s="19"/>
    </row>
    <row r="4" spans="1:14" ht="12.75" customHeight="1">
      <c r="A4" s="120"/>
      <c r="B4" s="120"/>
      <c r="C4" s="120"/>
      <c r="D4" s="120"/>
      <c r="E4" s="120"/>
      <c r="F4" s="120"/>
      <c r="G4" s="120"/>
      <c r="H4" s="120"/>
      <c r="I4" s="120"/>
      <c r="J4" s="120"/>
      <c r="K4" s="120"/>
      <c r="L4" s="120"/>
      <c r="M4" s="21" t="s">
        <v>510</v>
      </c>
    </row>
    <row r="5" spans="1:14" ht="25.5" customHeight="1">
      <c r="A5" s="808" t="s">
        <v>651</v>
      </c>
      <c r="B5" s="809" t="s">
        <v>833</v>
      </c>
      <c r="C5" s="810"/>
      <c r="D5" s="739" t="s">
        <v>832</v>
      </c>
      <c r="E5" s="782"/>
      <c r="F5" s="739" t="s">
        <v>834</v>
      </c>
      <c r="G5" s="782"/>
      <c r="H5" s="739" t="s">
        <v>835</v>
      </c>
      <c r="I5" s="782"/>
      <c r="J5" s="739" t="s">
        <v>836</v>
      </c>
      <c r="K5" s="782"/>
      <c r="L5" s="739" t="s">
        <v>837</v>
      </c>
      <c r="M5" s="782"/>
    </row>
    <row r="6" spans="1:14" ht="12.75" customHeight="1">
      <c r="A6" s="808"/>
      <c r="B6" s="466" t="s">
        <v>133</v>
      </c>
      <c r="C6" s="466" t="s">
        <v>134</v>
      </c>
      <c r="D6" s="466" t="s">
        <v>133</v>
      </c>
      <c r="E6" s="466" t="s">
        <v>134</v>
      </c>
      <c r="F6" s="466" t="s">
        <v>133</v>
      </c>
      <c r="G6" s="466" t="s">
        <v>134</v>
      </c>
      <c r="H6" s="466" t="s">
        <v>133</v>
      </c>
      <c r="I6" s="466" t="s">
        <v>134</v>
      </c>
      <c r="J6" s="466" t="s">
        <v>133</v>
      </c>
      <c r="K6" s="466" t="s">
        <v>134</v>
      </c>
      <c r="L6" s="466" t="s">
        <v>133</v>
      </c>
      <c r="M6" s="466" t="s">
        <v>134</v>
      </c>
    </row>
    <row r="7" spans="1:14" ht="12.75" customHeight="1">
      <c r="A7" s="808"/>
      <c r="B7" s="519" t="s">
        <v>124</v>
      </c>
      <c r="C7" s="519" t="s">
        <v>125</v>
      </c>
      <c r="D7" s="519" t="s">
        <v>124</v>
      </c>
      <c r="E7" s="519" t="s">
        <v>125</v>
      </c>
      <c r="F7" s="519" t="s">
        <v>124</v>
      </c>
      <c r="G7" s="519" t="s">
        <v>125</v>
      </c>
      <c r="H7" s="519" t="s">
        <v>124</v>
      </c>
      <c r="I7" s="519" t="s">
        <v>125</v>
      </c>
      <c r="J7" s="519" t="s">
        <v>124</v>
      </c>
      <c r="K7" s="519" t="s">
        <v>125</v>
      </c>
      <c r="L7" s="519" t="s">
        <v>124</v>
      </c>
      <c r="M7" s="519" t="s">
        <v>125</v>
      </c>
    </row>
    <row r="8" spans="1:14" ht="18">
      <c r="A8" s="218" t="s">
        <v>652</v>
      </c>
      <c r="B8" s="300">
        <v>164406.39827000001</v>
      </c>
      <c r="C8" s="301">
        <v>8.8073532251798772E-2</v>
      </c>
      <c r="D8" s="300">
        <v>38466.101060000001</v>
      </c>
      <c r="E8" s="301">
        <v>5.1757853497731342E-2</v>
      </c>
      <c r="F8" s="300">
        <v>522622.58739999996</v>
      </c>
      <c r="G8" s="301">
        <v>5.3334689945866418E-2</v>
      </c>
      <c r="H8" s="300">
        <v>102159.75612000001</v>
      </c>
      <c r="I8" s="301">
        <v>0.1631534515158668</v>
      </c>
      <c r="J8" s="300">
        <v>57474.131809999999</v>
      </c>
      <c r="K8" s="301">
        <v>0.22436854313359261</v>
      </c>
      <c r="L8" s="300">
        <v>885128.97465999995</v>
      </c>
      <c r="M8" s="301">
        <v>6.6595466951742191E-2</v>
      </c>
      <c r="N8" s="96"/>
    </row>
    <row r="9" spans="1:14" ht="18">
      <c r="A9" s="218" t="s">
        <v>653</v>
      </c>
      <c r="B9" s="300">
        <v>40121.542930000003</v>
      </c>
      <c r="C9" s="301">
        <v>2.149336061382524E-2</v>
      </c>
      <c r="D9" s="300">
        <v>33923.449030000003</v>
      </c>
      <c r="E9" s="301">
        <v>4.5645512715046577E-2</v>
      </c>
      <c r="F9" s="300">
        <v>90890.554839999997</v>
      </c>
      <c r="G9" s="301">
        <v>9.2755645819206489E-3</v>
      </c>
      <c r="H9" s="300">
        <v>39262.284090000001</v>
      </c>
      <c r="I9" s="301">
        <v>6.2703528345893655E-2</v>
      </c>
      <c r="J9" s="300">
        <v>6410.0394400000005</v>
      </c>
      <c r="K9" s="301">
        <v>2.5023626547960028E-2</v>
      </c>
      <c r="L9" s="300">
        <v>210607.87033000001</v>
      </c>
      <c r="M9" s="301">
        <v>1.5845746631134604E-2</v>
      </c>
      <c r="N9" s="96"/>
    </row>
    <row r="10" spans="1:14" ht="18">
      <c r="A10" s="218" t="s">
        <v>654</v>
      </c>
      <c r="B10" s="300">
        <v>1703564.82956</v>
      </c>
      <c r="C10" s="301">
        <v>0.91261029703283181</v>
      </c>
      <c r="D10" s="300">
        <v>673074.68496999983</v>
      </c>
      <c r="E10" s="301">
        <v>0.90565198909475664</v>
      </c>
      <c r="F10" s="300">
        <v>9385776.49921</v>
      </c>
      <c r="G10" s="301">
        <v>0.95783743671880361</v>
      </c>
      <c r="H10" s="300">
        <v>555919.6222499999</v>
      </c>
      <c r="I10" s="301">
        <v>0.88782715014457436</v>
      </c>
      <c r="J10" s="300">
        <v>191880.45913999999</v>
      </c>
      <c r="K10" s="301">
        <v>0.74906636633275736</v>
      </c>
      <c r="L10" s="300">
        <v>12510216.09513</v>
      </c>
      <c r="M10" s="301">
        <v>0.9412455205665442</v>
      </c>
      <c r="N10" s="96"/>
    </row>
    <row r="11" spans="1:14" ht="21.75" customHeight="1">
      <c r="A11" s="218" t="s">
        <v>655</v>
      </c>
      <c r="B11" s="302">
        <v>615955.98229000007</v>
      </c>
      <c r="C11" s="303">
        <v>0.32997145879209894</v>
      </c>
      <c r="D11" s="302">
        <v>359670.08712999994</v>
      </c>
      <c r="E11" s="303">
        <v>0.48395213354620154</v>
      </c>
      <c r="F11" s="302">
        <v>9369873.8090700004</v>
      </c>
      <c r="G11" s="303">
        <v>0.95621453509080168</v>
      </c>
      <c r="H11" s="302">
        <v>509102.54999999993</v>
      </c>
      <c r="I11" s="303">
        <v>0.81305830556664738</v>
      </c>
      <c r="J11" s="302">
        <v>55053.606739999996</v>
      </c>
      <c r="K11" s="303">
        <v>0.21491925409744672</v>
      </c>
      <c r="L11" s="302">
        <v>10909656.035230001</v>
      </c>
      <c r="M11" s="303">
        <v>0.82082234199610726</v>
      </c>
      <c r="N11" s="86"/>
    </row>
    <row r="12" spans="1:14" ht="18" customHeight="1">
      <c r="A12" s="222" t="s">
        <v>548</v>
      </c>
      <c r="B12" s="302">
        <v>579181.08445000008</v>
      </c>
      <c r="C12" s="303">
        <v>0.31027091681167862</v>
      </c>
      <c r="D12" s="302">
        <v>107188.15182</v>
      </c>
      <c r="E12" s="303">
        <v>0.14422643589321826</v>
      </c>
      <c r="F12" s="302">
        <v>0</v>
      </c>
      <c r="G12" s="303">
        <v>0</v>
      </c>
      <c r="H12" s="302">
        <v>922.10365999999999</v>
      </c>
      <c r="I12" s="303">
        <v>1.4726385467061676E-3</v>
      </c>
      <c r="J12" s="302">
        <v>4568.4726700000001</v>
      </c>
      <c r="K12" s="303">
        <v>1.783448527247156E-2</v>
      </c>
      <c r="L12" s="302">
        <v>691859.81260000018</v>
      </c>
      <c r="M12" s="303">
        <v>5.205425266181158E-2</v>
      </c>
    </row>
    <row r="13" spans="1:14" ht="18" customHeight="1">
      <c r="A13" s="222" t="s">
        <v>656</v>
      </c>
      <c r="B13" s="302">
        <v>9444.1605500000005</v>
      </c>
      <c r="C13" s="303">
        <v>5.0592956694153765E-3</v>
      </c>
      <c r="D13" s="302">
        <v>173365.41516999999</v>
      </c>
      <c r="E13" s="303">
        <v>0.23327089340159474</v>
      </c>
      <c r="F13" s="302">
        <v>468629.02011000004</v>
      </c>
      <c r="G13" s="303">
        <v>4.7824537419145718E-2</v>
      </c>
      <c r="H13" s="302">
        <v>420033.67877999996</v>
      </c>
      <c r="I13" s="303">
        <v>0.67081155093368172</v>
      </c>
      <c r="J13" s="302">
        <v>25361.206829999999</v>
      </c>
      <c r="K13" s="303">
        <v>9.9005532564943655E-2</v>
      </c>
      <c r="L13" s="302">
        <v>1096833.48144</v>
      </c>
      <c r="M13" s="303">
        <v>8.2523722481076742E-2</v>
      </c>
    </row>
    <row r="14" spans="1:14" ht="18" customHeight="1">
      <c r="A14" s="222" t="s">
        <v>657</v>
      </c>
      <c r="B14" s="302">
        <v>0</v>
      </c>
      <c r="C14" s="303">
        <v>0</v>
      </c>
      <c r="D14" s="302">
        <v>1521.5418999999999</v>
      </c>
      <c r="E14" s="303">
        <v>2.0473024450287187E-3</v>
      </c>
      <c r="F14" s="302">
        <v>0</v>
      </c>
      <c r="G14" s="303">
        <v>0</v>
      </c>
      <c r="H14" s="302">
        <v>0</v>
      </c>
      <c r="I14" s="303">
        <v>0</v>
      </c>
      <c r="J14" s="302">
        <v>0</v>
      </c>
      <c r="K14" s="303">
        <v>0</v>
      </c>
      <c r="L14" s="302">
        <v>1521.5418999999999</v>
      </c>
      <c r="M14" s="303">
        <v>1.1447799836861462E-4</v>
      </c>
    </row>
    <row r="15" spans="1:14" ht="19.5">
      <c r="A15" s="222" t="s">
        <v>658</v>
      </c>
      <c r="B15" s="302">
        <v>1882.94605</v>
      </c>
      <c r="C15" s="303">
        <v>1.0087059348549289E-3</v>
      </c>
      <c r="D15" s="302">
        <v>53344.146639999999</v>
      </c>
      <c r="E15" s="303">
        <v>7.1776926973908847E-2</v>
      </c>
      <c r="F15" s="302">
        <v>115278.6897</v>
      </c>
      <c r="G15" s="303">
        <v>1.176442297127406E-2</v>
      </c>
      <c r="H15" s="302">
        <v>25097.763489999998</v>
      </c>
      <c r="I15" s="303">
        <v>4.0082189839143148E-2</v>
      </c>
      <c r="J15" s="302">
        <v>0</v>
      </c>
      <c r="K15" s="303">
        <v>0</v>
      </c>
      <c r="L15" s="302">
        <v>195603.54587999999</v>
      </c>
      <c r="M15" s="303">
        <v>1.4716849010957815E-2</v>
      </c>
    </row>
    <row r="16" spans="1:14" ht="19.5">
      <c r="A16" s="605" t="s">
        <v>803</v>
      </c>
      <c r="B16" s="302">
        <v>0</v>
      </c>
      <c r="C16" s="303">
        <v>0</v>
      </c>
      <c r="D16" s="302">
        <v>0</v>
      </c>
      <c r="E16" s="303">
        <v>0</v>
      </c>
      <c r="F16" s="302">
        <v>0</v>
      </c>
      <c r="G16" s="303">
        <v>0</v>
      </c>
      <c r="H16" s="302">
        <v>0</v>
      </c>
      <c r="I16" s="303">
        <v>0</v>
      </c>
      <c r="J16" s="302">
        <v>0</v>
      </c>
      <c r="K16" s="303">
        <v>0</v>
      </c>
      <c r="L16" s="302">
        <v>0</v>
      </c>
      <c r="M16" s="303">
        <v>0</v>
      </c>
    </row>
    <row r="17" spans="1:13" ht="18" customHeight="1">
      <c r="A17" s="605" t="s">
        <v>804</v>
      </c>
      <c r="B17" s="302">
        <v>13493.2156</v>
      </c>
      <c r="C17" s="303">
        <v>7.2283996963147775E-3</v>
      </c>
      <c r="D17" s="302">
        <v>2677.2286099999997</v>
      </c>
      <c r="E17" s="303">
        <v>3.6023304249155658E-3</v>
      </c>
      <c r="F17" s="302">
        <v>55350.416590000001</v>
      </c>
      <c r="G17" s="303">
        <v>5.6486217365548774E-3</v>
      </c>
      <c r="H17" s="302">
        <v>250.48016000000001</v>
      </c>
      <c r="I17" s="303">
        <v>4.000274099347229E-4</v>
      </c>
      <c r="J17" s="302">
        <v>2175.3293799999997</v>
      </c>
      <c r="K17" s="303">
        <v>8.4920897185502223E-3</v>
      </c>
      <c r="L17" s="302">
        <v>73946.670339999997</v>
      </c>
      <c r="M17" s="303">
        <v>5.5636107073666549E-3</v>
      </c>
    </row>
    <row r="18" spans="1:13" ht="18" customHeight="1">
      <c r="A18" s="191" t="s">
        <v>817</v>
      </c>
      <c r="B18" s="302">
        <v>238.85864999999998</v>
      </c>
      <c r="C18" s="303">
        <v>1.2795806754337769E-4</v>
      </c>
      <c r="D18" s="302">
        <v>18741.432370000002</v>
      </c>
      <c r="E18" s="303">
        <v>2.5217432602047556E-2</v>
      </c>
      <c r="F18" s="302">
        <v>4541838.8719700007</v>
      </c>
      <c r="G18" s="303">
        <v>0.46350382448204858</v>
      </c>
      <c r="H18" s="302">
        <v>36036.566030000002</v>
      </c>
      <c r="I18" s="303">
        <v>5.7551920167739114E-2</v>
      </c>
      <c r="J18" s="302">
        <v>0</v>
      </c>
      <c r="K18" s="303">
        <v>0</v>
      </c>
      <c r="L18" s="302">
        <v>4596855.7290200014</v>
      </c>
      <c r="M18" s="303">
        <v>0.3458589228778442</v>
      </c>
    </row>
    <row r="19" spans="1:13" ht="18" customHeight="1">
      <c r="A19" s="218" t="s">
        <v>708</v>
      </c>
      <c r="B19" s="302">
        <v>11715.716990000001</v>
      </c>
      <c r="C19" s="303">
        <v>6.2761826122919046E-3</v>
      </c>
      <c r="D19" s="302">
        <v>2832.1706200000003</v>
      </c>
      <c r="E19" s="303">
        <v>3.8108118054879089E-3</v>
      </c>
      <c r="F19" s="302">
        <v>4188776.8106999998</v>
      </c>
      <c r="G19" s="303">
        <v>0.42747312848177849</v>
      </c>
      <c r="H19" s="302">
        <v>26761.957879999998</v>
      </c>
      <c r="I19" s="303">
        <v>4.2739978669442506E-2</v>
      </c>
      <c r="J19" s="302">
        <v>22948.597859999998</v>
      </c>
      <c r="K19" s="303">
        <v>8.9587146541481283E-2</v>
      </c>
      <c r="L19" s="302">
        <v>4253035.2540499996</v>
      </c>
      <c r="M19" s="303">
        <v>0.31999050625868164</v>
      </c>
    </row>
    <row r="20" spans="1:13" ht="18" customHeight="1">
      <c r="A20" s="222" t="s">
        <v>906</v>
      </c>
      <c r="B20" s="302">
        <v>1087608.84727</v>
      </c>
      <c r="C20" s="303">
        <v>0.58263883824073281</v>
      </c>
      <c r="D20" s="302">
        <v>313404.59783999994</v>
      </c>
      <c r="E20" s="303">
        <v>0.42169985554855516</v>
      </c>
      <c r="F20" s="302">
        <v>15902.690140000001</v>
      </c>
      <c r="G20" s="303">
        <v>1.6229016280020184E-3</v>
      </c>
      <c r="H20" s="302">
        <v>46817.072249999997</v>
      </c>
      <c r="I20" s="303">
        <v>7.4768844577926999E-2</v>
      </c>
      <c r="J20" s="302">
        <v>136826.8524</v>
      </c>
      <c r="K20" s="303">
        <v>0.53414711223531075</v>
      </c>
      <c r="L20" s="302">
        <v>1600560.0598999998</v>
      </c>
      <c r="M20" s="303">
        <v>0.12042317857043694</v>
      </c>
    </row>
    <row r="21" spans="1:13" ht="18" customHeight="1">
      <c r="A21" s="222" t="s">
        <v>907</v>
      </c>
      <c r="B21" s="302">
        <v>1007374.52174</v>
      </c>
      <c r="C21" s="303">
        <v>0.53965680997646404</v>
      </c>
      <c r="D21" s="302">
        <v>167664.45804</v>
      </c>
      <c r="E21" s="303">
        <v>0.22560000147857054</v>
      </c>
      <c r="F21" s="302">
        <v>0</v>
      </c>
      <c r="G21" s="303">
        <v>0</v>
      </c>
      <c r="H21" s="302">
        <v>0</v>
      </c>
      <c r="I21" s="303">
        <v>0</v>
      </c>
      <c r="J21" s="302">
        <v>17321.766589999999</v>
      </c>
      <c r="K21" s="303">
        <v>6.7621022047735013E-2</v>
      </c>
      <c r="L21" s="302">
        <v>1192360.7463699998</v>
      </c>
      <c r="M21" s="303">
        <v>8.9711017210728772E-2</v>
      </c>
    </row>
    <row r="22" spans="1:13" ht="18" customHeight="1">
      <c r="A22" s="222" t="s">
        <v>908</v>
      </c>
      <c r="B22" s="302">
        <v>0</v>
      </c>
      <c r="C22" s="303">
        <v>0</v>
      </c>
      <c r="D22" s="302">
        <v>6194.0204100000001</v>
      </c>
      <c r="E22" s="303">
        <v>8.3343305432146079E-3</v>
      </c>
      <c r="F22" s="302">
        <v>15902.690140000001</v>
      </c>
      <c r="G22" s="303">
        <v>1.6229016280020184E-3</v>
      </c>
      <c r="H22" s="302">
        <v>38627.504159999997</v>
      </c>
      <c r="I22" s="303">
        <v>6.1689757948763413E-2</v>
      </c>
      <c r="J22" s="302">
        <v>52944.165200000003</v>
      </c>
      <c r="K22" s="303">
        <v>0.20668437850646071</v>
      </c>
      <c r="L22" s="302">
        <v>113668.37991</v>
      </c>
      <c r="M22" s="303">
        <v>8.5521986676147712E-3</v>
      </c>
    </row>
    <row r="23" spans="1:13" ht="18" customHeight="1">
      <c r="A23" s="222" t="s">
        <v>657</v>
      </c>
      <c r="B23" s="302">
        <v>0</v>
      </c>
      <c r="C23" s="303">
        <v>0</v>
      </c>
      <c r="D23" s="302">
        <v>0</v>
      </c>
      <c r="E23" s="303">
        <v>0</v>
      </c>
      <c r="F23" s="302">
        <v>0</v>
      </c>
      <c r="G23" s="303">
        <v>0</v>
      </c>
      <c r="H23" s="302">
        <v>0</v>
      </c>
      <c r="I23" s="303">
        <v>0</v>
      </c>
      <c r="J23" s="302">
        <v>0</v>
      </c>
      <c r="K23" s="303">
        <v>0</v>
      </c>
      <c r="L23" s="302">
        <v>0</v>
      </c>
      <c r="M23" s="303">
        <v>0</v>
      </c>
    </row>
    <row r="24" spans="1:13" ht="19.5">
      <c r="A24" s="222" t="s">
        <v>909</v>
      </c>
      <c r="B24" s="302">
        <v>233.08312000000001</v>
      </c>
      <c r="C24" s="303">
        <v>1.2486408012513347E-4</v>
      </c>
      <c r="D24" s="302">
        <v>28354.955570000002</v>
      </c>
      <c r="E24" s="303">
        <v>3.8152856564214035E-2</v>
      </c>
      <c r="F24" s="302">
        <v>0</v>
      </c>
      <c r="G24" s="303">
        <v>0</v>
      </c>
      <c r="H24" s="302">
        <v>7356.6340700000001</v>
      </c>
      <c r="I24" s="303">
        <v>1.1748855769094202E-2</v>
      </c>
      <c r="J24" s="302">
        <v>0</v>
      </c>
      <c r="K24" s="303">
        <v>0</v>
      </c>
      <c r="L24" s="302">
        <v>35944.672760000001</v>
      </c>
      <c r="M24" s="303">
        <v>2.7044106965307146E-3</v>
      </c>
    </row>
    <row r="25" spans="1:13" ht="19.5">
      <c r="A25" s="605" t="s">
        <v>803</v>
      </c>
      <c r="B25" s="302">
        <v>0</v>
      </c>
      <c r="C25" s="303">
        <v>0</v>
      </c>
      <c r="D25" s="302">
        <v>0</v>
      </c>
      <c r="E25" s="303">
        <v>0</v>
      </c>
      <c r="F25" s="302">
        <v>0</v>
      </c>
      <c r="G25" s="303">
        <v>0</v>
      </c>
      <c r="H25" s="302">
        <v>0</v>
      </c>
      <c r="I25" s="303">
        <v>0</v>
      </c>
      <c r="J25" s="302">
        <v>0</v>
      </c>
      <c r="K25" s="303">
        <v>0</v>
      </c>
      <c r="L25" s="302">
        <v>0</v>
      </c>
      <c r="M25" s="303">
        <v>0</v>
      </c>
    </row>
    <row r="26" spans="1:13" ht="19.5">
      <c r="A26" s="605" t="s">
        <v>831</v>
      </c>
      <c r="B26" s="302">
        <v>80001.242409999992</v>
      </c>
      <c r="C26" s="303">
        <v>4.2857164184143683E-2</v>
      </c>
      <c r="D26" s="302">
        <v>111191.16381999999</v>
      </c>
      <c r="E26" s="303">
        <v>0.14961266696255607</v>
      </c>
      <c r="F26" s="302">
        <v>0</v>
      </c>
      <c r="G26" s="303">
        <v>0</v>
      </c>
      <c r="H26" s="302">
        <v>832.93402000000003</v>
      </c>
      <c r="I26" s="303">
        <v>1.3302308600693831E-3</v>
      </c>
      <c r="J26" s="302">
        <v>66560.920610000001</v>
      </c>
      <c r="K26" s="303">
        <v>0.25984171168111497</v>
      </c>
      <c r="L26" s="302">
        <v>258586.26085999995</v>
      </c>
      <c r="M26" s="303">
        <v>1.9455551995562679E-2</v>
      </c>
    </row>
    <row r="27" spans="1:13" ht="18" customHeight="1">
      <c r="A27" s="191" t="s">
        <v>817</v>
      </c>
      <c r="B27" s="302">
        <v>0</v>
      </c>
      <c r="C27" s="303">
        <v>0</v>
      </c>
      <c r="D27" s="302">
        <v>0</v>
      </c>
      <c r="E27" s="303">
        <v>0</v>
      </c>
      <c r="F27" s="302">
        <v>0</v>
      </c>
      <c r="G27" s="303">
        <v>0</v>
      </c>
      <c r="H27" s="302">
        <v>0</v>
      </c>
      <c r="I27" s="303">
        <v>0</v>
      </c>
      <c r="J27" s="302">
        <v>0</v>
      </c>
      <c r="K27" s="303">
        <v>0</v>
      </c>
      <c r="L27" s="302">
        <v>0</v>
      </c>
      <c r="M27" s="303">
        <v>0</v>
      </c>
    </row>
    <row r="28" spans="1:13" ht="18" customHeight="1">
      <c r="A28" s="222" t="s">
        <v>708</v>
      </c>
      <c r="B28" s="302">
        <v>0</v>
      </c>
      <c r="C28" s="303">
        <v>0</v>
      </c>
      <c r="D28" s="302">
        <v>0</v>
      </c>
      <c r="E28" s="303">
        <v>0</v>
      </c>
      <c r="F28" s="302">
        <v>0</v>
      </c>
      <c r="G28" s="303">
        <v>0</v>
      </c>
      <c r="H28" s="302">
        <v>0</v>
      </c>
      <c r="I28" s="303">
        <v>0</v>
      </c>
      <c r="J28" s="302">
        <v>0</v>
      </c>
      <c r="K28" s="303">
        <v>0</v>
      </c>
      <c r="L28" s="302">
        <v>0</v>
      </c>
      <c r="M28" s="303">
        <v>0</v>
      </c>
    </row>
    <row r="29" spans="1:13" ht="18" customHeight="1">
      <c r="A29" s="218" t="s">
        <v>910</v>
      </c>
      <c r="B29" s="302">
        <v>0</v>
      </c>
      <c r="C29" s="303">
        <v>0</v>
      </c>
      <c r="D29" s="302">
        <v>379.20008000000001</v>
      </c>
      <c r="E29" s="303">
        <v>5.1023060944893194E-4</v>
      </c>
      <c r="F29" s="302">
        <v>0</v>
      </c>
      <c r="G29" s="303">
        <v>0</v>
      </c>
      <c r="H29" s="302">
        <v>0</v>
      </c>
      <c r="I29" s="303">
        <v>0</v>
      </c>
      <c r="J29" s="302">
        <v>1202.2166999999999</v>
      </c>
      <c r="K29" s="303">
        <v>4.6932350435773445E-3</v>
      </c>
      <c r="L29" s="302">
        <v>1581.41678</v>
      </c>
      <c r="M29" s="303">
        <v>1.1898287359746045E-4</v>
      </c>
    </row>
    <row r="30" spans="1:13" ht="18" customHeight="1">
      <c r="A30" s="218" t="s">
        <v>911</v>
      </c>
      <c r="B30" s="300">
        <v>1908092.77076</v>
      </c>
      <c r="C30" s="301">
        <v>1.0221771898984557</v>
      </c>
      <c r="D30" s="300">
        <v>745843.43513999984</v>
      </c>
      <c r="E30" s="301">
        <v>1.0035655859169834</v>
      </c>
      <c r="F30" s="300">
        <v>9999289.6414499991</v>
      </c>
      <c r="G30" s="301">
        <v>1.0204476912465905</v>
      </c>
      <c r="H30" s="300">
        <v>697341.6624599999</v>
      </c>
      <c r="I30" s="301">
        <v>1.1136841300063347</v>
      </c>
      <c r="J30" s="300">
        <v>256966.84709</v>
      </c>
      <c r="K30" s="301">
        <v>1.0031517710578874</v>
      </c>
      <c r="L30" s="300">
        <v>13607534.356900001</v>
      </c>
      <c r="M30" s="301">
        <v>1.0238057170230184</v>
      </c>
    </row>
    <row r="31" spans="1:13" ht="18" customHeight="1">
      <c r="A31" s="218" t="s">
        <v>912</v>
      </c>
      <c r="B31" s="300">
        <v>41398.043450000005</v>
      </c>
      <c r="C31" s="301">
        <v>2.2177189898455782E-2</v>
      </c>
      <c r="D31" s="300">
        <v>2649.9203299999999</v>
      </c>
      <c r="E31" s="301">
        <v>3.5655859169834948E-3</v>
      </c>
      <c r="F31" s="300">
        <v>200365.37788999997</v>
      </c>
      <c r="G31" s="301">
        <v>2.0447691246590596E-2</v>
      </c>
      <c r="H31" s="300">
        <v>71184.169800000003</v>
      </c>
      <c r="I31" s="301">
        <v>0.11368413000633472</v>
      </c>
      <c r="J31" s="300">
        <v>807.35606999999993</v>
      </c>
      <c r="K31" s="301">
        <v>3.151771057887387E-3</v>
      </c>
      <c r="L31" s="300">
        <v>316404.86754000001</v>
      </c>
      <c r="M31" s="301">
        <v>2.3805717023018459E-2</v>
      </c>
    </row>
    <row r="32" spans="1:13" ht="26.25" customHeight="1">
      <c r="A32" s="520" t="s">
        <v>913</v>
      </c>
      <c r="B32" s="521">
        <v>1866694.72731</v>
      </c>
      <c r="C32" s="522">
        <v>1</v>
      </c>
      <c r="D32" s="521">
        <v>743193.51480999985</v>
      </c>
      <c r="E32" s="522">
        <v>1</v>
      </c>
      <c r="F32" s="521">
        <v>9798924.2635599989</v>
      </c>
      <c r="G32" s="522">
        <v>1</v>
      </c>
      <c r="H32" s="521">
        <v>626157.49265999987</v>
      </c>
      <c r="I32" s="522">
        <v>1</v>
      </c>
      <c r="J32" s="521">
        <v>256159.49101999999</v>
      </c>
      <c r="K32" s="522">
        <v>1</v>
      </c>
      <c r="L32" s="521">
        <v>13291129.489360001</v>
      </c>
      <c r="M32" s="522">
        <v>1</v>
      </c>
    </row>
    <row r="33" spans="1:13" ht="19.5">
      <c r="A33" s="191" t="s">
        <v>858</v>
      </c>
      <c r="B33" s="302">
        <v>90.00506</v>
      </c>
      <c r="C33" s="303">
        <v>4.8216271618071033E-5</v>
      </c>
      <c r="D33" s="302">
        <v>3.2273499999999999</v>
      </c>
      <c r="E33" s="303">
        <v>4.3425432753205383E-6</v>
      </c>
      <c r="F33" s="302">
        <v>780.07862999999998</v>
      </c>
      <c r="G33" s="303">
        <v>7.9608598762308778E-5</v>
      </c>
      <c r="H33" s="302">
        <v>63.655099999999997</v>
      </c>
      <c r="I33" s="303">
        <v>1.0165988708301598E-4</v>
      </c>
      <c r="J33" s="302">
        <v>319.06865999999997</v>
      </c>
      <c r="K33" s="303">
        <v>1.2455859383913605E-3</v>
      </c>
      <c r="L33" s="302">
        <v>1256.0347999999999</v>
      </c>
      <c r="M33" s="303">
        <v>9.4501735236685359E-5</v>
      </c>
    </row>
    <row r="34" spans="1:13" ht="19.5">
      <c r="A34" s="191" t="s">
        <v>859</v>
      </c>
      <c r="B34" s="302">
        <v>340.18797999999998</v>
      </c>
      <c r="C34" s="303">
        <v>1.8224082118141929E-4</v>
      </c>
      <c r="D34" s="302">
        <v>0</v>
      </c>
      <c r="E34" s="303">
        <v>0</v>
      </c>
      <c r="F34" s="302">
        <v>234520.98994</v>
      </c>
      <c r="G34" s="303">
        <v>2.3933340398612012E-2</v>
      </c>
      <c r="H34" s="302">
        <v>41464.587119999997</v>
      </c>
      <c r="I34" s="303">
        <v>6.62206994343435E-2</v>
      </c>
      <c r="J34" s="302">
        <v>0</v>
      </c>
      <c r="K34" s="303">
        <v>0</v>
      </c>
      <c r="L34" s="302">
        <v>276325.76503999997</v>
      </c>
      <c r="M34" s="303">
        <v>2.0790239479737828E-2</v>
      </c>
    </row>
    <row r="35" spans="1:13" ht="12.75" customHeight="1">
      <c r="A35" s="36" t="s">
        <v>649</v>
      </c>
    </row>
    <row r="36" spans="1:13" ht="12.75" customHeight="1">
      <c r="A36" s="73" t="s">
        <v>650</v>
      </c>
    </row>
    <row r="37" spans="1:13" ht="12.75" customHeight="1"/>
    <row r="38" spans="1:13" ht="12.75" customHeight="1"/>
    <row r="39" spans="1:13" ht="12.75" customHeight="1"/>
    <row r="40" spans="1:13" ht="12.75" customHeight="1"/>
    <row r="41" spans="1:13" ht="12.75" customHeight="1">
      <c r="A41" s="518" t="s">
        <v>1160</v>
      </c>
      <c r="G41" s="395" t="str">
        <f>Naslovnica!A20</f>
        <v>Kolovoz 2014.</v>
      </c>
    </row>
    <row r="42" spans="1:13">
      <c r="A42" s="133" t="s">
        <v>1161</v>
      </c>
      <c r="G42" s="126" t="str">
        <f>Naslovnica!A24</f>
        <v>August 2014</v>
      </c>
    </row>
    <row r="43" spans="1:13" ht="12.75" customHeight="1"/>
    <row r="44" spans="1:13">
      <c r="G44" s="21" t="s">
        <v>882</v>
      </c>
    </row>
    <row r="45" spans="1:13" ht="22.5">
      <c r="A45" s="807" t="s">
        <v>871</v>
      </c>
      <c r="B45" s="623" t="s">
        <v>872</v>
      </c>
      <c r="C45" s="623" t="s">
        <v>873</v>
      </c>
      <c r="D45" s="623" t="s">
        <v>874</v>
      </c>
      <c r="E45" s="623" t="s">
        <v>875</v>
      </c>
      <c r="F45" s="623" t="s">
        <v>876</v>
      </c>
      <c r="G45" s="623" t="s">
        <v>877</v>
      </c>
    </row>
    <row r="46" spans="1:13" ht="22.5">
      <c r="A46" s="807"/>
      <c r="B46" s="624" t="s">
        <v>878</v>
      </c>
      <c r="C46" s="624" t="s">
        <v>878</v>
      </c>
      <c r="D46" s="624" t="s">
        <v>878</v>
      </c>
      <c r="E46" s="624" t="s">
        <v>878</v>
      </c>
      <c r="F46" s="624" t="s">
        <v>878</v>
      </c>
      <c r="G46" s="624" t="s">
        <v>878</v>
      </c>
    </row>
    <row r="47" spans="1:13" ht="22.5">
      <c r="A47" s="228" t="s">
        <v>879</v>
      </c>
      <c r="B47" s="626">
        <v>197187.33066000001</v>
      </c>
      <c r="C47" s="626">
        <v>4799.08338</v>
      </c>
      <c r="D47" s="626">
        <v>1519116.0512100009</v>
      </c>
      <c r="E47" s="626">
        <v>36991.417350000003</v>
      </c>
      <c r="F47" s="626">
        <v>276.66104999999999</v>
      </c>
      <c r="G47" s="626">
        <v>1758370.5436500008</v>
      </c>
    </row>
    <row r="48" spans="1:13" ht="22.5">
      <c r="A48" s="625" t="s">
        <v>880</v>
      </c>
      <c r="B48" s="626">
        <v>235448.35883000004</v>
      </c>
      <c r="C48" s="626">
        <v>7447.9056200000005</v>
      </c>
      <c r="D48" s="626">
        <v>1243559.0390699992</v>
      </c>
      <c r="E48" s="626">
        <v>16753.756440000005</v>
      </c>
      <c r="F48" s="626">
        <v>573.62046999999984</v>
      </c>
      <c r="G48" s="626">
        <v>1503782.6804299993</v>
      </c>
    </row>
    <row r="49" spans="1:7" ht="33">
      <c r="A49" s="520" t="s">
        <v>881</v>
      </c>
      <c r="B49" s="627">
        <v>-38261.028170000034</v>
      </c>
      <c r="C49" s="627">
        <v>-2648.8222400000004</v>
      </c>
      <c r="D49" s="627">
        <v>275557.01214000164</v>
      </c>
      <c r="E49" s="627">
        <v>20237.660909999999</v>
      </c>
      <c r="F49" s="627">
        <v>-296.95941999999985</v>
      </c>
      <c r="G49" s="627">
        <v>254587.86322000157</v>
      </c>
    </row>
    <row r="50" spans="1:7" ht="12.75" customHeight="1">
      <c r="A50" s="36" t="s">
        <v>649</v>
      </c>
    </row>
    <row r="51" spans="1:7" ht="12.75" customHeight="1">
      <c r="A51" s="73" t="s">
        <v>650</v>
      </c>
    </row>
    <row r="52" spans="1:7" ht="12.75" customHeight="1"/>
    <row r="53" spans="1:7" ht="12.75" customHeight="1"/>
    <row r="54" spans="1:7" ht="12.75" customHeight="1"/>
    <row r="55" spans="1:7" ht="12.75" customHeight="1">
      <c r="A55" s="83" t="s">
        <v>351</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809</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69" t="s">
        <v>27</v>
      </c>
      <c r="B1" s="570"/>
      <c r="C1" s="570"/>
      <c r="D1" s="570"/>
      <c r="E1" s="570"/>
      <c r="F1" s="570"/>
      <c r="G1" s="570"/>
      <c r="H1" s="570"/>
      <c r="I1" s="570"/>
      <c r="J1" s="570"/>
      <c r="K1" s="570"/>
      <c r="L1" s="570"/>
      <c r="M1" s="570"/>
      <c r="N1" s="570"/>
      <c r="O1" s="570"/>
      <c r="P1" s="570"/>
      <c r="Q1" s="570"/>
    </row>
    <row r="2" spans="1:17" ht="16.5">
      <c r="A2" s="571" t="s">
        <v>28</v>
      </c>
      <c r="B2" s="572"/>
      <c r="C2" s="572"/>
      <c r="D2" s="572"/>
      <c r="E2" s="573"/>
      <c r="F2" s="573"/>
      <c r="G2" s="573"/>
      <c r="H2" s="573"/>
      <c r="I2" s="573"/>
      <c r="J2" s="573"/>
      <c r="K2" s="573"/>
      <c r="L2" s="573"/>
      <c r="M2" s="573"/>
      <c r="N2" s="573"/>
      <c r="O2" s="573"/>
      <c r="P2" s="573"/>
      <c r="Q2" s="573"/>
    </row>
    <row r="3" spans="1:17" ht="12.75" customHeight="1">
      <c r="A3" s="8"/>
      <c r="B3" s="9"/>
      <c r="C3" s="9"/>
      <c r="D3" s="9"/>
      <c r="E3" s="10"/>
      <c r="F3" s="10"/>
    </row>
    <row r="4" spans="1:17" ht="12.75" customHeight="1">
      <c r="A4" s="394" t="s">
        <v>766</v>
      </c>
      <c r="B4" s="11"/>
      <c r="C4" s="11"/>
      <c r="D4" s="12"/>
      <c r="E4" s="13"/>
      <c r="Q4" s="395" t="str">
        <f>Naslovnica!A20</f>
        <v>Kolovoz 2014.</v>
      </c>
    </row>
    <row r="5" spans="1:17" ht="12.75" customHeight="1">
      <c r="A5" s="125" t="s">
        <v>765</v>
      </c>
      <c r="B5" s="16"/>
      <c r="C5" s="16"/>
      <c r="D5" s="17"/>
      <c r="E5" s="18"/>
      <c r="Q5" s="126" t="str">
        <f>Naslovnica!A24</f>
        <v>August 2014</v>
      </c>
    </row>
    <row r="6" spans="1:17" ht="12.75" customHeight="1"/>
    <row r="7" spans="1:17" ht="12.75" customHeight="1">
      <c r="A7" s="651"/>
      <c r="B7" s="675"/>
      <c r="C7" s="729" t="s">
        <v>109</v>
      </c>
      <c r="D7" s="729"/>
      <c r="E7" s="675"/>
      <c r="F7" s="729" t="s">
        <v>110</v>
      </c>
      <c r="G7" s="729"/>
      <c r="H7" s="675"/>
      <c r="I7" s="729" t="s">
        <v>111</v>
      </c>
      <c r="J7" s="729"/>
      <c r="K7" s="675"/>
      <c r="L7" s="729" t="s">
        <v>112</v>
      </c>
      <c r="M7" s="729"/>
      <c r="N7" s="675"/>
      <c r="O7" s="729" t="s">
        <v>1014</v>
      </c>
      <c r="P7" s="729"/>
      <c r="Q7" s="725" t="s">
        <v>1019</v>
      </c>
    </row>
    <row r="8" spans="1:17" ht="15" customHeight="1">
      <c r="A8" s="640"/>
      <c r="B8" s="727" t="s">
        <v>1015</v>
      </c>
      <c r="C8" s="728"/>
      <c r="D8" s="728"/>
      <c r="E8" s="727" t="s">
        <v>1015</v>
      </c>
      <c r="F8" s="728"/>
      <c r="G8" s="728"/>
      <c r="H8" s="727" t="s">
        <v>1015</v>
      </c>
      <c r="I8" s="728"/>
      <c r="J8" s="728"/>
      <c r="K8" s="727" t="s">
        <v>1015</v>
      </c>
      <c r="L8" s="728"/>
      <c r="M8" s="728"/>
      <c r="N8" s="727" t="s">
        <v>1015</v>
      </c>
      <c r="O8" s="728"/>
      <c r="P8" s="728"/>
      <c r="Q8" s="726"/>
    </row>
    <row r="9" spans="1:17">
      <c r="A9" s="650" t="s">
        <v>1013</v>
      </c>
      <c r="B9" s="674" t="s">
        <v>1016</v>
      </c>
      <c r="C9" s="674" t="s">
        <v>1017</v>
      </c>
      <c r="D9" s="674" t="s">
        <v>1018</v>
      </c>
      <c r="E9" s="674" t="s">
        <v>1016</v>
      </c>
      <c r="F9" s="674" t="s">
        <v>1017</v>
      </c>
      <c r="G9" s="674" t="s">
        <v>1018</v>
      </c>
      <c r="H9" s="674" t="s">
        <v>1016</v>
      </c>
      <c r="I9" s="674" t="s">
        <v>1017</v>
      </c>
      <c r="J9" s="674" t="s">
        <v>1018</v>
      </c>
      <c r="K9" s="674" t="s">
        <v>1016</v>
      </c>
      <c r="L9" s="674" t="s">
        <v>1017</v>
      </c>
      <c r="M9" s="674" t="s">
        <v>1018</v>
      </c>
      <c r="N9" s="674" t="s">
        <v>1016</v>
      </c>
      <c r="O9" s="674" t="s">
        <v>1017</v>
      </c>
      <c r="P9" s="674" t="s">
        <v>1018</v>
      </c>
      <c r="Q9" s="726"/>
    </row>
    <row r="10" spans="1:17" ht="22.5" customHeight="1">
      <c r="A10" s="574" t="s">
        <v>499</v>
      </c>
      <c r="B10" s="652">
        <v>0</v>
      </c>
      <c r="C10" s="652">
        <v>609757</v>
      </c>
      <c r="D10" s="652">
        <v>0</v>
      </c>
      <c r="E10" s="652">
        <v>0</v>
      </c>
      <c r="F10" s="652">
        <v>261537</v>
      </c>
      <c r="G10" s="652">
        <v>0</v>
      </c>
      <c r="H10" s="652">
        <v>0</v>
      </c>
      <c r="I10" s="652">
        <v>300697</v>
      </c>
      <c r="J10" s="652">
        <v>0</v>
      </c>
      <c r="K10" s="652">
        <v>0</v>
      </c>
      <c r="L10" s="652">
        <v>522516</v>
      </c>
      <c r="M10" s="652">
        <v>0</v>
      </c>
      <c r="N10" s="652">
        <v>0</v>
      </c>
      <c r="O10" s="652">
        <v>1694507</v>
      </c>
      <c r="P10" s="652">
        <v>0</v>
      </c>
      <c r="Q10" s="652">
        <v>1694507</v>
      </c>
    </row>
    <row r="11" spans="1:17" ht="21.75">
      <c r="A11" s="641" t="s">
        <v>767</v>
      </c>
      <c r="B11" s="657">
        <v>0</v>
      </c>
      <c r="C11" s="657">
        <v>0.35984330545698545</v>
      </c>
      <c r="D11" s="657">
        <v>0</v>
      </c>
      <c r="E11" s="657">
        <v>0</v>
      </c>
      <c r="F11" s="657">
        <v>0.15434400684092778</v>
      </c>
      <c r="G11" s="657">
        <v>0</v>
      </c>
      <c r="H11" s="657">
        <v>0</v>
      </c>
      <c r="I11" s="657">
        <v>0.17745397333855806</v>
      </c>
      <c r="J11" s="657">
        <v>0</v>
      </c>
      <c r="K11" s="657">
        <v>0</v>
      </c>
      <c r="L11" s="657">
        <v>0.30835871436352874</v>
      </c>
      <c r="M11" s="657">
        <v>0</v>
      </c>
      <c r="N11" s="657">
        <v>0</v>
      </c>
      <c r="O11" s="657">
        <v>1</v>
      </c>
      <c r="P11" s="657">
        <v>0</v>
      </c>
      <c r="Q11" s="657">
        <v>1</v>
      </c>
    </row>
    <row r="12" spans="1:17" ht="22.5">
      <c r="A12" s="212" t="s">
        <v>768</v>
      </c>
      <c r="B12" s="653">
        <v>4</v>
      </c>
      <c r="C12" s="653">
        <v>33</v>
      </c>
      <c r="D12" s="653">
        <v>2</v>
      </c>
      <c r="E12" s="653">
        <v>3</v>
      </c>
      <c r="F12" s="653">
        <v>13</v>
      </c>
      <c r="G12" s="653">
        <v>1</v>
      </c>
      <c r="H12" s="653">
        <v>3</v>
      </c>
      <c r="I12" s="653">
        <v>28</v>
      </c>
      <c r="J12" s="653">
        <v>2</v>
      </c>
      <c r="K12" s="653">
        <v>2</v>
      </c>
      <c r="L12" s="653">
        <v>18</v>
      </c>
      <c r="M12" s="653">
        <v>0</v>
      </c>
      <c r="N12" s="653">
        <v>12</v>
      </c>
      <c r="O12" s="653">
        <v>92</v>
      </c>
      <c r="P12" s="653">
        <v>5</v>
      </c>
      <c r="Q12" s="653">
        <v>109</v>
      </c>
    </row>
    <row r="13" spans="1:17" ht="22.5">
      <c r="A13" s="212" t="s">
        <v>769</v>
      </c>
      <c r="B13" s="653">
        <v>0</v>
      </c>
      <c r="C13" s="653">
        <v>11</v>
      </c>
      <c r="D13" s="653">
        <v>0</v>
      </c>
      <c r="E13" s="653">
        <v>0</v>
      </c>
      <c r="F13" s="653">
        <v>9</v>
      </c>
      <c r="G13" s="653">
        <v>0</v>
      </c>
      <c r="H13" s="653">
        <v>0</v>
      </c>
      <c r="I13" s="653">
        <v>27</v>
      </c>
      <c r="J13" s="653">
        <v>0</v>
      </c>
      <c r="K13" s="653">
        <v>0</v>
      </c>
      <c r="L13" s="653">
        <v>16</v>
      </c>
      <c r="M13" s="653">
        <v>0</v>
      </c>
      <c r="N13" s="653">
        <v>0</v>
      </c>
      <c r="O13" s="653">
        <v>63</v>
      </c>
      <c r="P13" s="653">
        <v>0</v>
      </c>
      <c r="Q13" s="653">
        <v>63</v>
      </c>
    </row>
    <row r="14" spans="1:17" ht="22.5">
      <c r="A14" s="212" t="s">
        <v>770</v>
      </c>
      <c r="B14" s="653">
        <v>0</v>
      </c>
      <c r="C14" s="653">
        <v>19</v>
      </c>
      <c r="D14" s="653">
        <v>0</v>
      </c>
      <c r="E14" s="653">
        <v>0</v>
      </c>
      <c r="F14" s="653">
        <v>8</v>
      </c>
      <c r="G14" s="653">
        <v>0</v>
      </c>
      <c r="H14" s="653">
        <v>0</v>
      </c>
      <c r="I14" s="653">
        <v>9</v>
      </c>
      <c r="J14" s="653">
        <v>0</v>
      </c>
      <c r="K14" s="653">
        <v>0</v>
      </c>
      <c r="L14" s="653">
        <v>16</v>
      </c>
      <c r="M14" s="653">
        <v>0</v>
      </c>
      <c r="N14" s="653">
        <v>0</v>
      </c>
      <c r="O14" s="653">
        <v>52</v>
      </c>
      <c r="P14" s="653">
        <v>0</v>
      </c>
      <c r="Q14" s="653">
        <v>52</v>
      </c>
    </row>
    <row r="15" spans="1:17" ht="21.75">
      <c r="A15" s="641" t="s">
        <v>771</v>
      </c>
      <c r="B15" s="655">
        <v>4</v>
      </c>
      <c r="C15" s="655">
        <v>63</v>
      </c>
      <c r="D15" s="655">
        <v>2</v>
      </c>
      <c r="E15" s="655">
        <v>3</v>
      </c>
      <c r="F15" s="655">
        <v>30</v>
      </c>
      <c r="G15" s="655">
        <v>1</v>
      </c>
      <c r="H15" s="655">
        <v>3</v>
      </c>
      <c r="I15" s="655">
        <v>64</v>
      </c>
      <c r="J15" s="655">
        <v>2</v>
      </c>
      <c r="K15" s="655">
        <v>2</v>
      </c>
      <c r="L15" s="655">
        <v>50</v>
      </c>
      <c r="M15" s="655">
        <v>0</v>
      </c>
      <c r="N15" s="655">
        <v>12</v>
      </c>
      <c r="O15" s="655">
        <v>207</v>
      </c>
      <c r="P15" s="655">
        <v>5</v>
      </c>
      <c r="Q15" s="655">
        <v>224</v>
      </c>
    </row>
    <row r="16" spans="1:17" ht="22.5">
      <c r="A16" s="642" t="s">
        <v>1007</v>
      </c>
      <c r="B16" s="653">
        <v>0</v>
      </c>
      <c r="C16" s="653">
        <v>6656</v>
      </c>
      <c r="D16" s="653">
        <v>0</v>
      </c>
      <c r="E16" s="653">
        <v>0</v>
      </c>
      <c r="F16" s="653">
        <v>2519</v>
      </c>
      <c r="G16" s="653">
        <v>0</v>
      </c>
      <c r="H16" s="653">
        <v>0</v>
      </c>
      <c r="I16" s="653">
        <v>2963</v>
      </c>
      <c r="J16" s="653">
        <v>0</v>
      </c>
      <c r="K16" s="653">
        <v>0</v>
      </c>
      <c r="L16" s="653">
        <v>6150</v>
      </c>
      <c r="M16" s="653">
        <v>0</v>
      </c>
      <c r="N16" s="653">
        <v>0</v>
      </c>
      <c r="O16" s="653">
        <v>18288</v>
      </c>
      <c r="P16" s="653">
        <v>0</v>
      </c>
      <c r="Q16" s="653">
        <v>18288</v>
      </c>
    </row>
    <row r="17" spans="1:17" ht="22.5">
      <c r="A17" s="642" t="s">
        <v>1008</v>
      </c>
      <c r="B17" s="654">
        <v>2009</v>
      </c>
      <c r="C17" s="653">
        <v>0</v>
      </c>
      <c r="D17" s="653">
        <v>4647</v>
      </c>
      <c r="E17" s="653">
        <v>686</v>
      </c>
      <c r="F17" s="653">
        <v>0</v>
      </c>
      <c r="G17" s="653">
        <v>1833</v>
      </c>
      <c r="H17" s="653">
        <v>695</v>
      </c>
      <c r="I17" s="653">
        <v>0</v>
      </c>
      <c r="J17" s="653">
        <v>2268</v>
      </c>
      <c r="K17" s="653">
        <v>1302</v>
      </c>
      <c r="L17" s="653">
        <v>0</v>
      </c>
      <c r="M17" s="653">
        <v>4848</v>
      </c>
      <c r="N17" s="653">
        <v>4692</v>
      </c>
      <c r="O17" s="653">
        <v>0</v>
      </c>
      <c r="P17" s="653">
        <v>13596</v>
      </c>
      <c r="Q17" s="653">
        <v>18288</v>
      </c>
    </row>
    <row r="18" spans="1:17" ht="22.5">
      <c r="A18" s="643" t="s">
        <v>1009</v>
      </c>
      <c r="B18" s="653">
        <v>0</v>
      </c>
      <c r="C18" s="653">
        <v>20</v>
      </c>
      <c r="D18" s="653">
        <v>0</v>
      </c>
      <c r="E18" s="653">
        <v>0</v>
      </c>
      <c r="F18" s="653">
        <v>33</v>
      </c>
      <c r="G18" s="653">
        <v>0</v>
      </c>
      <c r="H18" s="653">
        <v>0</v>
      </c>
      <c r="I18" s="653">
        <v>92</v>
      </c>
      <c r="J18" s="653">
        <v>0</v>
      </c>
      <c r="K18" s="653">
        <v>0</v>
      </c>
      <c r="L18" s="653">
        <v>80</v>
      </c>
      <c r="M18" s="653">
        <v>0</v>
      </c>
      <c r="N18" s="653">
        <v>0</v>
      </c>
      <c r="O18" s="653">
        <v>225</v>
      </c>
      <c r="P18" s="653">
        <v>0</v>
      </c>
      <c r="Q18" s="653">
        <v>225</v>
      </c>
    </row>
    <row r="19" spans="1:17" ht="22.5">
      <c r="A19" s="643" t="s">
        <v>1010</v>
      </c>
      <c r="B19" s="653">
        <v>0</v>
      </c>
      <c r="C19" s="653">
        <v>133</v>
      </c>
      <c r="D19" s="653">
        <v>0</v>
      </c>
      <c r="E19" s="653">
        <v>0</v>
      </c>
      <c r="F19" s="653">
        <v>44</v>
      </c>
      <c r="G19" s="653">
        <v>0</v>
      </c>
      <c r="H19" s="653">
        <v>0</v>
      </c>
      <c r="I19" s="653">
        <v>15</v>
      </c>
      <c r="J19" s="653">
        <v>0</v>
      </c>
      <c r="K19" s="653">
        <v>0</v>
      </c>
      <c r="L19" s="653">
        <v>33</v>
      </c>
      <c r="M19" s="653">
        <v>0</v>
      </c>
      <c r="N19" s="653">
        <v>0</v>
      </c>
      <c r="O19" s="653">
        <v>225</v>
      </c>
      <c r="P19" s="653">
        <v>0</v>
      </c>
      <c r="Q19" s="653">
        <v>225</v>
      </c>
    </row>
    <row r="20" spans="1:17" ht="22.5" customHeight="1">
      <c r="A20" s="641" t="s">
        <v>772</v>
      </c>
      <c r="B20" s="655">
        <v>2009</v>
      </c>
      <c r="C20" s="655">
        <v>-6543</v>
      </c>
      <c r="D20" s="655">
        <v>4647</v>
      </c>
      <c r="E20" s="655">
        <v>686</v>
      </c>
      <c r="F20" s="655">
        <v>-2508</v>
      </c>
      <c r="G20" s="655">
        <v>1833</v>
      </c>
      <c r="H20" s="655">
        <v>695</v>
      </c>
      <c r="I20" s="655">
        <v>-3040</v>
      </c>
      <c r="J20" s="655">
        <v>2268</v>
      </c>
      <c r="K20" s="655">
        <v>1302</v>
      </c>
      <c r="L20" s="655">
        <v>-6197</v>
      </c>
      <c r="M20" s="655">
        <v>4848</v>
      </c>
      <c r="N20" s="655">
        <v>4692</v>
      </c>
      <c r="O20" s="655">
        <v>-18288</v>
      </c>
      <c r="P20" s="655">
        <v>13596</v>
      </c>
      <c r="Q20" s="655">
        <v>0</v>
      </c>
    </row>
    <row r="21" spans="1:17" ht="22.5" customHeight="1">
      <c r="A21" s="641" t="s">
        <v>773</v>
      </c>
      <c r="B21" s="655">
        <v>0</v>
      </c>
      <c r="C21" s="655">
        <v>506</v>
      </c>
      <c r="D21" s="655">
        <v>6</v>
      </c>
      <c r="E21" s="655">
        <v>0</v>
      </c>
      <c r="F21" s="655">
        <v>252</v>
      </c>
      <c r="G21" s="655">
        <v>5</v>
      </c>
      <c r="H21" s="655">
        <v>0</v>
      </c>
      <c r="I21" s="655">
        <v>279</v>
      </c>
      <c r="J21" s="655">
        <v>5</v>
      </c>
      <c r="K21" s="655">
        <v>0</v>
      </c>
      <c r="L21" s="655">
        <v>445</v>
      </c>
      <c r="M21" s="655">
        <v>4</v>
      </c>
      <c r="N21" s="655">
        <v>0</v>
      </c>
      <c r="O21" s="655">
        <v>1482</v>
      </c>
      <c r="P21" s="655">
        <v>20</v>
      </c>
      <c r="Q21" s="655">
        <v>1502</v>
      </c>
    </row>
    <row r="22" spans="1:17" ht="21.75">
      <c r="A22" s="574" t="s">
        <v>737</v>
      </c>
      <c r="B22" s="656">
        <v>2013</v>
      </c>
      <c r="C22" s="656">
        <v>602771</v>
      </c>
      <c r="D22" s="656">
        <v>4643</v>
      </c>
      <c r="E22" s="656">
        <v>689</v>
      </c>
      <c r="F22" s="656">
        <v>258807</v>
      </c>
      <c r="G22" s="656">
        <v>1829</v>
      </c>
      <c r="H22" s="656">
        <v>698</v>
      </c>
      <c r="I22" s="656">
        <v>297442</v>
      </c>
      <c r="J22" s="656">
        <v>2265</v>
      </c>
      <c r="K22" s="656">
        <v>1304</v>
      </c>
      <c r="L22" s="656">
        <v>515924</v>
      </c>
      <c r="M22" s="656">
        <v>4844</v>
      </c>
      <c r="N22" s="656">
        <v>4704</v>
      </c>
      <c r="O22" s="656">
        <v>1674944</v>
      </c>
      <c r="P22" s="656">
        <v>13581</v>
      </c>
      <c r="Q22" s="656">
        <v>1693229</v>
      </c>
    </row>
    <row r="23" spans="1:17" ht="22.5">
      <c r="A23" s="641" t="s">
        <v>774</v>
      </c>
      <c r="B23" s="657"/>
      <c r="C23" s="657">
        <v>-1.1457023043605895E-2</v>
      </c>
      <c r="D23" s="657"/>
      <c r="E23" s="657"/>
      <c r="F23" s="657">
        <v>-1.0438293625758497E-2</v>
      </c>
      <c r="G23" s="657"/>
      <c r="H23" s="657"/>
      <c r="I23" s="657">
        <v>-1.0824850264552025E-2</v>
      </c>
      <c r="J23" s="657"/>
      <c r="K23" s="657"/>
      <c r="L23" s="657">
        <v>-1.2615881618936071E-2</v>
      </c>
      <c r="M23" s="657"/>
      <c r="N23" s="657"/>
      <c r="O23" s="657">
        <v>-1.1544950832306979E-2</v>
      </c>
      <c r="P23" s="657"/>
      <c r="Q23" s="657">
        <v>-7.5420166455494137E-4</v>
      </c>
    </row>
    <row r="24" spans="1:17" ht="21.75">
      <c r="A24" s="641" t="s">
        <v>767</v>
      </c>
      <c r="B24" s="657">
        <v>1.1888527777400458E-3</v>
      </c>
      <c r="C24" s="657">
        <v>0.3559890599558595</v>
      </c>
      <c r="D24" s="657">
        <v>2.7420980859647454E-3</v>
      </c>
      <c r="E24" s="657">
        <v>4.0691483550069128E-4</v>
      </c>
      <c r="F24" s="657">
        <v>0.15284819714285547</v>
      </c>
      <c r="G24" s="657">
        <v>1.0801846649212835E-3</v>
      </c>
      <c r="H24" s="657">
        <v>4.1223012362769595E-4</v>
      </c>
      <c r="I24" s="657">
        <v>0.17566554789694719</v>
      </c>
      <c r="J24" s="657">
        <v>1.3376808452961768E-3</v>
      </c>
      <c r="K24" s="657">
        <v>7.7012619084601075E-4</v>
      </c>
      <c r="L24" s="657">
        <v>0.30469830129297337</v>
      </c>
      <c r="M24" s="657">
        <v>2.8608061874678499E-3</v>
      </c>
      <c r="N24" s="657">
        <v>2.7781239277144439E-3</v>
      </c>
      <c r="O24" s="657">
        <v>0.98920110628863545</v>
      </c>
      <c r="P24" s="657">
        <v>8.0207697836500551E-3</v>
      </c>
      <c r="Q24" s="657">
        <v>1</v>
      </c>
    </row>
    <row r="25" spans="1:17">
      <c r="A25" s="36" t="s">
        <v>775</v>
      </c>
    </row>
    <row r="26" spans="1:17" ht="12.75" customHeight="1">
      <c r="A26" s="649" t="s">
        <v>1011</v>
      </c>
      <c r="B26" s="647"/>
      <c r="C26" s="647"/>
      <c r="D26" s="647"/>
      <c r="E26" s="647"/>
      <c r="F26" s="648"/>
    </row>
    <row r="27" spans="1:17" ht="12.75" customHeight="1">
      <c r="A27" s="644" t="s">
        <v>1012</v>
      </c>
      <c r="B27" s="646"/>
      <c r="C27" s="646"/>
      <c r="D27" s="646"/>
      <c r="E27" s="646"/>
      <c r="F27" s="646"/>
    </row>
    <row r="28" spans="1:17" ht="12.75" customHeight="1">
      <c r="A28" s="645"/>
      <c r="B28" s="644"/>
      <c r="C28" s="644"/>
      <c r="D28" s="644"/>
      <c r="E28" s="644"/>
      <c r="F28" s="644"/>
    </row>
    <row r="29" spans="1:17" ht="12.75" customHeight="1">
      <c r="A29" s="576" t="s">
        <v>1051</v>
      </c>
      <c r="F29" s="395" t="str">
        <f>Naslovnica!A20</f>
        <v>Kolovoz 2014.</v>
      </c>
    </row>
    <row r="30" spans="1:17" ht="12.75" customHeight="1">
      <c r="A30" s="125" t="s">
        <v>1052</v>
      </c>
      <c r="F30" s="126" t="str">
        <f>Naslovnica!A24</f>
        <v>August 2014</v>
      </c>
    </row>
    <row r="31" spans="1:17" ht="12.75" customHeight="1"/>
    <row r="32" spans="1:17" ht="12.75" customHeight="1">
      <c r="G32" s="96"/>
    </row>
    <row r="33" spans="6:8" ht="12.75" customHeight="1"/>
    <row r="34" spans="6:8" ht="12.75" customHeight="1">
      <c r="G34" s="96"/>
      <c r="H34" s="86"/>
    </row>
    <row r="35" spans="6:8" ht="12.75" customHeight="1">
      <c r="F35" s="96"/>
      <c r="G35" s="96"/>
    </row>
    <row r="36" spans="6:8" ht="12.75" customHeight="1">
      <c r="F36" s="96"/>
      <c r="G36" s="96"/>
    </row>
    <row r="37" spans="6:8" ht="12.75" customHeight="1">
      <c r="F37" s="86"/>
      <c r="G37" s="86"/>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75"/>
    </row>
    <row r="50" spans="1:18" ht="12.75" customHeight="1">
      <c r="A50" s="673"/>
    </row>
    <row r="51" spans="1:18" ht="12.75" customHeight="1">
      <c r="A51" s="673" t="s">
        <v>775</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5"/>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504" t="s">
        <v>1162</v>
      </c>
      <c r="E1" s="611"/>
      <c r="F1" s="613" t="s">
        <v>923</v>
      </c>
    </row>
    <row r="2" spans="1:12">
      <c r="A2" s="136" t="s">
        <v>1163</v>
      </c>
      <c r="E2" s="612"/>
      <c r="F2" s="614" t="s">
        <v>924</v>
      </c>
    </row>
    <row r="3" spans="1:12" ht="12.75" customHeight="1"/>
    <row r="4" spans="1:12" ht="12.75" customHeight="1">
      <c r="E4" s="608" t="s">
        <v>892</v>
      </c>
    </row>
    <row r="5" spans="1:12" ht="30" customHeight="1">
      <c r="A5" s="490" t="s">
        <v>819</v>
      </c>
      <c r="B5" s="490" t="s">
        <v>820</v>
      </c>
      <c r="C5" s="490" t="s">
        <v>827</v>
      </c>
      <c r="D5" s="490" t="s">
        <v>821</v>
      </c>
      <c r="E5" s="490" t="s">
        <v>846</v>
      </c>
    </row>
    <row r="6" spans="1:12" ht="12.75" customHeight="1">
      <c r="A6" s="278" t="s">
        <v>237</v>
      </c>
      <c r="B6" s="278" t="s">
        <v>234</v>
      </c>
      <c r="C6" s="279" t="s">
        <v>232</v>
      </c>
      <c r="D6" s="287">
        <v>55741024.689999998</v>
      </c>
      <c r="E6" s="288">
        <v>7207.2696209653568</v>
      </c>
      <c r="G6" s="634"/>
      <c r="H6" s="634"/>
      <c r="I6" s="634"/>
      <c r="J6" s="635"/>
      <c r="K6" s="634"/>
      <c r="L6" s="634"/>
    </row>
    <row r="7" spans="1:12" ht="12.75" customHeight="1">
      <c r="A7" s="278" t="s">
        <v>244</v>
      </c>
      <c r="B7" s="278" t="s">
        <v>243</v>
      </c>
      <c r="C7" s="279" t="s">
        <v>232</v>
      </c>
      <c r="D7" s="287">
        <v>5882491.79</v>
      </c>
      <c r="E7" s="288">
        <v>114.02052707678261</v>
      </c>
      <c r="L7" s="634"/>
    </row>
    <row r="8" spans="1:12" ht="12.75" customHeight="1">
      <c r="A8" s="278" t="s">
        <v>1268</v>
      </c>
      <c r="B8" s="278" t="s">
        <v>243</v>
      </c>
      <c r="C8" s="279" t="s">
        <v>233</v>
      </c>
      <c r="D8" s="287">
        <v>16120022.880000001</v>
      </c>
      <c r="E8" s="288">
        <v>135.53092424256923</v>
      </c>
      <c r="G8" s="634"/>
      <c r="H8" s="634"/>
      <c r="I8" s="634"/>
      <c r="J8" s="634"/>
      <c r="K8" s="634"/>
      <c r="L8" s="634"/>
    </row>
    <row r="9" spans="1:12" ht="12.75" customHeight="1">
      <c r="A9" s="278" t="s">
        <v>930</v>
      </c>
      <c r="B9" s="372" t="s">
        <v>800</v>
      </c>
      <c r="C9" s="279" t="s">
        <v>233</v>
      </c>
      <c r="D9" s="292">
        <v>5777708.3700000001</v>
      </c>
      <c r="E9" s="288">
        <v>835.6739</v>
      </c>
      <c r="G9" s="634"/>
      <c r="H9" s="634"/>
      <c r="I9" s="634"/>
      <c r="J9" s="634"/>
      <c r="K9" s="634"/>
      <c r="L9" s="634"/>
    </row>
    <row r="10" spans="1:12" ht="12.75" customHeight="1">
      <c r="A10" s="277" t="s">
        <v>931</v>
      </c>
      <c r="B10" s="372" t="s">
        <v>800</v>
      </c>
      <c r="C10" s="279" t="s">
        <v>233</v>
      </c>
      <c r="D10" s="292">
        <v>10191036.550000001</v>
      </c>
      <c r="E10" s="288">
        <v>900.63509999999997</v>
      </c>
      <c r="G10" s="634"/>
      <c r="H10" s="634"/>
      <c r="I10" s="634"/>
      <c r="J10" s="634"/>
      <c r="K10" s="634"/>
      <c r="L10" s="634"/>
    </row>
    <row r="11" spans="1:12" ht="12.75" customHeight="1">
      <c r="A11" s="278" t="s">
        <v>932</v>
      </c>
      <c r="B11" s="278" t="s">
        <v>933</v>
      </c>
      <c r="C11" s="279" t="s">
        <v>233</v>
      </c>
      <c r="D11" s="287">
        <v>28163662.32</v>
      </c>
      <c r="E11" s="288">
        <v>1.0041296716710777</v>
      </c>
      <c r="G11" s="634"/>
      <c r="H11" s="634"/>
      <c r="I11" s="634"/>
      <c r="J11" s="634"/>
      <c r="K11" s="634"/>
      <c r="L11" s="634"/>
    </row>
    <row r="12" spans="1:12" ht="12.75" customHeight="1">
      <c r="A12" s="278" t="s">
        <v>934</v>
      </c>
      <c r="B12" s="278" t="s">
        <v>933</v>
      </c>
      <c r="C12" s="279" t="s">
        <v>233</v>
      </c>
      <c r="D12" s="287">
        <v>13336740.140000001</v>
      </c>
      <c r="E12" s="288">
        <v>1.1491723330694312</v>
      </c>
      <c r="G12" s="634"/>
      <c r="H12" s="634"/>
      <c r="I12" s="634"/>
      <c r="J12" s="634"/>
      <c r="K12" s="634"/>
      <c r="L12" s="634"/>
    </row>
    <row r="13" spans="1:12" ht="12.75" customHeight="1">
      <c r="A13" s="278" t="s">
        <v>752</v>
      </c>
      <c r="B13" s="278" t="s">
        <v>935</v>
      </c>
      <c r="C13" s="279" t="s">
        <v>246</v>
      </c>
      <c r="D13" s="292">
        <v>7805730.5599999996</v>
      </c>
      <c r="E13" s="288">
        <v>1.027204920384261</v>
      </c>
      <c r="G13" s="634"/>
      <c r="H13" s="634"/>
      <c r="I13" s="634"/>
      <c r="J13" s="634"/>
      <c r="K13" s="634"/>
      <c r="L13" s="634"/>
    </row>
    <row r="14" spans="1:12" ht="12.75" customHeight="1">
      <c r="A14" s="278" t="s">
        <v>936</v>
      </c>
      <c r="B14" s="278" t="s">
        <v>275</v>
      </c>
      <c r="C14" s="279" t="s">
        <v>232</v>
      </c>
      <c r="D14" s="292">
        <v>7439726.4100000001</v>
      </c>
      <c r="E14" s="288">
        <v>826.43554044199243</v>
      </c>
      <c r="G14" s="634"/>
      <c r="H14" s="634"/>
      <c r="I14" s="634"/>
      <c r="J14" s="634"/>
      <c r="K14" s="634"/>
      <c r="L14" s="634"/>
    </row>
    <row r="15" spans="1:12" ht="12.75" customHeight="1">
      <c r="A15" s="278" t="s">
        <v>937</v>
      </c>
      <c r="B15" s="278" t="s">
        <v>275</v>
      </c>
      <c r="C15" s="279" t="s">
        <v>232</v>
      </c>
      <c r="D15" s="287">
        <v>9999818.5299999993</v>
      </c>
      <c r="E15" s="288">
        <v>864.33494226440314</v>
      </c>
      <c r="G15" s="634"/>
      <c r="H15" s="634"/>
      <c r="I15" s="634"/>
      <c r="J15" s="634"/>
      <c r="K15" s="634"/>
      <c r="L15" s="634"/>
    </row>
    <row r="16" spans="1:12" ht="12.75" customHeight="1">
      <c r="A16" s="278" t="s">
        <v>938</v>
      </c>
      <c r="B16" s="278" t="s">
        <v>275</v>
      </c>
      <c r="C16" s="279" t="s">
        <v>232</v>
      </c>
      <c r="D16" s="287">
        <v>12569208.640000001</v>
      </c>
      <c r="E16" s="288">
        <v>512.78901207955255</v>
      </c>
      <c r="G16" s="634"/>
      <c r="H16" s="634"/>
      <c r="I16" s="634"/>
      <c r="J16" s="634"/>
      <c r="K16" s="634"/>
      <c r="L16" s="634"/>
    </row>
    <row r="17" spans="1:12" ht="12.75" customHeight="1">
      <c r="A17" s="278" t="s">
        <v>756</v>
      </c>
      <c r="B17" s="278" t="s">
        <v>793</v>
      </c>
      <c r="C17" s="279" t="s">
        <v>232</v>
      </c>
      <c r="D17" s="294">
        <v>6394982.0199999996</v>
      </c>
      <c r="E17" s="295">
        <v>42.599156037802629</v>
      </c>
      <c r="G17" s="634"/>
      <c r="H17" s="634"/>
      <c r="I17" s="634"/>
      <c r="J17" s="634"/>
      <c r="K17" s="634"/>
      <c r="L17" s="634"/>
    </row>
    <row r="18" spans="1:12" ht="12.75" customHeight="1">
      <c r="A18" s="372" t="s">
        <v>939</v>
      </c>
      <c r="B18" s="296" t="s">
        <v>293</v>
      </c>
      <c r="C18" s="279" t="s">
        <v>233</v>
      </c>
      <c r="D18" s="292">
        <v>13904925.59</v>
      </c>
      <c r="E18" s="288">
        <v>449.67822579193006</v>
      </c>
      <c r="G18" s="634"/>
      <c r="H18" s="634"/>
      <c r="I18" s="634"/>
      <c r="J18" s="634"/>
      <c r="K18" s="634"/>
      <c r="L18" s="634"/>
    </row>
    <row r="19" spans="1:12" ht="12.75" customHeight="1">
      <c r="A19" s="278" t="s">
        <v>940</v>
      </c>
      <c r="B19" s="278" t="s">
        <v>302</v>
      </c>
      <c r="C19" s="298" t="s">
        <v>808</v>
      </c>
      <c r="D19" s="292">
        <v>32686005.047899999</v>
      </c>
      <c r="E19" s="299">
        <v>57.86794907830177</v>
      </c>
      <c r="G19" s="634"/>
      <c r="H19" s="634"/>
      <c r="I19" s="634"/>
      <c r="J19" s="634"/>
      <c r="K19" s="634"/>
      <c r="L19" s="634"/>
    </row>
    <row r="20" spans="1:12" ht="18.75" customHeight="1">
      <c r="A20" s="511" t="s">
        <v>647</v>
      </c>
      <c r="B20" s="512"/>
      <c r="C20" s="513"/>
      <c r="D20" s="514">
        <f>SUM(D6:D19)</f>
        <v>226013083.5379</v>
      </c>
      <c r="E20" s="515"/>
    </row>
    <row r="21" spans="1:12" ht="12.75" customHeight="1">
      <c r="A21" s="36" t="s">
        <v>648</v>
      </c>
    </row>
    <row r="22" spans="1:12" ht="12.75" customHeight="1">
      <c r="A22" s="88" t="s">
        <v>818</v>
      </c>
    </row>
    <row r="23" spans="1:12" ht="12.75" customHeight="1">
      <c r="A23" s="89" t="s">
        <v>807</v>
      </c>
    </row>
    <row r="24" spans="1:12">
      <c r="A24" s="89" t="s">
        <v>857</v>
      </c>
    </row>
    <row r="25" spans="1:12">
      <c r="A25" s="606" t="s">
        <v>860</v>
      </c>
    </row>
    <row r="26" spans="1:12" ht="12.75" customHeight="1">
      <c r="A26" s="617" t="s">
        <v>855</v>
      </c>
      <c r="B26" s="633"/>
      <c r="C26" s="633"/>
      <c r="D26" s="633"/>
      <c r="E26" s="633"/>
      <c r="F26" s="633"/>
    </row>
    <row r="27" spans="1:12" ht="21.75" customHeight="1">
      <c r="A27" s="800" t="s">
        <v>856</v>
      </c>
      <c r="B27" s="800"/>
      <c r="C27" s="800"/>
      <c r="D27" s="800"/>
      <c r="E27" s="800"/>
      <c r="F27" s="800"/>
    </row>
    <row r="28" spans="1:12" ht="12.75" customHeight="1">
      <c r="A28" s="51" t="s">
        <v>941</v>
      </c>
    </row>
    <row r="29" spans="1:12" ht="12.75" customHeight="1">
      <c r="A29" s="98" t="s">
        <v>942</v>
      </c>
    </row>
    <row r="30" spans="1:12" ht="12.75" customHeight="1">
      <c r="A30" s="98"/>
    </row>
    <row r="31" spans="1:12" ht="12.75" customHeight="1">
      <c r="A31" s="535" t="s">
        <v>1164</v>
      </c>
      <c r="E31" s="536" t="s">
        <v>822</v>
      </c>
      <c r="F31" s="537" t="s">
        <v>923</v>
      </c>
    </row>
    <row r="32" spans="1:12" ht="12.75" customHeight="1">
      <c r="A32" s="615" t="s">
        <v>1165</v>
      </c>
      <c r="E32" s="99" t="s">
        <v>830</v>
      </c>
      <c r="F32" s="75" t="s">
        <v>924</v>
      </c>
    </row>
    <row r="33" spans="1:6" ht="12.75" customHeight="1"/>
    <row r="34" spans="1:6" ht="12.75" customHeight="1">
      <c r="D34" s="608" t="s">
        <v>892</v>
      </c>
    </row>
    <row r="35" spans="1:6" ht="30" customHeight="1">
      <c r="A35" s="529" t="s">
        <v>897</v>
      </c>
      <c r="B35" s="529" t="s">
        <v>896</v>
      </c>
      <c r="C35" s="529" t="s">
        <v>894</v>
      </c>
      <c r="D35" s="490" t="s">
        <v>846</v>
      </c>
    </row>
    <row r="36" spans="1:6" ht="12.75" customHeight="1">
      <c r="A36" s="311" t="s">
        <v>317</v>
      </c>
      <c r="B36" s="311" t="s">
        <v>318</v>
      </c>
      <c r="C36" s="312">
        <v>45292875.009999998</v>
      </c>
      <c r="D36" s="313">
        <v>143.05115459036404</v>
      </c>
      <c r="E36" s="96"/>
    </row>
    <row r="37" spans="1:6" ht="12.75" customHeight="1">
      <c r="A37" s="311" t="s">
        <v>319</v>
      </c>
      <c r="B37" s="314" t="s">
        <v>320</v>
      </c>
      <c r="C37" s="312">
        <v>73792083.700000003</v>
      </c>
      <c r="D37" s="313">
        <v>513.12469999999996</v>
      </c>
      <c r="E37" s="86"/>
    </row>
    <row r="38" spans="1:6" ht="18.75" customHeight="1">
      <c r="A38" s="511" t="s">
        <v>647</v>
      </c>
      <c r="B38" s="530"/>
      <c r="C38" s="531">
        <f>SUM(C36:C37)</f>
        <v>119084958.71000001</v>
      </c>
      <c r="D38" s="532"/>
    </row>
    <row r="39" spans="1:6" ht="12.75" customHeight="1">
      <c r="A39" s="76" t="s">
        <v>355</v>
      </c>
    </row>
    <row r="40" spans="1:6" ht="12.75" customHeight="1">
      <c r="A40" s="88" t="s">
        <v>818</v>
      </c>
    </row>
    <row r="41" spans="1:6" ht="12.75" customHeight="1"/>
    <row r="42" spans="1:6" ht="12.75" customHeight="1">
      <c r="A42" s="535" t="s">
        <v>1168</v>
      </c>
      <c r="E42" s="536" t="s">
        <v>822</v>
      </c>
      <c r="F42" s="537" t="s">
        <v>923</v>
      </c>
    </row>
    <row r="43" spans="1:6" ht="12.75" customHeight="1">
      <c r="A43" s="610" t="s">
        <v>1166</v>
      </c>
    </row>
    <row r="44" spans="1:6" ht="12.75" customHeight="1">
      <c r="A44" s="615" t="s">
        <v>1167</v>
      </c>
      <c r="E44" s="99" t="s">
        <v>830</v>
      </c>
      <c r="F44" s="75" t="s">
        <v>924</v>
      </c>
    </row>
    <row r="45" spans="1:6" ht="12.75" customHeight="1">
      <c r="A45" s="616" t="s">
        <v>823</v>
      </c>
    </row>
    <row r="46" spans="1:6" ht="12.75" customHeight="1">
      <c r="F46" s="608" t="s">
        <v>893</v>
      </c>
    </row>
    <row r="47" spans="1:6" ht="45" customHeight="1">
      <c r="A47" s="529" t="s">
        <v>895</v>
      </c>
      <c r="B47" s="529" t="s">
        <v>896</v>
      </c>
      <c r="C47" s="529" t="s">
        <v>824</v>
      </c>
      <c r="D47" s="529" t="s">
        <v>825</v>
      </c>
      <c r="E47" s="529" t="s">
        <v>894</v>
      </c>
      <c r="F47" s="490" t="s">
        <v>846</v>
      </c>
    </row>
    <row r="48" spans="1:6" ht="12.75" customHeight="1">
      <c r="A48" s="311" t="s">
        <v>321</v>
      </c>
      <c r="B48" s="311" t="s">
        <v>322</v>
      </c>
      <c r="C48" s="315">
        <v>600000000</v>
      </c>
      <c r="D48" s="315">
        <v>300000000</v>
      </c>
      <c r="E48" s="316">
        <v>31322895.949999999</v>
      </c>
      <c r="F48" s="317">
        <v>10.200116845063089</v>
      </c>
    </row>
    <row r="49" spans="1:6" ht="12.75" customHeight="1">
      <c r="A49" s="311" t="s">
        <v>323</v>
      </c>
      <c r="B49" s="314" t="s">
        <v>324</v>
      </c>
      <c r="C49" s="318">
        <v>155000000</v>
      </c>
      <c r="D49" s="318">
        <v>77500000</v>
      </c>
      <c r="E49" s="316">
        <v>10880129.949999999</v>
      </c>
      <c r="F49" s="317">
        <v>0.68118176427674815</v>
      </c>
    </row>
    <row r="50" spans="1:6" ht="12.75" customHeight="1">
      <c r="A50" s="311" t="s">
        <v>325</v>
      </c>
      <c r="B50" s="311" t="s">
        <v>318</v>
      </c>
      <c r="C50" s="315">
        <v>380000000</v>
      </c>
      <c r="D50" s="315">
        <v>190000000</v>
      </c>
      <c r="E50" s="316">
        <v>325442530.31</v>
      </c>
      <c r="F50" s="317">
        <v>204.76546297009844</v>
      </c>
    </row>
    <row r="51" spans="1:6" ht="12.75" customHeight="1">
      <c r="A51" s="311" t="s">
        <v>327</v>
      </c>
      <c r="B51" s="311" t="s">
        <v>328</v>
      </c>
      <c r="C51" s="315">
        <v>340000000</v>
      </c>
      <c r="D51" s="315">
        <v>170000000</v>
      </c>
      <c r="E51" s="316">
        <v>150777586.31</v>
      </c>
      <c r="F51" s="317">
        <v>3.4694799505204581</v>
      </c>
    </row>
    <row r="52" spans="1:6" ht="12.75" customHeight="1">
      <c r="A52" s="311" t="s">
        <v>326</v>
      </c>
      <c r="B52" s="314" t="s">
        <v>320</v>
      </c>
      <c r="C52" s="318">
        <v>540000000</v>
      </c>
      <c r="D52" s="318">
        <v>262500000</v>
      </c>
      <c r="E52" s="316">
        <v>105174170.31</v>
      </c>
      <c r="F52" s="317">
        <v>223.73050000000001</v>
      </c>
    </row>
    <row r="53" spans="1:6" ht="18.75" customHeight="1">
      <c r="A53" s="511" t="s">
        <v>647</v>
      </c>
      <c r="B53" s="533"/>
      <c r="C53" s="534"/>
      <c r="D53" s="534"/>
      <c r="E53" s="531">
        <f>SUM(E48:E52)</f>
        <v>623597312.82999992</v>
      </c>
      <c r="F53" s="532"/>
    </row>
    <row r="54" spans="1:6" ht="12.75" customHeight="1">
      <c r="A54" s="76" t="s">
        <v>355</v>
      </c>
    </row>
    <row r="55" spans="1:6" ht="12.75" customHeight="1">
      <c r="A55" s="88" t="s">
        <v>818</v>
      </c>
      <c r="E55" s="87"/>
    </row>
    <row r="56" spans="1:6" ht="12.75" customHeight="1"/>
    <row r="57" spans="1:6" ht="12.75" customHeight="1">
      <c r="A57" s="617" t="s">
        <v>854</v>
      </c>
    </row>
    <row r="58" spans="1:6" ht="19.5" customHeight="1">
      <c r="A58" s="811" t="s">
        <v>853</v>
      </c>
      <c r="B58" s="811"/>
      <c r="C58" s="811"/>
      <c r="D58" s="811"/>
      <c r="E58" s="811"/>
      <c r="F58" s="811"/>
    </row>
    <row r="59" spans="1:6" ht="12.75" customHeight="1">
      <c r="A59" s="622"/>
      <c r="B59" s="622"/>
      <c r="C59" s="622"/>
      <c r="D59" s="622"/>
      <c r="E59" s="622"/>
    </row>
    <row r="60" spans="1:6" ht="12.75" customHeight="1">
      <c r="A60" s="618"/>
    </row>
    <row r="61" spans="1:6" ht="12.75" customHeight="1">
      <c r="A61" s="83" t="s">
        <v>351</v>
      </c>
    </row>
    <row r="62" spans="1:6" ht="12.75" customHeight="1"/>
    <row r="63" spans="1:6" ht="12.75" customHeight="1"/>
    <row r="64" spans="1:6" ht="12.75" customHeight="1">
      <c r="A64" s="619"/>
    </row>
    <row r="65" spans="1:6" ht="12.75" customHeight="1">
      <c r="A65" s="617"/>
    </row>
    <row r="66" spans="1:6" ht="12.75" customHeight="1">
      <c r="A66" s="617"/>
    </row>
    <row r="67" spans="1:6" ht="12.75" customHeight="1">
      <c r="A67" s="617"/>
    </row>
    <row r="68" spans="1:6" ht="12.75" customHeight="1">
      <c r="A68" s="618"/>
    </row>
    <row r="69" spans="1:6" ht="12.75" customHeight="1">
      <c r="A69" s="618"/>
    </row>
    <row r="70" spans="1:6" ht="12.75" customHeight="1">
      <c r="A70" s="618"/>
    </row>
    <row r="71" spans="1:6" ht="12.75" customHeight="1">
      <c r="A71" s="618"/>
    </row>
    <row r="72" spans="1:6" ht="12.75" customHeight="1"/>
    <row r="73" spans="1:6" ht="12.75" customHeight="1"/>
    <row r="75" spans="1:6">
      <c r="F75" s="53" t="s">
        <v>810</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518" t="s">
        <v>1169</v>
      </c>
      <c r="D1" s="527" t="str">
        <f>Naslovnica!A20</f>
        <v>Kolovoz 2014.</v>
      </c>
    </row>
    <row r="2" spans="1:5">
      <c r="A2" s="133" t="s">
        <v>1170</v>
      </c>
      <c r="D2" s="631" t="str">
        <f>Naslovnica!A24</f>
        <v>August 2014</v>
      </c>
    </row>
    <row r="3" spans="1:5" ht="12.75" customHeight="1"/>
    <row r="4" spans="1:5" ht="12.75" customHeight="1">
      <c r="D4" s="636" t="s">
        <v>892</v>
      </c>
    </row>
    <row r="5" spans="1:5" ht="43.5">
      <c r="A5" s="529" t="s">
        <v>1302</v>
      </c>
      <c r="B5" s="529" t="s">
        <v>896</v>
      </c>
      <c r="C5" s="529" t="s">
        <v>894</v>
      </c>
      <c r="D5" s="529" t="s">
        <v>898</v>
      </c>
    </row>
    <row r="6" spans="1:5">
      <c r="A6" s="304" t="s">
        <v>954</v>
      </c>
      <c r="B6" s="304" t="s">
        <v>277</v>
      </c>
      <c r="C6" s="305">
        <v>29005075.850000001</v>
      </c>
      <c r="D6" s="638">
        <v>747.2580666490569</v>
      </c>
    </row>
    <row r="7" spans="1:5">
      <c r="A7" s="511" t="s">
        <v>647</v>
      </c>
      <c r="B7" s="523"/>
      <c r="C7" s="524">
        <f>SUM(C6:C6)</f>
        <v>29005075.850000001</v>
      </c>
      <c r="D7" s="525"/>
    </row>
    <row r="8" spans="1:5" ht="12.75" customHeight="1">
      <c r="A8" s="36" t="s">
        <v>649</v>
      </c>
    </row>
    <row r="9" spans="1:5" ht="12.75" customHeight="1"/>
    <row r="10" spans="1:5" ht="12.75" customHeight="1"/>
    <row r="11" spans="1:5" ht="12.75" customHeight="1">
      <c r="A11" s="518" t="s">
        <v>1171</v>
      </c>
      <c r="D11" s="527" t="str">
        <f>'5 Tablica 3,4'!A8</f>
        <v>Srpanj 2014.</v>
      </c>
    </row>
    <row r="12" spans="1:5" ht="12.75" customHeight="1">
      <c r="A12" s="133" t="s">
        <v>1172</v>
      </c>
      <c r="D12" s="631" t="str">
        <f>'5 Tablica 3,4'!B8</f>
        <v>July 2014</v>
      </c>
    </row>
    <row r="13" spans="1:5" ht="12.75" customHeight="1"/>
    <row r="14" spans="1:5" ht="12.75" customHeight="1">
      <c r="D14" s="72" t="s">
        <v>892</v>
      </c>
    </row>
    <row r="15" spans="1:5" ht="45" customHeight="1">
      <c r="A15" s="529" t="s">
        <v>891</v>
      </c>
      <c r="B15" s="529" t="s">
        <v>896</v>
      </c>
      <c r="C15" s="529" t="s">
        <v>894</v>
      </c>
      <c r="D15" s="529" t="s">
        <v>898</v>
      </c>
    </row>
    <row r="16" spans="1:5" ht="15" customHeight="1">
      <c r="A16" s="304" t="s">
        <v>312</v>
      </c>
      <c r="B16" s="304" t="s">
        <v>353</v>
      </c>
      <c r="C16" s="305">
        <v>200157397.81</v>
      </c>
      <c r="D16" s="306">
        <v>65.702539116431169</v>
      </c>
      <c r="E16" s="96"/>
    </row>
    <row r="17" spans="1:5" ht="15" customHeight="1">
      <c r="A17" s="304" t="s">
        <v>1269</v>
      </c>
      <c r="B17" s="307" t="s">
        <v>250</v>
      </c>
      <c r="C17" s="305">
        <v>19587676.010000002</v>
      </c>
      <c r="D17" s="306">
        <v>38.710822154150193</v>
      </c>
      <c r="E17" s="86"/>
    </row>
    <row r="18" spans="1:5" ht="15" customHeight="1">
      <c r="A18" s="304" t="s">
        <v>311</v>
      </c>
      <c r="B18" s="304" t="s">
        <v>795</v>
      </c>
      <c r="C18" s="305">
        <v>1105199478.6300001</v>
      </c>
      <c r="D18" s="306">
        <v>287.40064782976259</v>
      </c>
    </row>
    <row r="19" spans="1:5" ht="18.75" customHeight="1">
      <c r="A19" s="511" t="s">
        <v>647</v>
      </c>
      <c r="B19" s="523"/>
      <c r="C19" s="524">
        <f>SUM(C16:C18)</f>
        <v>1324944552.45</v>
      </c>
      <c r="D19" s="525"/>
    </row>
    <row r="20" spans="1:5" ht="12.75" customHeight="1">
      <c r="A20" s="36" t="s">
        <v>649</v>
      </c>
    </row>
    <row r="21" spans="1:5" ht="12.75" customHeight="1">
      <c r="A21" s="599"/>
      <c r="C21" s="87"/>
    </row>
    <row r="22" spans="1:5" ht="12.75" customHeight="1"/>
    <row r="23" spans="1:5" ht="12.75" customHeight="1">
      <c r="A23" s="526" t="s">
        <v>1173</v>
      </c>
      <c r="D23" s="527" t="str">
        <f>D11</f>
        <v>Srpanj 2014.</v>
      </c>
    </row>
    <row r="24" spans="1:5" ht="12.75" customHeight="1">
      <c r="A24" s="630" t="s">
        <v>1174</v>
      </c>
      <c r="D24" s="631" t="str">
        <f>D12</f>
        <v>July 2014</v>
      </c>
    </row>
    <row r="25" spans="1:5" ht="12.75" customHeight="1"/>
    <row r="26" spans="1:5" ht="12.75" customHeight="1">
      <c r="D26" s="72" t="s">
        <v>892</v>
      </c>
    </row>
    <row r="27" spans="1:5" ht="45" customHeight="1">
      <c r="A27" s="529" t="s">
        <v>891</v>
      </c>
      <c r="B27" s="529" t="s">
        <v>896</v>
      </c>
      <c r="C27" s="529" t="s">
        <v>894</v>
      </c>
      <c r="D27" s="529" t="s">
        <v>898</v>
      </c>
    </row>
    <row r="28" spans="1:5" ht="15" customHeight="1">
      <c r="A28" s="304" t="s">
        <v>1265</v>
      </c>
      <c r="B28" s="304" t="s">
        <v>250</v>
      </c>
      <c r="C28" s="305">
        <v>126999892.75</v>
      </c>
      <c r="D28" s="306">
        <v>63.399394934633669</v>
      </c>
      <c r="E28" s="96"/>
    </row>
    <row r="29" spans="1:5" ht="15" customHeight="1">
      <c r="A29" s="511" t="s">
        <v>647</v>
      </c>
      <c r="B29" s="523"/>
      <c r="C29" s="524">
        <f>SUM(C28:C28)</f>
        <v>126999892.75</v>
      </c>
      <c r="D29" s="525"/>
      <c r="E29" s="86"/>
    </row>
    <row r="30" spans="1:5" ht="12.75" customHeight="1">
      <c r="A30" s="36" t="s">
        <v>649</v>
      </c>
    </row>
    <row r="31" spans="1:5" ht="12.75" customHeight="1">
      <c r="A31" s="51"/>
    </row>
    <row r="32" spans="1:5" ht="19.5" customHeight="1">
      <c r="A32" s="812" t="s">
        <v>855</v>
      </c>
      <c r="B32" s="812"/>
      <c r="C32" s="812"/>
      <c r="D32" s="812"/>
    </row>
    <row r="33" spans="1:6" ht="21.75" customHeight="1">
      <c r="A33" s="800" t="s">
        <v>856</v>
      </c>
      <c r="B33" s="800"/>
      <c r="C33" s="800"/>
      <c r="D33" s="800"/>
      <c r="E33" s="98"/>
      <c r="F33" s="98"/>
    </row>
    <row r="34" spans="1:6" ht="12.75" customHeight="1">
      <c r="A34" s="51"/>
    </row>
    <row r="35" spans="1:6" ht="12.75" customHeight="1"/>
    <row r="36" spans="1:6" ht="12.75" customHeight="1">
      <c r="A36" s="528" t="s">
        <v>1175</v>
      </c>
      <c r="D36" s="395" t="str">
        <f>Naslovnica!A20</f>
        <v>Kolovoz 2014.</v>
      </c>
    </row>
    <row r="37" spans="1:6" ht="12.75" customHeight="1">
      <c r="A37" s="630" t="s">
        <v>1176</v>
      </c>
      <c r="D37" s="126" t="str">
        <f>Naslovnica!A24</f>
        <v>August 2014</v>
      </c>
    </row>
    <row r="38" spans="1:6" ht="12.75" customHeight="1"/>
    <row r="39" spans="1:6" ht="12.75" customHeight="1">
      <c r="C39" s="85" t="s">
        <v>893</v>
      </c>
    </row>
    <row r="40" spans="1:6" ht="22.5" customHeight="1">
      <c r="A40" s="529" t="s">
        <v>899</v>
      </c>
      <c r="B40" s="529" t="s">
        <v>896</v>
      </c>
      <c r="C40" s="529" t="s">
        <v>894</v>
      </c>
    </row>
    <row r="41" spans="1:6" ht="22.5" customHeight="1">
      <c r="A41" s="308" t="s">
        <v>313</v>
      </c>
      <c r="B41" s="309" t="s">
        <v>314</v>
      </c>
      <c r="C41" s="310">
        <v>771557796.61000001</v>
      </c>
      <c r="D41" s="96"/>
    </row>
    <row r="42" spans="1:6" ht="15" customHeight="1">
      <c r="A42" s="308" t="s">
        <v>315</v>
      </c>
      <c r="B42" s="309" t="s">
        <v>316</v>
      </c>
      <c r="C42" s="310">
        <v>191395029.91366684</v>
      </c>
      <c r="D42" s="86"/>
    </row>
    <row r="43" spans="1:6" ht="12.75" customHeight="1">
      <c r="A43" s="36" t="s">
        <v>649</v>
      </c>
    </row>
    <row r="44" spans="1:6" ht="12.75" customHeight="1"/>
    <row r="45" spans="1:6" ht="12.75" customHeight="1"/>
    <row r="46" spans="1:6" ht="12.75" customHeight="1">
      <c r="A46" s="83" t="s">
        <v>351</v>
      </c>
    </row>
    <row r="47" spans="1:6" ht="12.75" customHeight="1"/>
    <row r="48" spans="1:6" ht="12.75" customHeight="1"/>
    <row r="49" spans="4:4" ht="12.75" customHeight="1"/>
    <row r="50" spans="4:4" ht="12.75" customHeight="1"/>
    <row r="51" spans="4:4" ht="12.75" customHeight="1"/>
    <row r="52" spans="4:4" ht="12.75" customHeight="1">
      <c r="D52" s="53" t="s">
        <v>826</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55" t="s">
        <v>476</v>
      </c>
      <c r="B1" s="556"/>
      <c r="C1" s="556"/>
      <c r="D1" s="556"/>
      <c r="E1" s="588"/>
      <c r="F1" s="568"/>
      <c r="G1" s="557" t="s">
        <v>927</v>
      </c>
    </row>
    <row r="2" spans="1:7" ht="15" customHeight="1">
      <c r="A2" s="558" t="s">
        <v>477</v>
      </c>
      <c r="B2" s="556"/>
      <c r="C2" s="556"/>
      <c r="D2" s="556"/>
      <c r="E2" s="589"/>
      <c r="F2" s="568"/>
      <c r="G2" s="559" t="s">
        <v>928</v>
      </c>
    </row>
    <row r="3" spans="1:7" ht="12.75" customHeight="1">
      <c r="A3" s="77" t="s">
        <v>329</v>
      </c>
    </row>
    <row r="4" spans="1:7" ht="12.75" customHeight="1"/>
    <row r="5" spans="1:7" ht="12.75" customHeight="1">
      <c r="A5" s="539" t="s">
        <v>1177</v>
      </c>
    </row>
    <row r="6" spans="1:7" ht="12.75" customHeight="1">
      <c r="A6" s="78" t="s">
        <v>1178</v>
      </c>
    </row>
    <row r="7" spans="1:7" ht="12.75" customHeight="1"/>
    <row r="8" spans="1:7" ht="34.5" customHeight="1">
      <c r="A8" s="538" t="s">
        <v>330</v>
      </c>
      <c r="B8" s="813" t="s">
        <v>684</v>
      </c>
      <c r="C8" s="813"/>
    </row>
    <row r="9" spans="1:7" ht="12.75" customHeight="1">
      <c r="A9" s="319" t="s">
        <v>786</v>
      </c>
      <c r="B9" s="320">
        <v>24</v>
      </c>
      <c r="C9" s="321"/>
      <c r="D9" s="86"/>
      <c r="F9" s="86"/>
    </row>
    <row r="10" spans="1:7" ht="12.75" customHeight="1">
      <c r="A10" s="319" t="s">
        <v>799</v>
      </c>
      <c r="B10" s="320">
        <v>23</v>
      </c>
      <c r="C10" s="321"/>
      <c r="F10" s="96"/>
    </row>
    <row r="11" spans="1:7" ht="12.75" customHeight="1">
      <c r="A11" s="322" t="s">
        <v>802</v>
      </c>
      <c r="B11" s="320">
        <v>23</v>
      </c>
      <c r="C11" s="321"/>
      <c r="F11" s="96"/>
    </row>
    <row r="12" spans="1:7" ht="12.75" customHeight="1">
      <c r="A12" s="319" t="s">
        <v>890</v>
      </c>
      <c r="B12" s="320">
        <v>23</v>
      </c>
      <c r="C12" s="321"/>
    </row>
    <row r="13" spans="1:7" ht="12.75" customHeight="1">
      <c r="A13" s="629" t="s">
        <v>955</v>
      </c>
      <c r="B13" s="320">
        <v>23</v>
      </c>
      <c r="C13" s="321"/>
    </row>
    <row r="14" spans="1:7" ht="12.75" customHeight="1">
      <c r="A14" s="27" t="s">
        <v>335</v>
      </c>
    </row>
    <row r="15" spans="1:7" ht="12.75" customHeight="1"/>
    <row r="16" spans="1:7" ht="12.75" customHeight="1">
      <c r="A16" s="539" t="s">
        <v>1179</v>
      </c>
    </row>
    <row r="17" spans="1:9" ht="12.75" customHeight="1">
      <c r="A17" s="78" t="s">
        <v>1180</v>
      </c>
    </row>
    <row r="18" spans="1:9" ht="12.75" customHeight="1">
      <c r="E18" s="815" t="s">
        <v>689</v>
      </c>
      <c r="F18" s="815"/>
    </row>
    <row r="19" spans="1:9" ht="73.5" customHeight="1">
      <c r="A19" s="813" t="s">
        <v>725</v>
      </c>
      <c r="B19" s="813" t="s">
        <v>679</v>
      </c>
      <c r="C19" s="814"/>
      <c r="D19" s="814"/>
      <c r="E19" s="813" t="s">
        <v>792</v>
      </c>
      <c r="F19" s="785"/>
      <c r="G19" s="785"/>
    </row>
    <row r="20" spans="1:9" ht="27.75" customHeight="1">
      <c r="A20" s="813"/>
      <c r="B20" s="595" t="s">
        <v>968</v>
      </c>
      <c r="C20" s="595" t="s">
        <v>955</v>
      </c>
      <c r="D20" s="469" t="s">
        <v>331</v>
      </c>
      <c r="E20" s="595" t="s">
        <v>968</v>
      </c>
      <c r="F20" s="595" t="s">
        <v>955</v>
      </c>
      <c r="G20" s="469" t="s">
        <v>331</v>
      </c>
    </row>
    <row r="21" spans="1:9" ht="16.5" customHeight="1">
      <c r="A21" s="323" t="s">
        <v>332</v>
      </c>
      <c r="B21" s="324">
        <v>53148</v>
      </c>
      <c r="C21" s="324">
        <v>52630</v>
      </c>
      <c r="D21" s="325">
        <v>-9.7463686309926523E-3</v>
      </c>
      <c r="E21" s="324">
        <v>4410647.0104700001</v>
      </c>
      <c r="F21" s="324">
        <v>3915662.5965100001</v>
      </c>
      <c r="G21" s="326">
        <v>-0.11222489870193768</v>
      </c>
      <c r="H21" s="86"/>
      <c r="I21" s="158"/>
    </row>
    <row r="22" spans="1:9" ht="16.5" customHeight="1">
      <c r="A22" s="323" t="s">
        <v>333</v>
      </c>
      <c r="B22" s="324">
        <v>59965</v>
      </c>
      <c r="C22" s="324">
        <v>57997</v>
      </c>
      <c r="D22" s="325">
        <v>-3.2819144500958908E-2</v>
      </c>
      <c r="E22" s="324">
        <v>10483430.118790001</v>
      </c>
      <c r="F22" s="324">
        <v>10357950.116939999</v>
      </c>
      <c r="G22" s="326">
        <v>-1.1969365029208869E-2</v>
      </c>
    </row>
    <row r="23" spans="1:9" ht="16.5" customHeight="1">
      <c r="A23" s="323" t="s">
        <v>334</v>
      </c>
      <c r="B23" s="324">
        <v>2570</v>
      </c>
      <c r="C23" s="324">
        <v>1882</v>
      </c>
      <c r="D23" s="325">
        <v>-0.26770428015564207</v>
      </c>
      <c r="E23" s="324">
        <v>532842.61176</v>
      </c>
      <c r="F23" s="324">
        <v>279237.01014999999</v>
      </c>
      <c r="G23" s="326">
        <v>-0.47594842456824316</v>
      </c>
    </row>
    <row r="24" spans="1:9" ht="16.5" customHeight="1">
      <c r="A24" s="327" t="s">
        <v>132</v>
      </c>
      <c r="B24" s="328">
        <v>115683</v>
      </c>
      <c r="C24" s="328">
        <v>112509</v>
      </c>
      <c r="D24" s="329">
        <v>-2.7437047794403702E-2</v>
      </c>
      <c r="E24" s="328">
        <v>15426919.74102</v>
      </c>
      <c r="F24" s="328">
        <v>14552849.7236</v>
      </c>
      <c r="G24" s="330">
        <v>-5.6658751850238651E-2</v>
      </c>
    </row>
    <row r="25" spans="1:9" ht="12.75" customHeight="1">
      <c r="A25" s="27" t="s">
        <v>335</v>
      </c>
    </row>
    <row r="26" spans="1:9" ht="27" customHeight="1">
      <c r="A26" s="816" t="s">
        <v>848</v>
      </c>
      <c r="B26" s="816"/>
      <c r="C26" s="816"/>
      <c r="D26" s="816"/>
      <c r="E26" s="816"/>
      <c r="F26" s="820"/>
      <c r="G26" s="820"/>
    </row>
    <row r="27" spans="1:9" ht="71.25" customHeight="1">
      <c r="A27" s="817" t="s">
        <v>791</v>
      </c>
      <c r="B27" s="817"/>
      <c r="C27" s="817"/>
      <c r="D27" s="817"/>
      <c r="E27" s="817"/>
      <c r="F27" s="817"/>
      <c r="G27" s="817"/>
    </row>
    <row r="28" spans="1:9" ht="23.25" customHeight="1">
      <c r="A28" s="818" t="s">
        <v>994</v>
      </c>
      <c r="B28" s="819"/>
      <c r="C28" s="819"/>
      <c r="D28" s="819"/>
      <c r="E28" s="819"/>
      <c r="F28" s="819"/>
      <c r="G28" s="819"/>
    </row>
    <row r="29" spans="1:9" ht="12.75" customHeight="1"/>
    <row r="30" spans="1:9" ht="12.75" customHeight="1">
      <c r="A30" s="539" t="s">
        <v>1181</v>
      </c>
    </row>
    <row r="31" spans="1:9" ht="12.75" customHeight="1">
      <c r="A31" s="78" t="s">
        <v>1182</v>
      </c>
    </row>
    <row r="32" spans="1:9" ht="12.75" customHeight="1">
      <c r="E32" s="815" t="s">
        <v>689</v>
      </c>
      <c r="F32" s="815"/>
    </row>
    <row r="33" spans="1:9" ht="78" customHeight="1">
      <c r="A33" s="813" t="s">
        <v>725</v>
      </c>
      <c r="B33" s="813" t="s">
        <v>680</v>
      </c>
      <c r="C33" s="814"/>
      <c r="D33" s="540"/>
      <c r="E33" s="813" t="s">
        <v>685</v>
      </c>
      <c r="F33" s="785"/>
      <c r="G33" s="785"/>
    </row>
    <row r="34" spans="1:9" ht="32.25" customHeight="1">
      <c r="A34" s="813"/>
      <c r="B34" s="595" t="s">
        <v>966</v>
      </c>
      <c r="C34" s="595" t="s">
        <v>965</v>
      </c>
      <c r="D34" s="469" t="s">
        <v>331</v>
      </c>
      <c r="E34" s="595" t="s">
        <v>966</v>
      </c>
      <c r="F34" s="595" t="s">
        <v>965</v>
      </c>
      <c r="G34" s="469" t="s">
        <v>331</v>
      </c>
    </row>
    <row r="35" spans="1:9" ht="16.5" customHeight="1">
      <c r="A35" s="323" t="s">
        <v>332</v>
      </c>
      <c r="B35" s="324">
        <v>8577</v>
      </c>
      <c r="C35" s="324">
        <v>12894</v>
      </c>
      <c r="D35" s="325">
        <v>0.50332284015390005</v>
      </c>
      <c r="E35" s="324">
        <v>1063855.89915</v>
      </c>
      <c r="F35" s="324">
        <v>1315007.26401</v>
      </c>
      <c r="G35" s="331">
        <v>0.23607648842354029</v>
      </c>
      <c r="H35" s="86"/>
      <c r="I35" s="86"/>
    </row>
    <row r="36" spans="1:9" ht="16.5" customHeight="1">
      <c r="A36" s="323" t="s">
        <v>333</v>
      </c>
      <c r="B36" s="324">
        <v>7824</v>
      </c>
      <c r="C36" s="324">
        <v>9715</v>
      </c>
      <c r="D36" s="325">
        <v>0.24169222903885479</v>
      </c>
      <c r="E36" s="324">
        <v>1488294.7826400001</v>
      </c>
      <c r="F36" s="324">
        <v>1809094.60583</v>
      </c>
      <c r="G36" s="331">
        <v>0.2155485774269475</v>
      </c>
      <c r="H36" s="86"/>
    </row>
    <row r="37" spans="1:9" ht="16.5" customHeight="1">
      <c r="A37" s="327" t="s">
        <v>132</v>
      </c>
      <c r="B37" s="328">
        <v>16401</v>
      </c>
      <c r="C37" s="328">
        <v>22609</v>
      </c>
      <c r="D37" s="329">
        <v>0.37851350527406868</v>
      </c>
      <c r="E37" s="328">
        <v>2552150.6817899998</v>
      </c>
      <c r="F37" s="328">
        <v>3124101.8698399998</v>
      </c>
      <c r="G37" s="332">
        <v>0.22410557187354277</v>
      </c>
    </row>
    <row r="38" spans="1:9" ht="12.75" customHeight="1">
      <c r="A38" s="27" t="s">
        <v>335</v>
      </c>
    </row>
    <row r="39" spans="1:9" ht="30.75" customHeight="1">
      <c r="A39" s="816" t="s">
        <v>849</v>
      </c>
      <c r="B39" s="816"/>
      <c r="C39" s="816"/>
      <c r="D39" s="816"/>
      <c r="E39" s="816"/>
      <c r="F39" s="816"/>
      <c r="G39" s="816"/>
    </row>
    <row r="40" spans="1:9" ht="81.75" customHeight="1">
      <c r="A40" s="817" t="s">
        <v>687</v>
      </c>
      <c r="B40" s="817"/>
      <c r="C40" s="817"/>
      <c r="D40" s="817"/>
      <c r="E40" s="817"/>
      <c r="F40" s="817"/>
      <c r="G40" s="817"/>
    </row>
    <row r="41" spans="1:9" ht="24.75" customHeight="1">
      <c r="A41" s="818" t="s">
        <v>994</v>
      </c>
      <c r="B41" s="819"/>
      <c r="C41" s="819"/>
      <c r="D41" s="819"/>
      <c r="E41" s="819"/>
      <c r="F41" s="819"/>
      <c r="G41" s="819"/>
    </row>
    <row r="42" spans="1:9" ht="12.75" customHeight="1"/>
    <row r="43" spans="1:9" ht="12.75" customHeight="1">
      <c r="A43" s="394" t="s">
        <v>956</v>
      </c>
    </row>
    <row r="44" spans="1:9" ht="12.75" customHeight="1">
      <c r="A44" s="15" t="s">
        <v>957</v>
      </c>
    </row>
    <row r="45" spans="1:9" ht="12.75" customHeight="1"/>
    <row r="46" spans="1:9" ht="12.75" customHeight="1"/>
    <row r="47" spans="1:9" ht="12.75" customHeight="1">
      <c r="G47" s="86"/>
    </row>
    <row r="48" spans="1:9" ht="12.75" customHeight="1"/>
    <row r="49" spans="1:8" ht="12.75" customHeight="1"/>
    <row r="50" spans="1:8" ht="12.75" customHeight="1">
      <c r="H50" s="8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4" t="s">
        <v>335</v>
      </c>
    </row>
    <row r="65" spans="1:9" ht="12.75" customHeight="1">
      <c r="A65" s="27"/>
    </row>
    <row r="66" spans="1:9" ht="12.75" customHeight="1">
      <c r="A66" s="394" t="s">
        <v>958</v>
      </c>
    </row>
    <row r="67" spans="1:9" ht="12.75" customHeight="1">
      <c r="A67" s="15" t="s">
        <v>959</v>
      </c>
    </row>
    <row r="68" spans="1:9" ht="12.75" customHeight="1"/>
    <row r="69" spans="1:9" ht="12.75" customHeight="1"/>
    <row r="70" spans="1:9" ht="12.75" customHeight="1"/>
    <row r="71" spans="1:9" ht="12.75" customHeight="1">
      <c r="G71" s="86"/>
    </row>
    <row r="72" spans="1:9" ht="12.75" customHeight="1"/>
    <row r="73" spans="1:9" ht="12.75" customHeight="1">
      <c r="I73" s="8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4" t="s">
        <v>335</v>
      </c>
    </row>
    <row r="88" spans="1:1" ht="12.75" customHeight="1"/>
    <row r="89" spans="1:1" ht="12.75" customHeight="1"/>
    <row r="90" spans="1:1" ht="12.75" customHeight="1"/>
    <row r="91" spans="1:1" ht="12.75" customHeight="1">
      <c r="A91" s="83" t="s">
        <v>351</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42" t="s">
        <v>1183</v>
      </c>
    </row>
    <row r="2" spans="1:6" ht="12.75" customHeight="1">
      <c r="A2" s="52" t="s">
        <v>1184</v>
      </c>
    </row>
    <row r="3" spans="1:6" ht="12.75" customHeight="1"/>
    <row r="4" spans="1:6" ht="12.75" customHeight="1">
      <c r="E4" s="121" t="s">
        <v>504</v>
      </c>
      <c r="F4" s="150"/>
    </row>
    <row r="5" spans="1:6" ht="22.5" customHeight="1">
      <c r="A5" s="813" t="s">
        <v>378</v>
      </c>
      <c r="B5" s="541" t="s">
        <v>681</v>
      </c>
      <c r="C5" s="541" t="s">
        <v>681</v>
      </c>
      <c r="D5" s="822" t="s">
        <v>376</v>
      </c>
      <c r="E5" s="822" t="s">
        <v>377</v>
      </c>
    </row>
    <row r="6" spans="1:6" ht="22.5" customHeight="1">
      <c r="A6" s="821"/>
      <c r="B6" s="596" t="s">
        <v>960</v>
      </c>
      <c r="C6" s="596" t="s">
        <v>955</v>
      </c>
      <c r="D6" s="822"/>
      <c r="E6" s="822"/>
    </row>
    <row r="7" spans="1:6" ht="12.75" customHeight="1">
      <c r="A7" s="333" t="s">
        <v>420</v>
      </c>
      <c r="B7" s="334">
        <v>14685942.352539999</v>
      </c>
      <c r="C7" s="334">
        <v>14290150.724479999</v>
      </c>
      <c r="D7" s="335">
        <v>-2.6950373258924448E-2</v>
      </c>
      <c r="E7" s="334">
        <v>-395791.62806000002</v>
      </c>
      <c r="F7" s="86"/>
    </row>
    <row r="8" spans="1:6" ht="12.75" customHeight="1">
      <c r="A8" s="336" t="s">
        <v>409</v>
      </c>
      <c r="B8" s="337">
        <v>18190.276989999998</v>
      </c>
      <c r="C8" s="337">
        <v>14160.936739999999</v>
      </c>
      <c r="D8" s="338">
        <v>-0.22151065936022341</v>
      </c>
      <c r="E8" s="337">
        <v>-4029.3402500000002</v>
      </c>
      <c r="F8" s="96"/>
    </row>
    <row r="9" spans="1:6" ht="12.75" customHeight="1">
      <c r="A9" s="336" t="s">
        <v>410</v>
      </c>
      <c r="B9" s="337">
        <v>6280411.2355899997</v>
      </c>
      <c r="C9" s="337">
        <v>6055109.9144900003</v>
      </c>
      <c r="D9" s="338">
        <v>-3.5873657416453326E-2</v>
      </c>
      <c r="E9" s="337">
        <v>-225301.3211</v>
      </c>
      <c r="F9" s="96"/>
    </row>
    <row r="10" spans="1:6" ht="12.75" customHeight="1">
      <c r="A10" s="336" t="s">
        <v>411</v>
      </c>
      <c r="B10" s="337">
        <v>578136.43686999998</v>
      </c>
      <c r="C10" s="337">
        <v>329538.30991000001</v>
      </c>
      <c r="D10" s="338">
        <v>-0.42999906441790298</v>
      </c>
      <c r="E10" s="337">
        <v>-248598.12695999999</v>
      </c>
    </row>
    <row r="11" spans="1:6" ht="12.75" customHeight="1">
      <c r="A11" s="336" t="s">
        <v>412</v>
      </c>
      <c r="B11" s="337">
        <v>7669896.7394300001</v>
      </c>
      <c r="C11" s="337">
        <v>7743113.39647</v>
      </c>
      <c r="D11" s="338">
        <v>9.545976892179283E-3</v>
      </c>
      <c r="E11" s="337">
        <v>73216.657040000006</v>
      </c>
    </row>
    <row r="12" spans="1:6" ht="12.75" customHeight="1">
      <c r="A12" s="336" t="s">
        <v>413</v>
      </c>
      <c r="B12" s="337">
        <v>139307.66365999999</v>
      </c>
      <c r="C12" s="337">
        <v>148228.16686999999</v>
      </c>
      <c r="D12" s="338">
        <v>6.40345475305059E-2</v>
      </c>
      <c r="E12" s="337">
        <v>8920.5032100000008</v>
      </c>
    </row>
    <row r="13" spans="1:6" ht="12.75" customHeight="1">
      <c r="A13" s="333" t="s">
        <v>421</v>
      </c>
      <c r="B13" s="334">
        <v>6017109.0265899999</v>
      </c>
      <c r="C13" s="334">
        <v>5807571.7704600003</v>
      </c>
      <c r="D13" s="335">
        <v>-3.4823576439124024E-2</v>
      </c>
      <c r="E13" s="334">
        <v>-209537.25612999999</v>
      </c>
    </row>
    <row r="14" spans="1:6" ht="12.75" customHeight="1">
      <c r="A14" s="336" t="s">
        <v>414</v>
      </c>
      <c r="B14" s="337">
        <v>670277.19660000002</v>
      </c>
      <c r="C14" s="337">
        <v>855192.30613000004</v>
      </c>
      <c r="D14" s="338">
        <v>0.27587856258274501</v>
      </c>
      <c r="E14" s="337">
        <v>184915.10952999999</v>
      </c>
    </row>
    <row r="15" spans="1:6" ht="12.75" customHeight="1">
      <c r="A15" s="336" t="s">
        <v>415</v>
      </c>
      <c r="B15" s="337">
        <v>4142279.6711400002</v>
      </c>
      <c r="C15" s="337">
        <v>3653451.58696</v>
      </c>
      <c r="D15" s="338">
        <v>-0.11800943513924285</v>
      </c>
      <c r="E15" s="337">
        <v>-488828.08418000001</v>
      </c>
    </row>
    <row r="16" spans="1:6" ht="12.75" customHeight="1">
      <c r="A16" s="336" t="s">
        <v>416</v>
      </c>
      <c r="B16" s="337">
        <v>998891.71184999996</v>
      </c>
      <c r="C16" s="337">
        <v>1046799.14336</v>
      </c>
      <c r="D16" s="338">
        <v>4.7960585658752657E-2</v>
      </c>
      <c r="E16" s="337">
        <v>47907.431510000002</v>
      </c>
    </row>
    <row r="17" spans="1:7" ht="12.75" customHeight="1">
      <c r="A17" s="336" t="s">
        <v>417</v>
      </c>
      <c r="B17" s="337">
        <v>205660.44699999999</v>
      </c>
      <c r="C17" s="337">
        <v>252128.73400999999</v>
      </c>
      <c r="D17" s="338">
        <v>0.22594664014320656</v>
      </c>
      <c r="E17" s="337">
        <v>46468.28701</v>
      </c>
    </row>
    <row r="18" spans="1:7" ht="22.5">
      <c r="A18" s="339" t="s">
        <v>426</v>
      </c>
      <c r="B18" s="337">
        <v>202284.10870000001</v>
      </c>
      <c r="C18" s="337">
        <v>69955.200259999998</v>
      </c>
      <c r="D18" s="338">
        <v>-0.65417352500117576</v>
      </c>
      <c r="E18" s="337">
        <v>-132328.90844</v>
      </c>
    </row>
    <row r="19" spans="1:7" ht="12.75" customHeight="1">
      <c r="A19" s="340" t="s">
        <v>429</v>
      </c>
      <c r="B19" s="334">
        <v>20905335.487830002</v>
      </c>
      <c r="C19" s="334">
        <v>20167677.6952</v>
      </c>
      <c r="D19" s="335">
        <v>-3.5285623283081304E-2</v>
      </c>
      <c r="E19" s="334">
        <v>-737657.79263000004</v>
      </c>
    </row>
    <row r="20" spans="1:7" ht="12.75" customHeight="1">
      <c r="A20" s="336" t="s">
        <v>418</v>
      </c>
      <c r="B20" s="337">
        <v>8857534.3923700005</v>
      </c>
      <c r="C20" s="337">
        <v>8631728.3264700007</v>
      </c>
      <c r="D20" s="338">
        <v>-2.5493106308964762E-2</v>
      </c>
      <c r="E20" s="337">
        <v>-225806.06589999999</v>
      </c>
    </row>
    <row r="21" spans="1:7" ht="12.75" customHeight="1">
      <c r="A21" s="333" t="s">
        <v>422</v>
      </c>
      <c r="B21" s="334">
        <v>1228050.16686</v>
      </c>
      <c r="C21" s="334">
        <v>1282789.4019200001</v>
      </c>
      <c r="D21" s="335">
        <v>4.4574103352766674E-2</v>
      </c>
      <c r="E21" s="334">
        <v>54739.235059999999</v>
      </c>
    </row>
    <row r="22" spans="1:7" ht="12.75" customHeight="1">
      <c r="A22" s="333" t="s">
        <v>423</v>
      </c>
      <c r="B22" s="334">
        <v>92575.070510000005</v>
      </c>
      <c r="C22" s="334">
        <v>96831.355840000004</v>
      </c>
      <c r="D22" s="335">
        <v>4.5976582103064496E-2</v>
      </c>
      <c r="E22" s="334">
        <v>4256.2853299999997</v>
      </c>
    </row>
    <row r="23" spans="1:7" ht="12.75" customHeight="1">
      <c r="A23" s="333" t="s">
        <v>424</v>
      </c>
      <c r="B23" s="334">
        <v>12535516.272</v>
      </c>
      <c r="C23" s="334">
        <v>11816931.37896</v>
      </c>
      <c r="D23" s="335">
        <v>-5.7323916897229807E-2</v>
      </c>
      <c r="E23" s="334">
        <v>-718584.89304</v>
      </c>
    </row>
    <row r="24" spans="1:7" ht="12.75" customHeight="1">
      <c r="A24" s="333" t="s">
        <v>425</v>
      </c>
      <c r="B24" s="334">
        <v>6632860.3043600004</v>
      </c>
      <c r="C24" s="334">
        <v>6657106.1795499995</v>
      </c>
      <c r="D24" s="335">
        <v>3.6554177349494878E-3</v>
      </c>
      <c r="E24" s="334">
        <v>24245.875189999999</v>
      </c>
    </row>
    <row r="25" spans="1:7" ht="21.75">
      <c r="A25" s="341" t="s">
        <v>427</v>
      </c>
      <c r="B25" s="334">
        <v>416333.67408999999</v>
      </c>
      <c r="C25" s="334">
        <v>314019.37893000001</v>
      </c>
      <c r="D25" s="335">
        <v>-0.24575070797151624</v>
      </c>
      <c r="E25" s="334">
        <v>-102314.29515999999</v>
      </c>
    </row>
    <row r="26" spans="1:7">
      <c r="A26" s="340" t="s">
        <v>430</v>
      </c>
      <c r="B26" s="334">
        <v>20905335.487819999</v>
      </c>
      <c r="C26" s="334">
        <v>20167677.6952</v>
      </c>
      <c r="D26" s="335">
        <v>-3.5285623282619832E-2</v>
      </c>
      <c r="E26" s="334">
        <v>-737657.79261999996</v>
      </c>
    </row>
    <row r="27" spans="1:7" ht="12.75" customHeight="1">
      <c r="A27" s="336" t="s">
        <v>419</v>
      </c>
      <c r="B27" s="337">
        <v>8857534.3923700005</v>
      </c>
      <c r="C27" s="337">
        <v>8631728.3264700007</v>
      </c>
      <c r="D27" s="338">
        <v>-2.5493106308964762E-2</v>
      </c>
      <c r="E27" s="337">
        <v>-225806.06589999999</v>
      </c>
    </row>
    <row r="28" spans="1:7" ht="12.75" customHeight="1">
      <c r="A28" s="36" t="s">
        <v>310</v>
      </c>
    </row>
    <row r="29" spans="1:7" ht="12.75" customHeight="1">
      <c r="F29" s="147"/>
      <c r="G29" s="147"/>
    </row>
    <row r="30" spans="1:7" ht="26.25" customHeight="1">
      <c r="A30" s="604" t="s">
        <v>992</v>
      </c>
      <c r="B30" s="604"/>
      <c r="C30" s="604"/>
      <c r="D30" s="604"/>
      <c r="E30" s="604"/>
    </row>
    <row r="31" spans="1:7" ht="12.75" customHeight="1"/>
    <row r="32" spans="1:7" ht="12.75" customHeight="1">
      <c r="A32" s="83" t="s">
        <v>351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402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28" t="s">
        <v>1185</v>
      </c>
    </row>
    <row r="2" spans="1:8" ht="12.75" customHeight="1">
      <c r="A2" s="74" t="s">
        <v>1186</v>
      </c>
    </row>
    <row r="3" spans="1:8" ht="12.75" customHeight="1">
      <c r="E3" s="815" t="s">
        <v>689</v>
      </c>
      <c r="F3" s="815"/>
    </row>
    <row r="4" spans="1:8" ht="84.75" customHeight="1">
      <c r="A4" s="541" t="s">
        <v>337</v>
      </c>
      <c r="B4" s="822" t="s">
        <v>682</v>
      </c>
      <c r="C4" s="822"/>
      <c r="D4" s="543" t="s">
        <v>724</v>
      </c>
      <c r="E4" s="813" t="s">
        <v>723</v>
      </c>
      <c r="F4" s="814"/>
      <c r="G4" s="543" t="s">
        <v>338</v>
      </c>
    </row>
    <row r="5" spans="1:8" ht="15" customHeight="1" thickBot="1">
      <c r="A5" s="544"/>
      <c r="B5" s="595" t="s">
        <v>967</v>
      </c>
      <c r="C5" s="595" t="s">
        <v>955</v>
      </c>
      <c r="D5" s="597"/>
      <c r="E5" s="595" t="s">
        <v>967</v>
      </c>
      <c r="F5" s="595" t="s">
        <v>955</v>
      </c>
      <c r="G5" s="545"/>
    </row>
    <row r="6" spans="1:8" ht="12.75" customHeight="1">
      <c r="A6" s="546" t="s">
        <v>339</v>
      </c>
      <c r="B6" s="547"/>
      <c r="C6" s="547"/>
      <c r="D6" s="548"/>
      <c r="E6" s="547"/>
      <c r="F6" s="547"/>
      <c r="G6" s="548"/>
    </row>
    <row r="7" spans="1:8" ht="12.75" customHeight="1">
      <c r="A7" s="342" t="s">
        <v>711</v>
      </c>
      <c r="B7" s="343">
        <v>102</v>
      </c>
      <c r="C7" s="343">
        <v>94</v>
      </c>
      <c r="D7" s="344">
        <v>-7.8431372549019662E-2</v>
      </c>
      <c r="E7" s="343">
        <v>1159513.0778399999</v>
      </c>
      <c r="F7" s="345">
        <v>821128.55065999995</v>
      </c>
      <c r="G7" s="344">
        <v>-0.29183329937973612</v>
      </c>
      <c r="H7" s="86"/>
    </row>
    <row r="8" spans="1:8" ht="12.75" customHeight="1">
      <c r="A8" s="342" t="s">
        <v>710</v>
      </c>
      <c r="B8" s="343">
        <v>43655</v>
      </c>
      <c r="C8" s="343">
        <v>44247</v>
      </c>
      <c r="D8" s="344">
        <v>1.3560875042950338E-2</v>
      </c>
      <c r="E8" s="343">
        <v>2114425.7076500002</v>
      </c>
      <c r="F8" s="345">
        <v>2075154.7265900001</v>
      </c>
      <c r="G8" s="344">
        <v>-1.8572882895775172E-2</v>
      </c>
      <c r="H8" s="86"/>
    </row>
    <row r="9" spans="1:8" ht="12.75" customHeight="1">
      <c r="A9" s="346" t="s">
        <v>712</v>
      </c>
      <c r="B9" s="343">
        <v>6324</v>
      </c>
      <c r="C9" s="343">
        <v>5511</v>
      </c>
      <c r="D9" s="344">
        <v>-0.12855787476280833</v>
      </c>
      <c r="E9" s="343">
        <v>403608.91246999998</v>
      </c>
      <c r="F9" s="345">
        <v>386269.95504999999</v>
      </c>
      <c r="G9" s="344">
        <v>-4.2959798171673912E-2</v>
      </c>
    </row>
    <row r="10" spans="1:8" ht="12.75" customHeight="1">
      <c r="A10" s="342" t="s">
        <v>686</v>
      </c>
      <c r="B10" s="343">
        <v>656</v>
      </c>
      <c r="C10" s="343">
        <v>516</v>
      </c>
      <c r="D10" s="344">
        <v>-0.21341463414634143</v>
      </c>
      <c r="E10" s="343">
        <v>306755.83753999998</v>
      </c>
      <c r="F10" s="345">
        <v>268477.42222000001</v>
      </c>
      <c r="G10" s="344">
        <v>-0.12478463532094516</v>
      </c>
    </row>
    <row r="11" spans="1:8" ht="12.75" customHeight="1">
      <c r="A11" s="347" t="s">
        <v>787</v>
      </c>
      <c r="B11" s="343">
        <v>1</v>
      </c>
      <c r="C11" s="343">
        <v>1</v>
      </c>
      <c r="D11" s="344">
        <v>0</v>
      </c>
      <c r="E11" s="343">
        <v>1891.92545</v>
      </c>
      <c r="F11" s="345">
        <v>960.53440999999998</v>
      </c>
      <c r="G11" s="344">
        <v>-0.49229796026053774</v>
      </c>
    </row>
    <row r="12" spans="1:8" ht="29.25">
      <c r="A12" s="346" t="s">
        <v>788</v>
      </c>
      <c r="B12" s="343">
        <v>2242</v>
      </c>
      <c r="C12" s="343">
        <v>1939</v>
      </c>
      <c r="D12" s="344">
        <v>-0.13514719000892061</v>
      </c>
      <c r="E12" s="343">
        <v>423948.14739</v>
      </c>
      <c r="F12" s="345">
        <v>362096.69852999999</v>
      </c>
      <c r="G12" s="344">
        <v>-0.14589390056492305</v>
      </c>
      <c r="H12" s="96"/>
    </row>
    <row r="13" spans="1:8" ht="12.75" customHeight="1">
      <c r="A13" s="342" t="s">
        <v>336</v>
      </c>
      <c r="B13" s="343">
        <v>168</v>
      </c>
      <c r="C13" s="343">
        <v>322</v>
      </c>
      <c r="D13" s="344">
        <v>0.91666666666666674</v>
      </c>
      <c r="E13" s="343">
        <v>503.40213</v>
      </c>
      <c r="F13" s="345">
        <v>1574.70904</v>
      </c>
      <c r="G13" s="344">
        <v>2.1281334467138628</v>
      </c>
      <c r="H13" s="96"/>
    </row>
    <row r="14" spans="1:8" ht="22.5" customHeight="1">
      <c r="A14" s="348" t="s">
        <v>340</v>
      </c>
      <c r="B14" s="349">
        <v>53148</v>
      </c>
      <c r="C14" s="349">
        <v>52630</v>
      </c>
      <c r="D14" s="350">
        <v>-9.7463686309926523E-3</v>
      </c>
      <c r="E14" s="349">
        <v>4410647.0104700001</v>
      </c>
      <c r="F14" s="349">
        <v>3915662.5965100001</v>
      </c>
      <c r="G14" s="350">
        <v>-0.11222489870193768</v>
      </c>
    </row>
    <row r="15" spans="1:8" ht="15" customHeight="1">
      <c r="A15" s="549" t="s">
        <v>341</v>
      </c>
      <c r="B15" s="550"/>
      <c r="C15" s="550"/>
      <c r="D15" s="551"/>
      <c r="E15" s="550"/>
      <c r="F15" s="550"/>
      <c r="G15" s="552"/>
    </row>
    <row r="16" spans="1:8" ht="12.75" customHeight="1">
      <c r="A16" s="342" t="s">
        <v>711</v>
      </c>
      <c r="B16" s="343">
        <v>1036</v>
      </c>
      <c r="C16" s="343">
        <v>1001</v>
      </c>
      <c r="D16" s="344">
        <v>-3.3783783783783772E-2</v>
      </c>
      <c r="E16" s="343">
        <v>3671178.1087400001</v>
      </c>
      <c r="F16" s="343">
        <v>3208929.5645900001</v>
      </c>
      <c r="G16" s="344">
        <v>-0.12591286242678382</v>
      </c>
    </row>
    <row r="17" spans="1:7" ht="12.75" customHeight="1">
      <c r="A17" s="342" t="s">
        <v>710</v>
      </c>
      <c r="B17" s="343">
        <v>34331</v>
      </c>
      <c r="C17" s="343">
        <v>32860</v>
      </c>
      <c r="D17" s="344">
        <v>-4.2847572165098602E-2</v>
      </c>
      <c r="E17" s="343">
        <v>1861673.67964</v>
      </c>
      <c r="F17" s="343">
        <v>2017758.97856</v>
      </c>
      <c r="G17" s="344">
        <v>8.3841384570781982E-2</v>
      </c>
    </row>
    <row r="18" spans="1:7" ht="12.75" customHeight="1">
      <c r="A18" s="346" t="s">
        <v>712</v>
      </c>
      <c r="B18" s="343">
        <v>14683</v>
      </c>
      <c r="C18" s="343">
        <v>14751</v>
      </c>
      <c r="D18" s="344">
        <v>4.6312061567799212E-3</v>
      </c>
      <c r="E18" s="343">
        <v>2301915.6736300001</v>
      </c>
      <c r="F18" s="343">
        <v>2255395.4161299998</v>
      </c>
      <c r="G18" s="344">
        <v>-2.020936649979015E-2</v>
      </c>
    </row>
    <row r="19" spans="1:7" ht="12.75" customHeight="1">
      <c r="A19" s="342" t="s">
        <v>686</v>
      </c>
      <c r="B19" s="343">
        <v>756</v>
      </c>
      <c r="C19" s="343">
        <v>741</v>
      </c>
      <c r="D19" s="344">
        <v>-1.9841269841269882E-2</v>
      </c>
      <c r="E19" s="343">
        <v>300101.06242999999</v>
      </c>
      <c r="F19" s="343">
        <v>337520.99245999998</v>
      </c>
      <c r="G19" s="344">
        <v>0.12469109481652828</v>
      </c>
    </row>
    <row r="20" spans="1:7" ht="12.75" customHeight="1">
      <c r="A20" s="347" t="s">
        <v>787</v>
      </c>
      <c r="B20" s="343">
        <v>1</v>
      </c>
      <c r="C20" s="343">
        <v>1</v>
      </c>
      <c r="D20" s="344">
        <v>0</v>
      </c>
      <c r="E20" s="343">
        <v>1768.9602199999999</v>
      </c>
      <c r="F20" s="343">
        <v>1699.31774</v>
      </c>
      <c r="G20" s="344">
        <v>-3.9369161167456888E-2</v>
      </c>
    </row>
    <row r="21" spans="1:7" ht="29.25">
      <c r="A21" s="346" t="s">
        <v>788</v>
      </c>
      <c r="B21" s="343">
        <v>8371</v>
      </c>
      <c r="C21" s="343">
        <v>7741</v>
      </c>
      <c r="D21" s="344">
        <v>-7.5259825588340656E-2</v>
      </c>
      <c r="E21" s="343">
        <v>2268343.3245199998</v>
      </c>
      <c r="F21" s="343">
        <v>2458256.6702399999</v>
      </c>
      <c r="G21" s="344">
        <v>8.3723369239172479E-2</v>
      </c>
    </row>
    <row r="22" spans="1:7" ht="12.75" customHeight="1">
      <c r="A22" s="342" t="s">
        <v>336</v>
      </c>
      <c r="B22" s="343">
        <v>787</v>
      </c>
      <c r="C22" s="343">
        <v>902</v>
      </c>
      <c r="D22" s="344">
        <v>0.14612452350698857</v>
      </c>
      <c r="E22" s="343">
        <v>78449.309609999997</v>
      </c>
      <c r="F22" s="343">
        <v>78389.177219999998</v>
      </c>
      <c r="G22" s="344">
        <v>-7.665126729468996E-4</v>
      </c>
    </row>
    <row r="23" spans="1:7" ht="22.5" customHeight="1">
      <c r="A23" s="348" t="s">
        <v>340</v>
      </c>
      <c r="B23" s="349">
        <v>59965</v>
      </c>
      <c r="C23" s="351">
        <v>57997</v>
      </c>
      <c r="D23" s="350">
        <v>-3.2819144500958908E-2</v>
      </c>
      <c r="E23" s="349">
        <v>10483430.118790001</v>
      </c>
      <c r="F23" s="349">
        <v>10357950.116939999</v>
      </c>
      <c r="G23" s="350">
        <v>-1.1969365029208869E-2</v>
      </c>
    </row>
    <row r="24" spans="1:7" ht="15" customHeight="1">
      <c r="A24" s="549" t="s">
        <v>342</v>
      </c>
      <c r="B24" s="550"/>
      <c r="C24" s="550"/>
      <c r="D24" s="551"/>
      <c r="E24" s="550"/>
      <c r="F24" s="550"/>
      <c r="G24" s="553"/>
    </row>
    <row r="25" spans="1:7" ht="12.75" customHeight="1">
      <c r="A25" s="342" t="s">
        <v>711</v>
      </c>
      <c r="B25" s="343">
        <v>368</v>
      </c>
      <c r="C25" s="343">
        <v>317</v>
      </c>
      <c r="D25" s="344">
        <v>-0.13858695652173914</v>
      </c>
      <c r="E25" s="343">
        <v>502838.68245000002</v>
      </c>
      <c r="F25" s="343">
        <v>263203.77158</v>
      </c>
      <c r="G25" s="344">
        <v>-0.47656419291852758</v>
      </c>
    </row>
    <row r="26" spans="1:7" ht="12.75" customHeight="1">
      <c r="A26" s="342" t="s">
        <v>710</v>
      </c>
      <c r="B26" s="343">
        <v>1004</v>
      </c>
      <c r="C26" s="343">
        <v>487</v>
      </c>
      <c r="D26" s="344">
        <v>-0.51494023904382469</v>
      </c>
      <c r="E26" s="343">
        <v>1966.90041</v>
      </c>
      <c r="F26" s="343">
        <v>53.077590000000001</v>
      </c>
      <c r="G26" s="344">
        <v>-0.97301460219838987</v>
      </c>
    </row>
    <row r="27" spans="1:7" ht="12.75" customHeight="1">
      <c r="A27" s="346" t="s">
        <v>712</v>
      </c>
      <c r="B27" s="343">
        <v>610</v>
      </c>
      <c r="C27" s="343">
        <v>543</v>
      </c>
      <c r="D27" s="344">
        <v>-0.10983606557377046</v>
      </c>
      <c r="E27" s="343">
        <v>524.40224000000001</v>
      </c>
      <c r="F27" s="343">
        <v>19.46444</v>
      </c>
      <c r="G27" s="344">
        <v>-0.96288261468906011</v>
      </c>
    </row>
    <row r="28" spans="1:7" ht="12.75" customHeight="1">
      <c r="A28" s="342" t="s">
        <v>686</v>
      </c>
      <c r="B28" s="343">
        <v>59</v>
      </c>
      <c r="C28" s="343">
        <v>49</v>
      </c>
      <c r="D28" s="344">
        <v>-0.16949152542372881</v>
      </c>
      <c r="E28" s="343">
        <v>11563.27319</v>
      </c>
      <c r="F28" s="343">
        <v>10011.324259999999</v>
      </c>
      <c r="G28" s="344">
        <v>-0.13421363523108115</v>
      </c>
    </row>
    <row r="29" spans="1:7" ht="12.75" customHeight="1">
      <c r="A29" s="347" t="s">
        <v>789</v>
      </c>
      <c r="B29" s="343">
        <v>3</v>
      </c>
      <c r="C29" s="343">
        <v>3</v>
      </c>
      <c r="D29" s="344">
        <v>0</v>
      </c>
      <c r="E29" s="343">
        <v>0</v>
      </c>
      <c r="F29" s="343">
        <v>0</v>
      </c>
      <c r="G29" s="344"/>
    </row>
    <row r="30" spans="1:7" ht="29.25">
      <c r="A30" s="346" t="s">
        <v>788</v>
      </c>
      <c r="B30" s="343">
        <v>519</v>
      </c>
      <c r="C30" s="343">
        <v>478</v>
      </c>
      <c r="D30" s="344">
        <v>-7.899807321772645E-2</v>
      </c>
      <c r="E30" s="343">
        <v>5893.7841099999996</v>
      </c>
      <c r="F30" s="343">
        <v>4316.6195600000001</v>
      </c>
      <c r="G30" s="344">
        <v>-0.2675979507501845</v>
      </c>
    </row>
    <row r="31" spans="1:7" ht="12.75" customHeight="1">
      <c r="A31" s="342" t="s">
        <v>336</v>
      </c>
      <c r="B31" s="343">
        <v>7</v>
      </c>
      <c r="C31" s="343">
        <v>28</v>
      </c>
      <c r="D31" s="344">
        <v>-0.2857142857142857</v>
      </c>
      <c r="E31" s="343">
        <v>10055.56936</v>
      </c>
      <c r="F31" s="343">
        <v>1632.75272</v>
      </c>
      <c r="G31" s="344">
        <v>-0.83762702423445867</v>
      </c>
    </row>
    <row r="32" spans="1:7" ht="22.5" customHeight="1">
      <c r="A32" s="348" t="s">
        <v>340</v>
      </c>
      <c r="B32" s="349">
        <v>2570</v>
      </c>
      <c r="C32" s="349">
        <v>1882</v>
      </c>
      <c r="D32" s="350">
        <v>-0.26770428015564207</v>
      </c>
      <c r="E32" s="349">
        <v>532842.61176</v>
      </c>
      <c r="F32" s="349">
        <v>279237.01014999999</v>
      </c>
      <c r="G32" s="350">
        <v>-0.47594842456824316</v>
      </c>
    </row>
    <row r="33" spans="1:17" ht="12.75" customHeight="1">
      <c r="A33" s="27" t="s">
        <v>345</v>
      </c>
    </row>
    <row r="34" spans="1:17" ht="35.25" customHeight="1">
      <c r="A34" s="816" t="s">
        <v>850</v>
      </c>
      <c r="B34" s="816"/>
      <c r="C34" s="816"/>
      <c r="D34" s="816"/>
      <c r="E34" s="816"/>
      <c r="F34" s="820"/>
      <c r="G34" s="820"/>
      <c r="K34" s="817"/>
      <c r="L34" s="817"/>
      <c r="M34" s="817"/>
      <c r="N34" s="817"/>
      <c r="O34" s="817"/>
      <c r="P34" s="817"/>
      <c r="Q34" s="817"/>
    </row>
    <row r="35" spans="1:17" ht="72.75" customHeight="1">
      <c r="A35" s="817" t="s">
        <v>688</v>
      </c>
      <c r="B35" s="823"/>
      <c r="C35" s="823"/>
      <c r="D35" s="823"/>
      <c r="E35" s="823"/>
      <c r="F35" s="823"/>
      <c r="G35" s="823"/>
    </row>
    <row r="36" spans="1:17" ht="25.5" customHeight="1">
      <c r="A36" s="818" t="s">
        <v>994</v>
      </c>
      <c r="B36" s="819"/>
      <c r="C36" s="819"/>
      <c r="D36" s="819"/>
      <c r="E36" s="819"/>
      <c r="F36" s="819"/>
      <c r="G36" s="819"/>
    </row>
    <row r="37" spans="1:17" ht="12.75" customHeight="1"/>
    <row r="38" spans="1:17" ht="12.75" customHeight="1"/>
    <row r="39" spans="1:17" ht="12.75" customHeight="1">
      <c r="A39" s="528" t="s">
        <v>1187</v>
      </c>
    </row>
    <row r="40" spans="1:17" ht="12.75" customHeight="1">
      <c r="A40" s="74" t="s">
        <v>1188</v>
      </c>
    </row>
    <row r="41" spans="1:17" ht="12.75" customHeight="1">
      <c r="E41" s="815" t="s">
        <v>689</v>
      </c>
      <c r="F41" s="815"/>
    </row>
    <row r="42" spans="1:17" ht="85.5" customHeight="1">
      <c r="A42" s="541" t="s">
        <v>343</v>
      </c>
      <c r="B42" s="822" t="s">
        <v>683</v>
      </c>
      <c r="C42" s="822"/>
      <c r="D42" s="543" t="s">
        <v>724</v>
      </c>
      <c r="E42" s="813" t="s">
        <v>344</v>
      </c>
      <c r="F42" s="814"/>
      <c r="G42" s="543" t="s">
        <v>338</v>
      </c>
    </row>
    <row r="43" spans="1:17" ht="27" customHeight="1" thickBot="1">
      <c r="A43" s="544"/>
      <c r="B43" s="595" t="s">
        <v>966</v>
      </c>
      <c r="C43" s="595" t="s">
        <v>965</v>
      </c>
      <c r="D43" s="597"/>
      <c r="E43" s="595" t="s">
        <v>966</v>
      </c>
      <c r="F43" s="595" t="s">
        <v>965</v>
      </c>
      <c r="G43" s="545"/>
    </row>
    <row r="44" spans="1:17" ht="15" customHeight="1">
      <c r="A44" s="546" t="s">
        <v>339</v>
      </c>
      <c r="B44" s="547"/>
      <c r="C44" s="547"/>
      <c r="D44" s="548"/>
      <c r="E44" s="547"/>
      <c r="F44" s="547"/>
      <c r="G44" s="548"/>
    </row>
    <row r="45" spans="1:17" ht="12.75" customHeight="1">
      <c r="A45" s="342" t="s">
        <v>711</v>
      </c>
      <c r="B45" s="343">
        <v>17</v>
      </c>
      <c r="C45" s="343">
        <v>4</v>
      </c>
      <c r="D45" s="344">
        <v>-0.76470588235294112</v>
      </c>
      <c r="E45" s="343">
        <v>159749.42874999999</v>
      </c>
      <c r="F45" s="345">
        <v>124869.01387</v>
      </c>
      <c r="G45" s="344">
        <v>-0.21834453589556263</v>
      </c>
      <c r="H45" s="86"/>
    </row>
    <row r="46" spans="1:17" ht="12.75" customHeight="1">
      <c r="A46" s="342" t="s">
        <v>710</v>
      </c>
      <c r="B46" s="343">
        <v>7580</v>
      </c>
      <c r="C46" s="343">
        <v>11734</v>
      </c>
      <c r="D46" s="344">
        <v>0.54802110817941951</v>
      </c>
      <c r="E46" s="343">
        <v>622152.61170000001</v>
      </c>
      <c r="F46" s="345">
        <v>924163.15255999996</v>
      </c>
      <c r="G46" s="344">
        <v>0.48542839036674901</v>
      </c>
      <c r="H46" s="86"/>
    </row>
    <row r="47" spans="1:17" ht="12.75" customHeight="1">
      <c r="A47" s="346" t="s">
        <v>712</v>
      </c>
      <c r="B47" s="343">
        <v>739</v>
      </c>
      <c r="C47" s="343">
        <v>827</v>
      </c>
      <c r="D47" s="344">
        <v>0.11907983761840324</v>
      </c>
      <c r="E47" s="343">
        <v>96096.44326</v>
      </c>
      <c r="F47" s="345">
        <v>138512.34761999999</v>
      </c>
      <c r="G47" s="344">
        <v>0.44138891015184489</v>
      </c>
    </row>
    <row r="48" spans="1:17" ht="12.75" customHeight="1">
      <c r="A48" s="342" t="s">
        <v>686</v>
      </c>
      <c r="B48" s="343">
        <v>70</v>
      </c>
      <c r="C48" s="343">
        <v>79</v>
      </c>
      <c r="D48" s="344">
        <v>0.12857142857142856</v>
      </c>
      <c r="E48" s="343">
        <v>72066.813320000001</v>
      </c>
      <c r="F48" s="345">
        <v>95561.803050000002</v>
      </c>
      <c r="G48" s="344">
        <v>0.3260167703777137</v>
      </c>
    </row>
    <row r="49" spans="1:17" ht="12.75" customHeight="1">
      <c r="A49" s="347" t="s">
        <v>789</v>
      </c>
      <c r="B49" s="343">
        <v>0</v>
      </c>
      <c r="C49" s="343">
        <v>0</v>
      </c>
      <c r="D49" s="344"/>
      <c r="E49" s="343">
        <v>0</v>
      </c>
      <c r="F49" s="345">
        <v>0</v>
      </c>
      <c r="G49" s="344"/>
    </row>
    <row r="50" spans="1:17" ht="34.5" customHeight="1">
      <c r="A50" s="346" t="s">
        <v>790</v>
      </c>
      <c r="B50" s="343">
        <v>170</v>
      </c>
      <c r="C50" s="343">
        <v>90</v>
      </c>
      <c r="D50" s="344">
        <v>-0.47058823529411764</v>
      </c>
      <c r="E50" s="343">
        <v>113627.66968000001</v>
      </c>
      <c r="F50" s="345">
        <v>30488.67971</v>
      </c>
      <c r="G50" s="344">
        <v>-0.73167909017352284</v>
      </c>
    </row>
    <row r="51" spans="1:17" ht="12.75" customHeight="1">
      <c r="A51" s="342" t="s">
        <v>336</v>
      </c>
      <c r="B51" s="343">
        <v>1</v>
      </c>
      <c r="C51" s="343">
        <v>160</v>
      </c>
      <c r="D51" s="344">
        <v>159</v>
      </c>
      <c r="E51" s="343">
        <v>162.93243000000001</v>
      </c>
      <c r="F51" s="345">
        <v>1412.2672</v>
      </c>
      <c r="G51" s="344">
        <v>7.667809103442452</v>
      </c>
    </row>
    <row r="52" spans="1:17" ht="22.5" customHeight="1">
      <c r="A52" s="348" t="s">
        <v>340</v>
      </c>
      <c r="B52" s="349">
        <v>8577</v>
      </c>
      <c r="C52" s="349">
        <v>12894</v>
      </c>
      <c r="D52" s="366">
        <v>0.50332284015390005</v>
      </c>
      <c r="E52" s="349">
        <v>1063855.89915</v>
      </c>
      <c r="F52" s="349">
        <v>1315007.26401</v>
      </c>
      <c r="G52" s="366">
        <v>0.23607648842354029</v>
      </c>
    </row>
    <row r="53" spans="1:17" ht="15" customHeight="1">
      <c r="A53" s="549" t="s">
        <v>341</v>
      </c>
      <c r="B53" s="550"/>
      <c r="C53" s="550"/>
      <c r="D53" s="551"/>
      <c r="E53" s="550"/>
      <c r="F53" s="550"/>
      <c r="G53" s="552"/>
    </row>
    <row r="54" spans="1:17" ht="12.75" customHeight="1">
      <c r="A54" s="342" t="s">
        <v>711</v>
      </c>
      <c r="B54" s="343">
        <v>26</v>
      </c>
      <c r="C54" s="343">
        <v>22</v>
      </c>
      <c r="D54" s="344">
        <v>-0.15384615384615385</v>
      </c>
      <c r="E54" s="343">
        <v>89720.792130000002</v>
      </c>
      <c r="F54" s="345">
        <v>39347.070570000003</v>
      </c>
      <c r="G54" s="344">
        <v>-0.56144980850159598</v>
      </c>
    </row>
    <row r="55" spans="1:17">
      <c r="A55" s="342" t="s">
        <v>710</v>
      </c>
      <c r="B55" s="343">
        <v>4884</v>
      </c>
      <c r="C55" s="343">
        <v>6333</v>
      </c>
      <c r="D55" s="344">
        <v>0.29668304668304679</v>
      </c>
      <c r="E55" s="343">
        <v>527028.82070000004</v>
      </c>
      <c r="F55" s="345">
        <v>701608.28526999999</v>
      </c>
      <c r="G55" s="344">
        <v>0.33125221565326063</v>
      </c>
    </row>
    <row r="56" spans="1:17" ht="12.75" customHeight="1">
      <c r="A56" s="346" t="s">
        <v>712</v>
      </c>
      <c r="B56" s="343">
        <v>1791</v>
      </c>
      <c r="C56" s="343">
        <v>2217</v>
      </c>
      <c r="D56" s="344">
        <v>0.23785594639866003</v>
      </c>
      <c r="E56" s="343">
        <v>448925.27691999997</v>
      </c>
      <c r="F56" s="345">
        <v>640035.77662999998</v>
      </c>
      <c r="G56" s="344">
        <v>0.4257067033987853</v>
      </c>
    </row>
    <row r="57" spans="1:17" ht="12.75" customHeight="1">
      <c r="A57" s="342" t="s">
        <v>686</v>
      </c>
      <c r="B57" s="343">
        <v>152</v>
      </c>
      <c r="C57" s="343">
        <v>145</v>
      </c>
      <c r="D57" s="344">
        <v>-4.6052631578947345E-2</v>
      </c>
      <c r="E57" s="343">
        <v>92913.379360000006</v>
      </c>
      <c r="F57" s="345">
        <v>83883.926059999998</v>
      </c>
      <c r="G57" s="344">
        <v>-9.7181410924843156E-2</v>
      </c>
    </row>
    <row r="58" spans="1:17" ht="12.75" customHeight="1">
      <c r="A58" s="347" t="s">
        <v>789</v>
      </c>
      <c r="B58" s="343">
        <v>0</v>
      </c>
      <c r="C58" s="343">
        <v>0</v>
      </c>
      <c r="D58" s="344"/>
      <c r="E58" s="343">
        <v>0</v>
      </c>
      <c r="F58" s="345">
        <v>0</v>
      </c>
      <c r="G58" s="344"/>
    </row>
    <row r="59" spans="1:17" ht="29.25">
      <c r="A59" s="346" t="s">
        <v>790</v>
      </c>
      <c r="B59" s="343">
        <v>713</v>
      </c>
      <c r="C59" s="343">
        <v>832</v>
      </c>
      <c r="D59" s="344">
        <v>0.16690042075736322</v>
      </c>
      <c r="E59" s="343">
        <v>300832.39039000002</v>
      </c>
      <c r="F59" s="345">
        <v>324816.90795999998</v>
      </c>
      <c r="G59" s="344">
        <v>7.9727178110396965E-2</v>
      </c>
    </row>
    <row r="60" spans="1:17" ht="12.75" customHeight="1">
      <c r="A60" s="342" t="s">
        <v>336</v>
      </c>
      <c r="B60" s="343">
        <v>258</v>
      </c>
      <c r="C60" s="343">
        <v>166</v>
      </c>
      <c r="D60" s="344">
        <v>-0.35658914728682167</v>
      </c>
      <c r="E60" s="343">
        <v>28874.12314</v>
      </c>
      <c r="F60" s="345">
        <v>19402.639340000002</v>
      </c>
      <c r="G60" s="344">
        <v>-0.32802671631191227</v>
      </c>
    </row>
    <row r="61" spans="1:17" ht="22.5" customHeight="1">
      <c r="A61" s="348" t="s">
        <v>340</v>
      </c>
      <c r="B61" s="349">
        <v>7824</v>
      </c>
      <c r="C61" s="349">
        <v>9715</v>
      </c>
      <c r="D61" s="366">
        <v>0.24169222903885479</v>
      </c>
      <c r="E61" s="349">
        <v>1488294.7826400001</v>
      </c>
      <c r="F61" s="349">
        <v>1809094.60583</v>
      </c>
      <c r="G61" s="366">
        <v>0.2155485774269475</v>
      </c>
    </row>
    <row r="62" spans="1:17" ht="12.75" customHeight="1">
      <c r="A62" s="27" t="s">
        <v>345</v>
      </c>
    </row>
    <row r="63" spans="1:17" ht="36" customHeight="1">
      <c r="A63" s="816" t="s">
        <v>849</v>
      </c>
      <c r="B63" s="816"/>
      <c r="C63" s="816"/>
      <c r="D63" s="816"/>
      <c r="E63" s="816"/>
      <c r="F63" s="816"/>
      <c r="G63" s="816"/>
      <c r="K63" s="817"/>
      <c r="L63" s="817"/>
      <c r="M63" s="817"/>
      <c r="N63" s="817"/>
      <c r="O63" s="817"/>
      <c r="P63" s="817"/>
      <c r="Q63" s="817"/>
    </row>
    <row r="64" spans="1:17" ht="93.75" customHeight="1">
      <c r="A64" s="817" t="s">
        <v>781</v>
      </c>
      <c r="B64" s="817"/>
      <c r="C64" s="817"/>
      <c r="D64" s="817"/>
      <c r="E64" s="817"/>
      <c r="F64" s="817"/>
      <c r="G64" s="817"/>
      <c r="J64" s="816"/>
      <c r="K64" s="816"/>
      <c r="L64" s="816"/>
      <c r="M64" s="816"/>
      <c r="N64" s="816"/>
      <c r="O64" s="816"/>
      <c r="P64" s="816"/>
    </row>
    <row r="65" spans="1:7" ht="22.5" customHeight="1">
      <c r="A65" s="818" t="s">
        <v>994</v>
      </c>
      <c r="B65" s="819"/>
      <c r="C65" s="819"/>
      <c r="D65" s="819"/>
      <c r="E65" s="819"/>
      <c r="F65" s="819"/>
      <c r="G65" s="819"/>
    </row>
    <row r="66" spans="1:7" ht="12.75" customHeight="1"/>
    <row r="67" spans="1:7" ht="12.75" customHeight="1">
      <c r="A67" s="83" t="s">
        <v>351</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209</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39" t="s">
        <v>1189</v>
      </c>
    </row>
    <row r="2" spans="1:7" ht="12.75" customHeight="1">
      <c r="A2" s="78" t="s">
        <v>1190</v>
      </c>
    </row>
    <row r="3" spans="1:7">
      <c r="D3" s="120"/>
      <c r="E3" s="121" t="s">
        <v>504</v>
      </c>
    </row>
    <row r="4" spans="1:7" ht="57.75" customHeight="1">
      <c r="A4" s="813" t="s">
        <v>358</v>
      </c>
      <c r="B4" s="813" t="s">
        <v>680</v>
      </c>
      <c r="C4" s="814"/>
      <c r="D4" s="813" t="s">
        <v>762</v>
      </c>
      <c r="E4" s="785"/>
    </row>
    <row r="5" spans="1:7" ht="15.75" customHeight="1">
      <c r="A5" s="813"/>
      <c r="B5" s="595" t="s">
        <v>966</v>
      </c>
      <c r="C5" s="595" t="s">
        <v>965</v>
      </c>
      <c r="D5" s="595" t="s">
        <v>966</v>
      </c>
      <c r="E5" s="595" t="s">
        <v>965</v>
      </c>
    </row>
    <row r="6" spans="1:7">
      <c r="A6" s="352" t="s">
        <v>969</v>
      </c>
      <c r="B6" s="353">
        <v>260</v>
      </c>
      <c r="C6" s="353">
        <v>562</v>
      </c>
      <c r="D6" s="353">
        <v>43766.681879999996</v>
      </c>
      <c r="E6" s="353">
        <v>71153.664739999993</v>
      </c>
      <c r="F6" s="86"/>
      <c r="G6" s="86"/>
    </row>
    <row r="7" spans="1:7">
      <c r="A7" s="352" t="s">
        <v>970</v>
      </c>
      <c r="B7" s="353">
        <v>135</v>
      </c>
      <c r="C7" s="353">
        <v>87</v>
      </c>
      <c r="D7" s="353">
        <v>13760.56417</v>
      </c>
      <c r="E7" s="353">
        <v>10660.830449999999</v>
      </c>
      <c r="F7" s="86"/>
      <c r="G7" s="86"/>
    </row>
    <row r="8" spans="1:7">
      <c r="A8" s="352" t="s">
        <v>971</v>
      </c>
      <c r="B8" s="353">
        <v>132</v>
      </c>
      <c r="C8" s="353">
        <v>182</v>
      </c>
      <c r="D8" s="353">
        <v>30643.6515</v>
      </c>
      <c r="E8" s="353">
        <v>37629.244469999998</v>
      </c>
      <c r="F8" s="96"/>
      <c r="G8" s="86"/>
    </row>
    <row r="9" spans="1:7">
      <c r="A9" s="352" t="s">
        <v>972</v>
      </c>
      <c r="B9" s="353">
        <v>1416</v>
      </c>
      <c r="C9" s="353">
        <v>2315</v>
      </c>
      <c r="D9" s="353">
        <v>318055.87336000003</v>
      </c>
      <c r="E9" s="353">
        <v>491861.48702</v>
      </c>
      <c r="F9" s="96"/>
      <c r="G9" s="86"/>
    </row>
    <row r="10" spans="1:7">
      <c r="A10" s="352" t="s">
        <v>973</v>
      </c>
      <c r="B10" s="353">
        <v>1</v>
      </c>
      <c r="C10" s="353">
        <v>0</v>
      </c>
      <c r="D10" s="353">
        <v>2585.2303900000002</v>
      </c>
      <c r="E10" s="353">
        <v>0</v>
      </c>
      <c r="F10" s="86"/>
      <c r="G10" s="86"/>
    </row>
    <row r="11" spans="1:7">
      <c r="A11" s="352" t="s">
        <v>974</v>
      </c>
      <c r="B11" s="353">
        <v>607</v>
      </c>
      <c r="C11" s="353">
        <v>186</v>
      </c>
      <c r="D11" s="353">
        <v>49081.97797</v>
      </c>
      <c r="E11" s="353">
        <v>11051.45702</v>
      </c>
      <c r="F11" s="86"/>
      <c r="G11" s="86"/>
    </row>
    <row r="12" spans="1:7">
      <c r="A12" s="352" t="s">
        <v>975</v>
      </c>
      <c r="B12" s="353">
        <v>290</v>
      </c>
      <c r="C12" s="353">
        <v>219</v>
      </c>
      <c r="D12" s="353">
        <v>56838.034090000001</v>
      </c>
      <c r="E12" s="353">
        <v>42399.221689999998</v>
      </c>
      <c r="F12" s="86"/>
      <c r="G12" s="86"/>
    </row>
    <row r="13" spans="1:7">
      <c r="A13" s="352" t="s">
        <v>976</v>
      </c>
      <c r="B13" s="353">
        <v>806</v>
      </c>
      <c r="C13" s="353">
        <v>857</v>
      </c>
      <c r="D13" s="353">
        <v>93451.503589999993</v>
      </c>
      <c r="E13" s="353">
        <v>92962.447610000003</v>
      </c>
      <c r="F13" s="86"/>
      <c r="G13" s="86"/>
    </row>
    <row r="14" spans="1:7">
      <c r="A14" s="352" t="s">
        <v>977</v>
      </c>
      <c r="B14" s="353">
        <v>17</v>
      </c>
      <c r="C14" s="353">
        <v>0</v>
      </c>
      <c r="D14" s="353">
        <v>61983.356200000002</v>
      </c>
      <c r="E14" s="353">
        <v>0</v>
      </c>
      <c r="F14" s="86"/>
      <c r="G14" s="86"/>
    </row>
    <row r="15" spans="1:7">
      <c r="A15" s="352" t="s">
        <v>978</v>
      </c>
      <c r="B15" s="353">
        <v>7</v>
      </c>
      <c r="C15" s="353">
        <v>16</v>
      </c>
      <c r="D15" s="353">
        <v>3591.8449999999998</v>
      </c>
      <c r="E15" s="353">
        <v>5417.24</v>
      </c>
      <c r="F15" s="86"/>
      <c r="G15" s="86"/>
    </row>
    <row r="16" spans="1:7">
      <c r="A16" s="352" t="s">
        <v>979</v>
      </c>
      <c r="B16" s="353">
        <v>1076</v>
      </c>
      <c r="C16" s="353">
        <v>1472</v>
      </c>
      <c r="D16" s="353">
        <v>144258.10462</v>
      </c>
      <c r="E16" s="353">
        <v>202137.39329000001</v>
      </c>
      <c r="F16" s="86"/>
      <c r="G16" s="86"/>
    </row>
    <row r="17" spans="1:12">
      <c r="A17" s="352" t="s">
        <v>980</v>
      </c>
      <c r="B17" s="353">
        <v>78</v>
      </c>
      <c r="C17" s="353">
        <v>107</v>
      </c>
      <c r="D17" s="353">
        <v>48987.567719999999</v>
      </c>
      <c r="E17" s="353">
        <v>11524.991910000001</v>
      </c>
      <c r="F17" s="86"/>
      <c r="G17" s="86"/>
    </row>
    <row r="18" spans="1:12">
      <c r="A18" s="352" t="s">
        <v>981</v>
      </c>
      <c r="B18" s="353">
        <v>905</v>
      </c>
      <c r="C18" s="353">
        <v>1089</v>
      </c>
      <c r="D18" s="353">
        <v>171493.20934</v>
      </c>
      <c r="E18" s="353">
        <v>196695.68111999999</v>
      </c>
      <c r="F18" s="86"/>
      <c r="G18" s="86"/>
    </row>
    <row r="19" spans="1:12">
      <c r="A19" s="352" t="s">
        <v>982</v>
      </c>
      <c r="B19" s="353">
        <v>1</v>
      </c>
      <c r="C19" s="353">
        <v>2</v>
      </c>
      <c r="D19" s="353">
        <v>50.917369999999998</v>
      </c>
      <c r="E19" s="353">
        <v>1999.453</v>
      </c>
      <c r="F19" s="86"/>
      <c r="G19" s="86"/>
    </row>
    <row r="20" spans="1:12">
      <c r="A20" s="352" t="s">
        <v>983</v>
      </c>
      <c r="B20" s="353">
        <v>943</v>
      </c>
      <c r="C20" s="353">
        <v>1858</v>
      </c>
      <c r="D20" s="353">
        <v>132774.28722999999</v>
      </c>
      <c r="E20" s="353">
        <v>224750.00284999999</v>
      </c>
      <c r="F20" s="86"/>
      <c r="G20" s="86"/>
    </row>
    <row r="21" spans="1:12">
      <c r="A21" s="352" t="s">
        <v>984</v>
      </c>
      <c r="B21" s="353">
        <v>571</v>
      </c>
      <c r="C21" s="353">
        <v>818</v>
      </c>
      <c r="D21" s="353">
        <v>287488.98287000001</v>
      </c>
      <c r="E21" s="353">
        <v>236079.20793</v>
      </c>
      <c r="F21" s="86"/>
      <c r="G21" s="86"/>
    </row>
    <row r="22" spans="1:12">
      <c r="A22" s="352" t="s">
        <v>985</v>
      </c>
      <c r="B22" s="353">
        <v>3218</v>
      </c>
      <c r="C22" s="353">
        <v>4800</v>
      </c>
      <c r="D22" s="353">
        <v>203731.18977</v>
      </c>
      <c r="E22" s="353">
        <v>338387.34538999997</v>
      </c>
      <c r="F22" s="86"/>
      <c r="G22" s="86"/>
    </row>
    <row r="23" spans="1:12">
      <c r="A23" s="352" t="s">
        <v>986</v>
      </c>
      <c r="B23" s="353">
        <v>5</v>
      </c>
      <c r="C23" s="353">
        <v>0</v>
      </c>
      <c r="D23" s="353">
        <v>2017.82114</v>
      </c>
      <c r="E23" s="353">
        <v>0</v>
      </c>
      <c r="F23" s="86"/>
      <c r="G23" s="86"/>
    </row>
    <row r="24" spans="1:12">
      <c r="A24" s="352" t="s">
        <v>987</v>
      </c>
      <c r="B24" s="353">
        <v>1106</v>
      </c>
      <c r="C24" s="353">
        <v>1411</v>
      </c>
      <c r="D24" s="353">
        <v>157277.04577</v>
      </c>
      <c r="E24" s="353">
        <v>201549.76061999999</v>
      </c>
      <c r="F24" s="86"/>
      <c r="G24" s="86"/>
    </row>
    <row r="25" spans="1:12">
      <c r="A25" s="352" t="s">
        <v>988</v>
      </c>
      <c r="B25" s="353">
        <v>39</v>
      </c>
      <c r="C25" s="353">
        <v>58</v>
      </c>
      <c r="D25" s="353">
        <v>12775.38769</v>
      </c>
      <c r="E25" s="353">
        <v>26248.141029999999</v>
      </c>
      <c r="F25" s="86"/>
      <c r="G25" s="86"/>
    </row>
    <row r="26" spans="1:12">
      <c r="A26" s="352" t="s">
        <v>989</v>
      </c>
      <c r="B26" s="353">
        <v>746</v>
      </c>
      <c r="C26" s="353">
        <v>1119</v>
      </c>
      <c r="D26" s="353">
        <v>107365.4731</v>
      </c>
      <c r="E26" s="353">
        <v>153494.35996</v>
      </c>
      <c r="F26" s="86"/>
      <c r="G26" s="86"/>
    </row>
    <row r="27" spans="1:12">
      <c r="A27" s="352" t="s">
        <v>990</v>
      </c>
      <c r="B27" s="353">
        <v>2516</v>
      </c>
      <c r="C27" s="353">
        <v>3730</v>
      </c>
      <c r="D27" s="353">
        <v>382241.09195999999</v>
      </c>
      <c r="E27" s="353">
        <v>473967.24445</v>
      </c>
      <c r="F27" s="86"/>
      <c r="G27" s="86"/>
    </row>
    <row r="28" spans="1:12">
      <c r="A28" s="352" t="s">
        <v>991</v>
      </c>
      <c r="B28" s="353">
        <v>1526</v>
      </c>
      <c r="C28" s="353">
        <v>1721</v>
      </c>
      <c r="D28" s="353">
        <v>227930.88506</v>
      </c>
      <c r="E28" s="353">
        <v>294132.69529</v>
      </c>
      <c r="F28" s="86"/>
      <c r="G28" s="86"/>
    </row>
    <row r="29" spans="1:12">
      <c r="A29" s="560" t="s">
        <v>678</v>
      </c>
      <c r="B29" s="561">
        <v>16401</v>
      </c>
      <c r="C29" s="561">
        <v>22609</v>
      </c>
      <c r="D29" s="561">
        <v>2552150.6817899998</v>
      </c>
      <c r="E29" s="561">
        <v>3124101.8698399998</v>
      </c>
    </row>
    <row r="30" spans="1:12">
      <c r="A30" s="27" t="s">
        <v>345</v>
      </c>
    </row>
    <row r="31" spans="1:12" ht="28.5" customHeight="1">
      <c r="A31" s="816" t="s">
        <v>851</v>
      </c>
      <c r="B31" s="816"/>
      <c r="C31" s="816"/>
      <c r="D31" s="816"/>
      <c r="E31" s="816"/>
    </row>
    <row r="32" spans="1:12" ht="86.25" customHeight="1">
      <c r="A32" s="816" t="s">
        <v>764</v>
      </c>
      <c r="B32" s="816"/>
      <c r="C32" s="816"/>
      <c r="D32" s="816"/>
      <c r="E32" s="816"/>
      <c r="H32" s="817"/>
      <c r="I32" s="817"/>
      <c r="J32" s="817"/>
      <c r="K32" s="817"/>
      <c r="L32" s="817"/>
    </row>
    <row r="33" spans="1:7" ht="15" customHeight="1">
      <c r="A33" s="818" t="s">
        <v>993</v>
      </c>
      <c r="B33" s="818"/>
      <c r="C33" s="818"/>
      <c r="D33" s="818"/>
      <c r="E33" s="818"/>
      <c r="F33" s="147"/>
      <c r="G33" s="147"/>
    </row>
    <row r="34" spans="1:7" ht="12.75" customHeight="1"/>
    <row r="35" spans="1:7" ht="12.75" customHeight="1">
      <c r="A35" s="83" t="s">
        <v>351</v>
      </c>
      <c r="B35" s="148"/>
      <c r="C35" s="148"/>
      <c r="D35" s="148"/>
      <c r="E35" s="148"/>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210</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39" t="s">
        <v>1191</v>
      </c>
    </row>
    <row r="2" spans="1:6" ht="12.75" customHeight="1">
      <c r="A2" s="78" t="s">
        <v>1192</v>
      </c>
    </row>
    <row r="3" spans="1:6" ht="12.75" customHeight="1"/>
    <row r="4" spans="1:6" ht="12.75" customHeight="1">
      <c r="E4" s="121" t="s">
        <v>504</v>
      </c>
    </row>
    <row r="5" spans="1:6" ht="26.25" customHeight="1">
      <c r="A5" s="813" t="s">
        <v>378</v>
      </c>
      <c r="B5" s="538" t="s">
        <v>379</v>
      </c>
      <c r="C5" s="538" t="s">
        <v>379</v>
      </c>
      <c r="D5" s="822" t="s">
        <v>376</v>
      </c>
      <c r="E5" s="822" t="s">
        <v>377</v>
      </c>
    </row>
    <row r="6" spans="1:6" ht="26.25" customHeight="1">
      <c r="A6" s="821"/>
      <c r="B6" s="598" t="s">
        <v>964</v>
      </c>
      <c r="C6" s="598" t="s">
        <v>965</v>
      </c>
      <c r="D6" s="822"/>
      <c r="E6" s="822"/>
    </row>
    <row r="7" spans="1:6">
      <c r="A7" s="228" t="s">
        <v>359</v>
      </c>
      <c r="B7" s="354">
        <v>380937.51705999998</v>
      </c>
      <c r="C7" s="354">
        <v>342802.98995999998</v>
      </c>
      <c r="D7" s="355">
        <v>-0.10010703958569032</v>
      </c>
      <c r="E7" s="354">
        <v>-38134.527099999999</v>
      </c>
    </row>
    <row r="8" spans="1:6">
      <c r="A8" s="228" t="s">
        <v>360</v>
      </c>
      <c r="B8" s="354">
        <v>219061.18346</v>
      </c>
      <c r="C8" s="354">
        <v>196254.15797999999</v>
      </c>
      <c r="D8" s="355">
        <v>-0.10411258224652341</v>
      </c>
      <c r="E8" s="354">
        <v>-22807.02548</v>
      </c>
    </row>
    <row r="9" spans="1:6">
      <c r="A9" s="356" t="s">
        <v>361</v>
      </c>
      <c r="B9" s="357">
        <v>161876.33360000001</v>
      </c>
      <c r="C9" s="357">
        <v>146548.83197999999</v>
      </c>
      <c r="D9" s="358">
        <v>-9.4686488624548384E-2</v>
      </c>
      <c r="E9" s="359">
        <v>-15327.501619999999</v>
      </c>
    </row>
    <row r="10" spans="1:6">
      <c r="A10" s="228" t="s">
        <v>362</v>
      </c>
      <c r="B10" s="354">
        <v>24156.608899999999</v>
      </c>
      <c r="C10" s="354">
        <v>18388.018090000001</v>
      </c>
      <c r="D10" s="355">
        <v>-0.23879969385934796</v>
      </c>
      <c r="E10" s="354">
        <v>-5768.5908099999997</v>
      </c>
    </row>
    <row r="11" spans="1:6">
      <c r="A11" s="228" t="s">
        <v>363</v>
      </c>
      <c r="B11" s="354">
        <v>15346.26936</v>
      </c>
      <c r="C11" s="354">
        <v>13281.960730000001</v>
      </c>
      <c r="D11" s="355">
        <v>-0.1345153393032846</v>
      </c>
      <c r="E11" s="354">
        <v>-2064.30863</v>
      </c>
      <c r="F11" s="96"/>
    </row>
    <row r="12" spans="1:6" ht="21.75">
      <c r="A12" s="356" t="s">
        <v>364</v>
      </c>
      <c r="B12" s="357">
        <v>8810.3395400000009</v>
      </c>
      <c r="C12" s="357">
        <v>5106.0573599999998</v>
      </c>
      <c r="D12" s="358">
        <v>-0.42044715339086697</v>
      </c>
      <c r="E12" s="359">
        <v>-3704.2821800000002</v>
      </c>
      <c r="F12" s="96"/>
    </row>
    <row r="13" spans="1:6">
      <c r="A13" s="228" t="s">
        <v>365</v>
      </c>
      <c r="B13" s="354">
        <v>1136638.99771</v>
      </c>
      <c r="C13" s="354">
        <v>917883.02541999996</v>
      </c>
      <c r="D13" s="355">
        <v>-0.19245861943038223</v>
      </c>
      <c r="E13" s="354">
        <v>-218755.97229000001</v>
      </c>
    </row>
    <row r="14" spans="1:6">
      <c r="A14" s="228" t="s">
        <v>366</v>
      </c>
      <c r="B14" s="354">
        <v>1056092.6509199999</v>
      </c>
      <c r="C14" s="354">
        <v>869522.60583999997</v>
      </c>
      <c r="D14" s="355">
        <v>-0.17666067926660806</v>
      </c>
      <c r="E14" s="354">
        <v>-186570.04508000001</v>
      </c>
    </row>
    <row r="15" spans="1:6" ht="21.75">
      <c r="A15" s="356" t="s">
        <v>367</v>
      </c>
      <c r="B15" s="357">
        <v>80546.346789999996</v>
      </c>
      <c r="C15" s="357">
        <v>48360.419580000002</v>
      </c>
      <c r="D15" s="358">
        <v>-0.39959512122771967</v>
      </c>
      <c r="E15" s="359">
        <v>-32185.927210000002</v>
      </c>
    </row>
    <row r="16" spans="1:6" ht="22.5">
      <c r="A16" s="228" t="s">
        <v>368</v>
      </c>
      <c r="B16" s="354">
        <v>251233.01993000001</v>
      </c>
      <c r="C16" s="354">
        <v>200015.30892000001</v>
      </c>
      <c r="D16" s="355">
        <v>-0.20386536381352491</v>
      </c>
      <c r="E16" s="354">
        <v>-51217.711009999999</v>
      </c>
    </row>
    <row r="17" spans="1:7" ht="33.75">
      <c r="A17" s="228" t="s">
        <v>369</v>
      </c>
      <c r="B17" s="354">
        <v>95043.734570000001</v>
      </c>
      <c r="C17" s="354">
        <v>89838.134669999999</v>
      </c>
      <c r="D17" s="355">
        <v>-5.4770574026276928E-2</v>
      </c>
      <c r="E17" s="354">
        <v>-5205.5999000000002</v>
      </c>
    </row>
    <row r="18" spans="1:7">
      <c r="A18" s="228" t="s">
        <v>370</v>
      </c>
      <c r="B18" s="354">
        <v>156189.28536000001</v>
      </c>
      <c r="C18" s="354">
        <v>110177.17425</v>
      </c>
      <c r="D18" s="355">
        <v>-0.29459198179917967</v>
      </c>
      <c r="E18" s="354">
        <v>-46012.111109999998</v>
      </c>
    </row>
    <row r="19" spans="1:7">
      <c r="A19" s="228" t="s">
        <v>371</v>
      </c>
      <c r="B19" s="354">
        <v>45788.24785</v>
      </c>
      <c r="C19" s="354">
        <v>25752.360669999998</v>
      </c>
      <c r="D19" s="355">
        <v>-0.43757706662278412</v>
      </c>
      <c r="E19" s="354">
        <v>-20035.887180000002</v>
      </c>
    </row>
    <row r="20" spans="1:7">
      <c r="A20" s="356" t="s">
        <v>372</v>
      </c>
      <c r="B20" s="357">
        <v>110401.03750999999</v>
      </c>
      <c r="C20" s="357">
        <v>84424.813580000002</v>
      </c>
      <c r="D20" s="358">
        <v>-0.23528967223380581</v>
      </c>
      <c r="E20" s="359">
        <v>-25976.22393</v>
      </c>
    </row>
    <row r="21" spans="1:7" ht="12.75" customHeight="1">
      <c r="A21" s="36" t="s">
        <v>310</v>
      </c>
    </row>
    <row r="22" spans="1:7" ht="12.75" customHeight="1">
      <c r="A22" s="818"/>
      <c r="B22" s="818"/>
      <c r="C22" s="818"/>
      <c r="D22" s="818"/>
      <c r="E22" s="818"/>
      <c r="F22" s="147"/>
      <c r="G22" s="147"/>
    </row>
    <row r="23" spans="1:7" ht="24" customHeight="1">
      <c r="A23" s="818" t="s">
        <v>992</v>
      </c>
      <c r="B23" s="818"/>
      <c r="C23" s="818"/>
      <c r="D23" s="818"/>
      <c r="E23" s="818"/>
      <c r="F23" s="147"/>
      <c r="G23" s="147"/>
    </row>
    <row r="24" spans="1:7" ht="12.75" customHeight="1"/>
    <row r="25" spans="1:7" ht="12.75" customHeight="1">
      <c r="A25" s="83" t="s">
        <v>351</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403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4" customWidth="1"/>
    <col min="2" max="3" width="10.85546875" style="104" bestFit="1" customWidth="1"/>
    <col min="4" max="5" width="10.85546875" style="104" customWidth="1"/>
    <col min="6" max="16384" width="9.140625" style="104"/>
  </cols>
  <sheetData>
    <row r="1" spans="1:6" ht="15" customHeight="1">
      <c r="A1" s="555" t="s">
        <v>944</v>
      </c>
      <c r="B1" s="556"/>
      <c r="C1" s="556"/>
      <c r="D1" s="556"/>
      <c r="E1" s="557" t="s">
        <v>927</v>
      </c>
    </row>
    <row r="2" spans="1:6" ht="15" customHeight="1">
      <c r="A2" s="558" t="s">
        <v>478</v>
      </c>
      <c r="B2" s="556"/>
      <c r="C2" s="556"/>
      <c r="D2" s="556"/>
      <c r="E2" s="559" t="s">
        <v>928</v>
      </c>
    </row>
    <row r="3" spans="1:6">
      <c r="A3" s="77" t="s">
        <v>945</v>
      </c>
    </row>
    <row r="4" spans="1:6" ht="12.75" customHeight="1">
      <c r="A4" s="103"/>
    </row>
    <row r="5" spans="1:6">
      <c r="A5" s="542" t="s">
        <v>1193</v>
      </c>
    </row>
    <row r="6" spans="1:6">
      <c r="A6" s="52" t="s">
        <v>1194</v>
      </c>
    </row>
    <row r="7" spans="1:6" ht="12.75" customHeight="1">
      <c r="A7"/>
      <c r="B7"/>
      <c r="C7"/>
      <c r="D7"/>
      <c r="E7" s="121" t="s">
        <v>504</v>
      </c>
    </row>
    <row r="8" spans="1:6" ht="22.5" customHeight="1">
      <c r="A8" s="813" t="s">
        <v>378</v>
      </c>
      <c r="B8" s="541" t="s">
        <v>375</v>
      </c>
      <c r="C8" s="541" t="s">
        <v>375</v>
      </c>
      <c r="D8" s="822" t="s">
        <v>376</v>
      </c>
      <c r="E8" s="822" t="s">
        <v>377</v>
      </c>
    </row>
    <row r="9" spans="1:6" ht="22.5" customHeight="1">
      <c r="A9" s="821"/>
      <c r="B9" s="596" t="s">
        <v>960</v>
      </c>
      <c r="C9" s="596" t="s">
        <v>961</v>
      </c>
      <c r="D9" s="822"/>
      <c r="E9" s="822"/>
    </row>
    <row r="10" spans="1:6" ht="22.5">
      <c r="A10" s="339" t="s">
        <v>713</v>
      </c>
      <c r="B10" s="337">
        <v>0</v>
      </c>
      <c r="C10" s="337">
        <v>0</v>
      </c>
      <c r="D10" s="338" t="s">
        <v>884</v>
      </c>
      <c r="E10" s="337">
        <v>0</v>
      </c>
      <c r="F10" s="96"/>
    </row>
    <row r="11" spans="1:6">
      <c r="A11" s="336" t="s">
        <v>437</v>
      </c>
      <c r="B11" s="337">
        <v>76472.954079999981</v>
      </c>
      <c r="C11" s="337">
        <v>104426.40404999998</v>
      </c>
      <c r="D11" s="338">
        <v>0.36553380611866126</v>
      </c>
      <c r="E11" s="337">
        <v>27953.449970000001</v>
      </c>
    </row>
    <row r="12" spans="1:6" ht="15">
      <c r="A12" s="336" t="s">
        <v>438</v>
      </c>
      <c r="B12" s="337">
        <v>7198725.1593630016</v>
      </c>
      <c r="C12" s="337">
        <v>7630857.2242700011</v>
      </c>
      <c r="D12" s="338">
        <v>6.0028971149835852E-2</v>
      </c>
      <c r="E12" s="337">
        <v>432132.06490699947</v>
      </c>
      <c r="F12" s="96"/>
    </row>
    <row r="13" spans="1:6" ht="22.5">
      <c r="A13" s="339" t="s">
        <v>782</v>
      </c>
      <c r="B13" s="337">
        <v>44431.325730000004</v>
      </c>
      <c r="C13" s="337">
        <v>8798.4166600000008</v>
      </c>
      <c r="D13" s="338">
        <v>-0.80197717453973438</v>
      </c>
      <c r="E13" s="337">
        <v>-35632.909070000002</v>
      </c>
    </row>
    <row r="14" spans="1:6">
      <c r="A14" s="333" t="s">
        <v>439</v>
      </c>
      <c r="B14" s="334">
        <v>7319629.4391730009</v>
      </c>
      <c r="C14" s="334">
        <v>7744082.0449800007</v>
      </c>
      <c r="D14" s="335">
        <v>5.7988264205756757E-2</v>
      </c>
      <c r="E14" s="334">
        <v>424452.60580699984</v>
      </c>
    </row>
    <row r="15" spans="1:6">
      <c r="A15" s="336" t="s">
        <v>440</v>
      </c>
      <c r="B15" s="337">
        <v>330470.16097299999</v>
      </c>
      <c r="C15" s="337">
        <v>476202.53071000008</v>
      </c>
      <c r="D15" s="338">
        <v>0.44098495703188978</v>
      </c>
      <c r="E15" s="337">
        <v>145732.36973700009</v>
      </c>
    </row>
    <row r="16" spans="1:6">
      <c r="A16" s="336" t="s">
        <v>441</v>
      </c>
      <c r="B16" s="337">
        <v>82788.741720000005</v>
      </c>
      <c r="C16" s="337">
        <v>197150.80232000002</v>
      </c>
      <c r="D16" s="338">
        <v>1.3813721313313856</v>
      </c>
      <c r="E16" s="337">
        <v>114362.06060000001</v>
      </c>
    </row>
    <row r="17" spans="1:5">
      <c r="A17" s="336" t="s">
        <v>442</v>
      </c>
      <c r="B17" s="337">
        <v>6889326.6467299992</v>
      </c>
      <c r="C17" s="337">
        <v>7060963.4923900003</v>
      </c>
      <c r="D17" s="338">
        <v>2.4913442845893696E-2</v>
      </c>
      <c r="E17" s="337">
        <v>171636.84566000104</v>
      </c>
    </row>
    <row r="18" spans="1:5" ht="22.5">
      <c r="A18" s="339" t="s">
        <v>714</v>
      </c>
      <c r="B18" s="337">
        <v>17043.889749999998</v>
      </c>
      <c r="C18" s="337">
        <v>9765.2195600000014</v>
      </c>
      <c r="D18" s="338">
        <v>-0.42705452198785776</v>
      </c>
      <c r="E18" s="337">
        <v>-7278.6701899999971</v>
      </c>
    </row>
    <row r="19" spans="1:5">
      <c r="A19" s="333" t="s">
        <v>443</v>
      </c>
      <c r="B19" s="334">
        <v>7319629.439172999</v>
      </c>
      <c r="C19" s="334">
        <v>7744082.0449800007</v>
      </c>
      <c r="D19" s="335">
        <v>5.7988264205757201E-2</v>
      </c>
      <c r="E19" s="334">
        <v>424452.6058070017</v>
      </c>
    </row>
    <row r="20" spans="1:5">
      <c r="A20" s="36" t="s">
        <v>861</v>
      </c>
    </row>
    <row r="22" spans="1:5">
      <c r="A22" s="539" t="s">
        <v>1195</v>
      </c>
    </row>
    <row r="23" spans="1:5">
      <c r="A23" s="52" t="s">
        <v>1196</v>
      </c>
    </row>
    <row r="24" spans="1:5">
      <c r="E24" s="121" t="s">
        <v>504</v>
      </c>
    </row>
    <row r="25" spans="1:5" ht="24">
      <c r="A25" s="813" t="s">
        <v>378</v>
      </c>
      <c r="B25" s="538" t="s">
        <v>379</v>
      </c>
      <c r="C25" s="538" t="s">
        <v>379</v>
      </c>
      <c r="D25" s="822" t="s">
        <v>376</v>
      </c>
      <c r="E25" s="822" t="s">
        <v>377</v>
      </c>
    </row>
    <row r="26" spans="1:5" ht="22.5">
      <c r="A26" s="821"/>
      <c r="B26" s="596" t="s">
        <v>962</v>
      </c>
      <c r="C26" s="596" t="s">
        <v>963</v>
      </c>
      <c r="D26" s="822"/>
      <c r="E26" s="822"/>
    </row>
    <row r="27" spans="1:5">
      <c r="A27" s="336" t="s">
        <v>431</v>
      </c>
      <c r="B27" s="360">
        <v>217697.45587799998</v>
      </c>
      <c r="C27" s="360">
        <v>252317.09472999992</v>
      </c>
      <c r="D27" s="338">
        <v>0.15902638233586508</v>
      </c>
      <c r="E27" s="337">
        <v>34619.638851999945</v>
      </c>
    </row>
    <row r="28" spans="1:5">
      <c r="A28" s="336" t="s">
        <v>432</v>
      </c>
      <c r="B28" s="360">
        <v>114220.64671</v>
      </c>
      <c r="C28" s="360">
        <v>132026.99437999999</v>
      </c>
      <c r="D28" s="338">
        <v>0.15589429917350528</v>
      </c>
      <c r="E28" s="337">
        <v>17806.347669999988</v>
      </c>
    </row>
    <row r="29" spans="1:5">
      <c r="A29" s="336" t="s">
        <v>433</v>
      </c>
      <c r="B29" s="360">
        <v>103476.80916799998</v>
      </c>
      <c r="C29" s="360">
        <v>120290.10034999994</v>
      </c>
      <c r="D29" s="338">
        <v>0.16248366486352217</v>
      </c>
      <c r="E29" s="337">
        <v>16813.291181999957</v>
      </c>
    </row>
    <row r="30" spans="1:5" ht="22.5">
      <c r="A30" s="339" t="s">
        <v>717</v>
      </c>
      <c r="B30" s="360">
        <v>48253.055470000007</v>
      </c>
      <c r="C30" s="360">
        <v>57261.087309999995</v>
      </c>
      <c r="D30" s="338">
        <v>0.18668313855483176</v>
      </c>
      <c r="E30" s="337">
        <v>9008.0318399999887</v>
      </c>
    </row>
    <row r="31" spans="1:5" ht="22.5">
      <c r="A31" s="339" t="s">
        <v>718</v>
      </c>
      <c r="B31" s="360">
        <v>19536.036999999997</v>
      </c>
      <c r="C31" s="360">
        <v>24189.000020000003</v>
      </c>
      <c r="D31" s="338">
        <v>0.23817333167417765</v>
      </c>
      <c r="E31" s="337">
        <v>4652.9630200000065</v>
      </c>
    </row>
    <row r="32" spans="1:5" ht="22.5">
      <c r="A32" s="339" t="s">
        <v>719</v>
      </c>
      <c r="B32" s="360">
        <v>28717.01847000001</v>
      </c>
      <c r="C32" s="360">
        <v>33072.087289999996</v>
      </c>
      <c r="D32" s="338">
        <v>0.15165463032137616</v>
      </c>
      <c r="E32" s="337">
        <v>4355.0688199999859</v>
      </c>
    </row>
    <row r="33" spans="1:5">
      <c r="A33" s="336" t="s">
        <v>434</v>
      </c>
      <c r="B33" s="360">
        <v>179624.53307999999</v>
      </c>
      <c r="C33" s="360">
        <v>120312.53118000002</v>
      </c>
      <c r="D33" s="338">
        <v>-0.33019989465238575</v>
      </c>
      <c r="E33" s="337">
        <v>-59312.001899999974</v>
      </c>
    </row>
    <row r="34" spans="1:5">
      <c r="A34" s="336" t="s">
        <v>435</v>
      </c>
      <c r="B34" s="360">
        <v>215494.00375999999</v>
      </c>
      <c r="C34" s="360">
        <v>124091.96885999999</v>
      </c>
      <c r="D34" s="338">
        <v>-0.42415117499880084</v>
      </c>
      <c r="E34" s="337">
        <v>-91402.034899999999</v>
      </c>
    </row>
    <row r="35" spans="1:5" ht="22.5">
      <c r="A35" s="339" t="s">
        <v>715</v>
      </c>
      <c r="B35" s="360">
        <v>-35869.470679999999</v>
      </c>
      <c r="C35" s="360">
        <v>-3779.4376799999736</v>
      </c>
      <c r="D35" s="338">
        <v>-0.89463358091572553</v>
      </c>
      <c r="E35" s="337">
        <v>32090.033000000025</v>
      </c>
    </row>
    <row r="36" spans="1:5" ht="22.5">
      <c r="A36" s="339" t="s">
        <v>720</v>
      </c>
      <c r="B36" s="360">
        <v>96324.356957999989</v>
      </c>
      <c r="C36" s="360">
        <v>149582.74995999996</v>
      </c>
      <c r="D36" s="338">
        <v>0.55290681073762116</v>
      </c>
      <c r="E36" s="337">
        <v>53258.393001999968</v>
      </c>
    </row>
    <row r="37" spans="1:5">
      <c r="A37" s="336" t="s">
        <v>436</v>
      </c>
      <c r="B37" s="360">
        <v>18528.870497000007</v>
      </c>
      <c r="C37" s="360">
        <v>27376.085439999999</v>
      </c>
      <c r="D37" s="338">
        <v>0.47748269083279715</v>
      </c>
      <c r="E37" s="337">
        <v>8847.2149429999918</v>
      </c>
    </row>
    <row r="38" spans="1:5" ht="21.75">
      <c r="A38" s="341" t="s">
        <v>716</v>
      </c>
      <c r="B38" s="361">
        <v>77795.486460999979</v>
      </c>
      <c r="C38" s="361">
        <v>122206.66451999996</v>
      </c>
      <c r="D38" s="335">
        <v>0.57087088312332823</v>
      </c>
      <c r="E38" s="334">
        <v>44411.178058999983</v>
      </c>
    </row>
    <row r="39" spans="1:5">
      <c r="A39" s="36" t="s">
        <v>861</v>
      </c>
    </row>
    <row r="41" spans="1:5">
      <c r="A41" s="539" t="s">
        <v>1197</v>
      </c>
    </row>
    <row r="42" spans="1:5">
      <c r="A42" s="52" t="s">
        <v>1198</v>
      </c>
    </row>
    <row r="43" spans="1:5" ht="12.75" customHeight="1">
      <c r="A43" s="554" t="s">
        <v>946</v>
      </c>
    </row>
    <row r="44" spans="1:5">
      <c r="A44" s="106" t="s">
        <v>448</v>
      </c>
      <c r="B44" s="105"/>
    </row>
    <row r="45" spans="1:5" ht="12.75" customHeight="1">
      <c r="A45" s="108" t="s">
        <v>483</v>
      </c>
    </row>
    <row r="46" spans="1:5">
      <c r="A46" s="107" t="s">
        <v>447</v>
      </c>
      <c r="B46" s="108"/>
    </row>
    <row r="47" spans="1:5">
      <c r="E47" s="121" t="s">
        <v>504</v>
      </c>
    </row>
    <row r="48" spans="1:5" ht="24">
      <c r="A48" s="813" t="s">
        <v>378</v>
      </c>
      <c r="B48" s="538" t="s">
        <v>379</v>
      </c>
      <c r="C48" s="538" t="s">
        <v>379</v>
      </c>
      <c r="D48" s="822" t="s">
        <v>376</v>
      </c>
      <c r="E48" s="822" t="s">
        <v>377</v>
      </c>
    </row>
    <row r="49" spans="1:5" ht="22.5">
      <c r="A49" s="821"/>
      <c r="B49" s="596" t="s">
        <v>962</v>
      </c>
      <c r="C49" s="596" t="s">
        <v>963</v>
      </c>
      <c r="D49" s="822"/>
      <c r="E49" s="822"/>
    </row>
    <row r="50" spans="1:5">
      <c r="A50" s="362" t="s">
        <v>947</v>
      </c>
      <c r="B50" s="363">
        <v>3595367.2707600002</v>
      </c>
      <c r="C50" s="363">
        <v>4027142.1218400002</v>
      </c>
      <c r="D50" s="338">
        <v>0.12009200133502085</v>
      </c>
      <c r="E50" s="337">
        <v>431774.85107999993</v>
      </c>
    </row>
    <row r="51" spans="1:5">
      <c r="A51" s="362" t="s">
        <v>444</v>
      </c>
      <c r="B51" s="363">
        <v>3249301.8860900002</v>
      </c>
      <c r="C51" s="363">
        <v>4993589.8429500004</v>
      </c>
      <c r="D51" s="338">
        <v>0.53681929780890991</v>
      </c>
      <c r="E51" s="337">
        <v>1744287.9568600003</v>
      </c>
    </row>
    <row r="52" spans="1:5">
      <c r="A52" s="362" t="s">
        <v>445</v>
      </c>
      <c r="B52" s="363">
        <v>93241.28721000001</v>
      </c>
      <c r="C52" s="363">
        <v>123553.01031999999</v>
      </c>
      <c r="D52" s="338">
        <v>0.32508906748285527</v>
      </c>
      <c r="E52" s="337">
        <v>30311.723109999977</v>
      </c>
    </row>
    <row r="53" spans="1:5">
      <c r="A53" s="364" t="s">
        <v>446</v>
      </c>
      <c r="B53" s="365">
        <v>6937910.4440600006</v>
      </c>
      <c r="C53" s="365">
        <v>9144284.9751100019</v>
      </c>
      <c r="D53" s="335">
        <v>0.31801715355651838</v>
      </c>
      <c r="E53" s="334">
        <v>2206374.5310500013</v>
      </c>
    </row>
    <row r="54" spans="1:5">
      <c r="A54" s="36" t="s">
        <v>861</v>
      </c>
    </row>
    <row r="55" spans="1:5">
      <c r="A55" s="119" t="s">
        <v>948</v>
      </c>
    </row>
    <row r="56" spans="1:5">
      <c r="A56" s="119" t="s">
        <v>995</v>
      </c>
    </row>
    <row r="58" spans="1:5">
      <c r="A58" s="83" t="s">
        <v>351</v>
      </c>
    </row>
    <row r="59" spans="1:5">
      <c r="E59" s="53" t="s">
        <v>428</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7.85546875" customWidth="1"/>
  </cols>
  <sheetData>
    <row r="1" spans="1:19" ht="12.75" customHeight="1">
      <c r="A1" s="577" t="s">
        <v>346</v>
      </c>
      <c r="S1" s="395" t="str">
        <f>Naslovnica!A20</f>
        <v>Kolovoz 2014.</v>
      </c>
    </row>
    <row r="2" spans="1:19" ht="12.75" customHeight="1">
      <c r="A2" s="7" t="s">
        <v>8</v>
      </c>
      <c r="S2" s="19" t="str">
        <f>Naslovnica!A24</f>
        <v>August 2014</v>
      </c>
    </row>
    <row r="3" spans="1:19" ht="12.75" customHeight="1"/>
    <row r="4" spans="1:19" ht="24.75" customHeight="1">
      <c r="A4" s="680"/>
      <c r="B4" s="733" t="s">
        <v>1032</v>
      </c>
      <c r="C4" s="733"/>
      <c r="D4" s="733"/>
      <c r="E4" s="732" t="s">
        <v>1033</v>
      </c>
      <c r="F4" s="732"/>
      <c r="G4" s="732"/>
      <c r="H4" s="732" t="s">
        <v>1034</v>
      </c>
      <c r="I4" s="732"/>
      <c r="J4" s="732"/>
      <c r="K4" s="733" t="s">
        <v>1035</v>
      </c>
      <c r="L4" s="733"/>
      <c r="M4" s="733"/>
      <c r="N4" s="732" t="s">
        <v>1042</v>
      </c>
      <c r="O4" s="732"/>
      <c r="P4" s="732"/>
      <c r="Q4" s="732" t="s">
        <v>1036</v>
      </c>
      <c r="R4" s="732"/>
      <c r="S4" s="732"/>
    </row>
    <row r="5" spans="1:19" ht="21" customHeight="1">
      <c r="A5" s="680" t="s">
        <v>1037</v>
      </c>
      <c r="B5" s="733" t="s">
        <v>1038</v>
      </c>
      <c r="C5" s="733"/>
      <c r="D5" s="733"/>
      <c r="E5" s="733" t="s">
        <v>1038</v>
      </c>
      <c r="F5" s="733"/>
      <c r="G5" s="733"/>
      <c r="H5" s="733" t="s">
        <v>1038</v>
      </c>
      <c r="I5" s="733"/>
      <c r="J5" s="733"/>
      <c r="K5" s="733" t="s">
        <v>1039</v>
      </c>
      <c r="L5" s="733"/>
      <c r="M5" s="733"/>
      <c r="N5" s="733" t="s">
        <v>1039</v>
      </c>
      <c r="O5" s="733"/>
      <c r="P5" s="733"/>
      <c r="Q5" s="733" t="s">
        <v>1039</v>
      </c>
      <c r="R5" s="733"/>
      <c r="S5" s="733"/>
    </row>
    <row r="6" spans="1:19">
      <c r="A6" s="680"/>
      <c r="B6" s="640" t="s">
        <v>1016</v>
      </c>
      <c r="C6" s="640" t="s">
        <v>1017</v>
      </c>
      <c r="D6" s="640" t="s">
        <v>1018</v>
      </c>
      <c r="E6" s="640" t="s">
        <v>1016</v>
      </c>
      <c r="F6" s="640" t="s">
        <v>1017</v>
      </c>
      <c r="G6" s="640" t="s">
        <v>1018</v>
      </c>
      <c r="H6" s="640" t="s">
        <v>1016</v>
      </c>
      <c r="I6" s="640" t="s">
        <v>1017</v>
      </c>
      <c r="J6" s="640" t="s">
        <v>1018</v>
      </c>
      <c r="K6" s="640" t="s">
        <v>1016</v>
      </c>
      <c r="L6" s="640" t="s">
        <v>1017</v>
      </c>
      <c r="M6" s="640" t="s">
        <v>1018</v>
      </c>
      <c r="N6" s="640" t="s">
        <v>1016</v>
      </c>
      <c r="O6" s="640" t="s">
        <v>1017</v>
      </c>
      <c r="P6" s="640" t="s">
        <v>1018</v>
      </c>
      <c r="Q6" s="640" t="s">
        <v>1016</v>
      </c>
      <c r="R6" s="640" t="s">
        <v>1017</v>
      </c>
      <c r="S6" s="640" t="s">
        <v>1018</v>
      </c>
    </row>
    <row r="7" spans="1:19" ht="12.75" customHeight="1">
      <c r="A7" s="681" t="s">
        <v>30</v>
      </c>
      <c r="B7" s="682">
        <v>0</v>
      </c>
      <c r="C7" s="682">
        <v>1476</v>
      </c>
      <c r="D7" s="682">
        <v>0</v>
      </c>
      <c r="E7" s="682">
        <v>0</v>
      </c>
      <c r="F7" s="682">
        <v>1143</v>
      </c>
      <c r="G7" s="682">
        <v>1</v>
      </c>
      <c r="H7" s="682">
        <v>0</v>
      </c>
      <c r="I7" s="682">
        <v>2619</v>
      </c>
      <c r="J7" s="682">
        <v>1</v>
      </c>
      <c r="K7" s="683">
        <v>0</v>
      </c>
      <c r="L7" s="683">
        <v>-227</v>
      </c>
      <c r="M7" s="683">
        <v>0</v>
      </c>
      <c r="N7" s="683">
        <v>0</v>
      </c>
      <c r="O7" s="683">
        <v>-156</v>
      </c>
      <c r="P7" s="683">
        <v>1</v>
      </c>
      <c r="Q7" s="701" t="s">
        <v>1049</v>
      </c>
      <c r="R7" s="684">
        <v>-0.12758161225849429</v>
      </c>
      <c r="S7" s="701" t="s">
        <v>1049</v>
      </c>
    </row>
    <row r="8" spans="1:19" ht="12.75" customHeight="1">
      <c r="A8" s="160" t="s">
        <v>31</v>
      </c>
      <c r="B8" s="682">
        <v>108</v>
      </c>
      <c r="C8" s="682">
        <v>81841</v>
      </c>
      <c r="D8" s="682">
        <v>11</v>
      </c>
      <c r="E8" s="682">
        <v>44</v>
      </c>
      <c r="F8" s="682">
        <v>70527</v>
      </c>
      <c r="G8" s="682">
        <v>11</v>
      </c>
      <c r="H8" s="682">
        <v>152</v>
      </c>
      <c r="I8" s="682">
        <v>152368</v>
      </c>
      <c r="J8" s="682">
        <v>22</v>
      </c>
      <c r="K8" s="683">
        <v>108</v>
      </c>
      <c r="L8" s="683">
        <v>-1631</v>
      </c>
      <c r="M8" s="683">
        <v>11</v>
      </c>
      <c r="N8" s="683">
        <v>44</v>
      </c>
      <c r="O8" s="683">
        <v>-1430</v>
      </c>
      <c r="P8" s="683">
        <v>11</v>
      </c>
      <c r="Q8" s="701" t="s">
        <v>1049</v>
      </c>
      <c r="R8" s="684">
        <v>-1.9693879520552793E-2</v>
      </c>
      <c r="S8" s="701" t="s">
        <v>1049</v>
      </c>
    </row>
    <row r="9" spans="1:19" ht="12.75" customHeight="1">
      <c r="A9" s="160" t="s">
        <v>32</v>
      </c>
      <c r="B9" s="682">
        <v>529</v>
      </c>
      <c r="C9" s="682">
        <v>128919</v>
      </c>
      <c r="D9" s="682">
        <v>36</v>
      </c>
      <c r="E9" s="682">
        <v>300</v>
      </c>
      <c r="F9" s="682">
        <v>122129</v>
      </c>
      <c r="G9" s="682">
        <v>38</v>
      </c>
      <c r="H9" s="682">
        <v>829</v>
      </c>
      <c r="I9" s="682">
        <v>251048</v>
      </c>
      <c r="J9" s="682">
        <v>74</v>
      </c>
      <c r="K9" s="683">
        <v>529</v>
      </c>
      <c r="L9" s="683">
        <v>-1311</v>
      </c>
      <c r="M9" s="683">
        <v>36</v>
      </c>
      <c r="N9" s="683">
        <v>300</v>
      </c>
      <c r="O9" s="683">
        <v>-1145</v>
      </c>
      <c r="P9" s="683">
        <v>38</v>
      </c>
      <c r="Q9" s="701" t="s">
        <v>1049</v>
      </c>
      <c r="R9" s="684">
        <v>-9.6882100479677158E-3</v>
      </c>
      <c r="S9" s="701" t="s">
        <v>1049</v>
      </c>
    </row>
    <row r="10" spans="1:19" ht="12.75" customHeight="1">
      <c r="A10" s="160" t="s">
        <v>33</v>
      </c>
      <c r="B10" s="682">
        <v>785</v>
      </c>
      <c r="C10" s="682">
        <v>153016</v>
      </c>
      <c r="D10" s="682">
        <v>57</v>
      </c>
      <c r="E10" s="682">
        <v>337</v>
      </c>
      <c r="F10" s="682">
        <v>144493</v>
      </c>
      <c r="G10" s="682">
        <v>67</v>
      </c>
      <c r="H10" s="682">
        <v>1122</v>
      </c>
      <c r="I10" s="682">
        <v>297509</v>
      </c>
      <c r="J10" s="682">
        <v>124</v>
      </c>
      <c r="K10" s="683">
        <v>785</v>
      </c>
      <c r="L10" s="683">
        <v>-1037</v>
      </c>
      <c r="M10" s="683">
        <v>57</v>
      </c>
      <c r="N10" s="683">
        <v>337</v>
      </c>
      <c r="O10" s="683">
        <v>-503</v>
      </c>
      <c r="P10" s="683">
        <v>67</v>
      </c>
      <c r="Q10" s="701" t="s">
        <v>1049</v>
      </c>
      <c r="R10" s="684">
        <v>-5.1496577483957084E-3</v>
      </c>
      <c r="S10" s="701" t="s">
        <v>1049</v>
      </c>
    </row>
    <row r="11" spans="1:19" ht="12.75" customHeight="1">
      <c r="A11" s="160" t="s">
        <v>34</v>
      </c>
      <c r="B11" s="682">
        <v>714</v>
      </c>
      <c r="C11" s="682">
        <v>146892</v>
      </c>
      <c r="D11" s="682">
        <v>70</v>
      </c>
      <c r="E11" s="682">
        <v>360</v>
      </c>
      <c r="F11" s="682">
        <v>140678</v>
      </c>
      <c r="G11" s="682">
        <v>86</v>
      </c>
      <c r="H11" s="682">
        <v>1074</v>
      </c>
      <c r="I11" s="682">
        <v>287570</v>
      </c>
      <c r="J11" s="682">
        <v>156</v>
      </c>
      <c r="K11" s="683">
        <v>714</v>
      </c>
      <c r="L11" s="683">
        <v>-334</v>
      </c>
      <c r="M11" s="683">
        <v>70</v>
      </c>
      <c r="N11" s="683">
        <v>360</v>
      </c>
      <c r="O11" s="683">
        <v>-87</v>
      </c>
      <c r="P11" s="683">
        <v>86</v>
      </c>
      <c r="Q11" s="701" t="s">
        <v>1049</v>
      </c>
      <c r="R11" s="684">
        <v>-1.4618512384068083E-3</v>
      </c>
      <c r="S11" s="701" t="s">
        <v>1049</v>
      </c>
    </row>
    <row r="12" spans="1:19" ht="12.75" customHeight="1">
      <c r="A12" s="160" t="s">
        <v>35</v>
      </c>
      <c r="B12" s="682">
        <v>518</v>
      </c>
      <c r="C12" s="682">
        <v>125130</v>
      </c>
      <c r="D12" s="682">
        <v>107</v>
      </c>
      <c r="E12" s="682">
        <v>271</v>
      </c>
      <c r="F12" s="682">
        <v>127553</v>
      </c>
      <c r="G12" s="682">
        <v>88</v>
      </c>
      <c r="H12" s="682">
        <v>789</v>
      </c>
      <c r="I12" s="682">
        <v>252683</v>
      </c>
      <c r="J12" s="682">
        <v>195</v>
      </c>
      <c r="K12" s="683">
        <v>518</v>
      </c>
      <c r="L12" s="683">
        <v>-426</v>
      </c>
      <c r="M12" s="683">
        <v>107</v>
      </c>
      <c r="N12" s="683">
        <v>271</v>
      </c>
      <c r="O12" s="683">
        <v>-224</v>
      </c>
      <c r="P12" s="683">
        <v>88</v>
      </c>
      <c r="Q12" s="701" t="s">
        <v>1049</v>
      </c>
      <c r="R12" s="684">
        <v>-2.5657928497274662E-3</v>
      </c>
      <c r="S12" s="701" t="s">
        <v>1049</v>
      </c>
    </row>
    <row r="13" spans="1:19" ht="12.75" customHeight="1">
      <c r="A13" s="160" t="s">
        <v>36</v>
      </c>
      <c r="B13" s="682">
        <v>325</v>
      </c>
      <c r="C13" s="682">
        <v>120322</v>
      </c>
      <c r="D13" s="682">
        <v>120</v>
      </c>
      <c r="E13" s="682">
        <v>177</v>
      </c>
      <c r="F13" s="682">
        <v>122414</v>
      </c>
      <c r="G13" s="682">
        <v>160</v>
      </c>
      <c r="H13" s="682">
        <v>502</v>
      </c>
      <c r="I13" s="682">
        <v>242736</v>
      </c>
      <c r="J13" s="682">
        <v>280</v>
      </c>
      <c r="K13" s="683">
        <v>325</v>
      </c>
      <c r="L13" s="683">
        <v>-664</v>
      </c>
      <c r="M13" s="683">
        <v>120</v>
      </c>
      <c r="N13" s="683">
        <v>177</v>
      </c>
      <c r="O13" s="683">
        <v>-394</v>
      </c>
      <c r="P13" s="683">
        <v>160</v>
      </c>
      <c r="Q13" s="701" t="s">
        <v>1049</v>
      </c>
      <c r="R13" s="684">
        <v>-4.3397294437106382E-3</v>
      </c>
      <c r="S13" s="701" t="s">
        <v>1049</v>
      </c>
    </row>
    <row r="14" spans="1:19" ht="12.75" customHeight="1">
      <c r="A14" s="160" t="s">
        <v>37</v>
      </c>
      <c r="B14" s="682">
        <v>160</v>
      </c>
      <c r="C14" s="682">
        <v>78187</v>
      </c>
      <c r="D14" s="682">
        <v>218</v>
      </c>
      <c r="E14" s="682">
        <v>76</v>
      </c>
      <c r="F14" s="682">
        <v>76507</v>
      </c>
      <c r="G14" s="682">
        <v>434</v>
      </c>
      <c r="H14" s="682">
        <v>236</v>
      </c>
      <c r="I14" s="682">
        <v>154694</v>
      </c>
      <c r="J14" s="682">
        <v>652</v>
      </c>
      <c r="K14" s="683">
        <v>160</v>
      </c>
      <c r="L14" s="683">
        <v>691</v>
      </c>
      <c r="M14" s="683">
        <v>218</v>
      </c>
      <c r="N14" s="683">
        <v>76</v>
      </c>
      <c r="O14" s="683">
        <v>758</v>
      </c>
      <c r="P14" s="683">
        <v>434</v>
      </c>
      <c r="Q14" s="701" t="s">
        <v>1049</v>
      </c>
      <c r="R14" s="684">
        <v>9.4554471597767531E-3</v>
      </c>
      <c r="S14" s="701" t="s">
        <v>1049</v>
      </c>
    </row>
    <row r="15" spans="1:19" ht="12.75" customHeight="1">
      <c r="A15" s="160" t="s">
        <v>38</v>
      </c>
      <c r="B15" s="682">
        <v>0</v>
      </c>
      <c r="C15" s="682">
        <v>22968</v>
      </c>
      <c r="D15" s="682">
        <v>381</v>
      </c>
      <c r="E15" s="682">
        <v>0</v>
      </c>
      <c r="F15" s="682">
        <v>10683</v>
      </c>
      <c r="G15" s="682">
        <v>5961</v>
      </c>
      <c r="H15" s="682">
        <v>0</v>
      </c>
      <c r="I15" s="682">
        <v>33651</v>
      </c>
      <c r="J15" s="682">
        <v>6342</v>
      </c>
      <c r="K15" s="683">
        <v>0</v>
      </c>
      <c r="L15" s="683">
        <v>-138</v>
      </c>
      <c r="M15" s="683">
        <v>381</v>
      </c>
      <c r="N15" s="683">
        <v>0</v>
      </c>
      <c r="O15" s="683">
        <v>-5696</v>
      </c>
      <c r="P15" s="683">
        <v>5961</v>
      </c>
      <c r="Q15" s="701" t="s">
        <v>1049</v>
      </c>
      <c r="R15" s="684">
        <v>-0.14775231100417885</v>
      </c>
      <c r="S15" s="701" t="s">
        <v>1049</v>
      </c>
    </row>
    <row r="16" spans="1:19" ht="12.75" customHeight="1">
      <c r="A16" s="160" t="s">
        <v>39</v>
      </c>
      <c r="B16" s="682">
        <v>0</v>
      </c>
      <c r="C16" s="682">
        <v>66</v>
      </c>
      <c r="D16" s="682">
        <v>3821</v>
      </c>
      <c r="E16" s="682">
        <v>0</v>
      </c>
      <c r="F16" s="682">
        <v>0</v>
      </c>
      <c r="G16" s="682">
        <v>1914</v>
      </c>
      <c r="H16" s="682">
        <v>0</v>
      </c>
      <c r="I16" s="682">
        <v>66</v>
      </c>
      <c r="J16" s="682">
        <v>5735</v>
      </c>
      <c r="K16" s="683">
        <v>0</v>
      </c>
      <c r="L16" s="683">
        <v>-3779</v>
      </c>
      <c r="M16" s="683">
        <v>3821</v>
      </c>
      <c r="N16" s="683">
        <v>0</v>
      </c>
      <c r="O16" s="683">
        <v>-1830</v>
      </c>
      <c r="P16" s="683">
        <v>1914</v>
      </c>
      <c r="Q16" s="701" t="s">
        <v>1049</v>
      </c>
      <c r="R16" s="684">
        <v>-0.98837004405286344</v>
      </c>
      <c r="S16" s="701" t="s">
        <v>1049</v>
      </c>
    </row>
    <row r="17" spans="1:19" ht="12.75" customHeight="1">
      <c r="A17" s="160" t="s">
        <v>40</v>
      </c>
      <c r="B17" s="682">
        <v>0</v>
      </c>
      <c r="C17" s="682">
        <v>0</v>
      </c>
      <c r="D17" s="682">
        <v>0</v>
      </c>
      <c r="E17" s="682">
        <v>0</v>
      </c>
      <c r="F17" s="682">
        <v>0</v>
      </c>
      <c r="G17" s="682">
        <v>0</v>
      </c>
      <c r="H17" s="682">
        <v>0</v>
      </c>
      <c r="I17" s="682">
        <v>0</v>
      </c>
      <c r="J17" s="682">
        <v>0</v>
      </c>
      <c r="K17" s="683">
        <v>0</v>
      </c>
      <c r="L17" s="683">
        <v>0</v>
      </c>
      <c r="M17" s="683">
        <v>0</v>
      </c>
      <c r="N17" s="683">
        <v>0</v>
      </c>
      <c r="O17" s="683">
        <v>0</v>
      </c>
      <c r="P17" s="683">
        <v>0</v>
      </c>
      <c r="Q17" s="701" t="s">
        <v>1049</v>
      </c>
      <c r="R17" s="701" t="s">
        <v>1049</v>
      </c>
      <c r="S17" s="701" t="s">
        <v>1049</v>
      </c>
    </row>
    <row r="18" spans="1:19" ht="24">
      <c r="A18" s="685" t="s">
        <v>1040</v>
      </c>
      <c r="B18" s="686">
        <v>3139</v>
      </c>
      <c r="C18" s="686">
        <v>858817</v>
      </c>
      <c r="D18" s="686">
        <v>4821</v>
      </c>
      <c r="E18" s="686">
        <v>1565</v>
      </c>
      <c r="F18" s="686">
        <v>816127</v>
      </c>
      <c r="G18" s="686">
        <v>8760</v>
      </c>
      <c r="H18" s="686">
        <v>4704</v>
      </c>
      <c r="I18" s="686">
        <v>1674944</v>
      </c>
      <c r="J18" s="686">
        <v>13581</v>
      </c>
      <c r="K18" s="686">
        <v>3139</v>
      </c>
      <c r="L18" s="686">
        <v>-8856</v>
      </c>
      <c r="M18" s="686">
        <v>4821</v>
      </c>
      <c r="N18" s="686">
        <v>1565</v>
      </c>
      <c r="O18" s="686">
        <v>-10707</v>
      </c>
      <c r="P18" s="686">
        <v>8760</v>
      </c>
      <c r="Q18" s="702" t="s">
        <v>1049</v>
      </c>
      <c r="R18" s="687">
        <v>-1.1544950832306999E-2</v>
      </c>
      <c r="S18" s="702" t="s">
        <v>1049</v>
      </c>
    </row>
    <row r="19" spans="1:19" ht="24">
      <c r="A19" s="688" t="s">
        <v>1041</v>
      </c>
      <c r="B19" s="731">
        <v>866777</v>
      </c>
      <c r="C19" s="731"/>
      <c r="D19" s="731"/>
      <c r="E19" s="731">
        <v>826452</v>
      </c>
      <c r="F19" s="731"/>
      <c r="G19" s="731"/>
      <c r="H19" s="731">
        <v>1693229</v>
      </c>
      <c r="I19" s="731"/>
      <c r="J19" s="731"/>
      <c r="K19" s="731">
        <v>-896</v>
      </c>
      <c r="L19" s="731"/>
      <c r="M19" s="731"/>
      <c r="N19" s="731">
        <v>-382</v>
      </c>
      <c r="O19" s="731"/>
      <c r="P19" s="731"/>
      <c r="Q19" s="730">
        <v>-7.542016645549765E-4</v>
      </c>
      <c r="R19" s="730"/>
      <c r="S19" s="730"/>
    </row>
    <row r="20" spans="1:19" ht="12.75" customHeight="1">
      <c r="A20" s="23" t="s">
        <v>41</v>
      </c>
    </row>
    <row r="21" spans="1:19" ht="12.75" customHeight="1"/>
    <row r="22" spans="1:19" ht="12.75" customHeight="1">
      <c r="A22" s="577" t="s">
        <v>1043</v>
      </c>
      <c r="N22" s="395" t="str">
        <f>Naslovnica!A20</f>
        <v>Kolovoz 2014.</v>
      </c>
    </row>
    <row r="23" spans="1:19" ht="12.75" customHeight="1">
      <c r="A23" s="22" t="s">
        <v>1044</v>
      </c>
      <c r="K23" s="86"/>
      <c r="N23" s="19" t="str">
        <f>Naslovnica!A24</f>
        <v>August 2014</v>
      </c>
    </row>
    <row r="24" spans="1:19" ht="12.75" customHeight="1">
      <c r="A24" s="58"/>
      <c r="B24" s="58"/>
      <c r="C24" s="58"/>
      <c r="D24" s="58"/>
      <c r="E24" s="58"/>
      <c r="F24" s="58"/>
      <c r="G24" s="58"/>
      <c r="H24" s="58"/>
      <c r="I24" s="58"/>
      <c r="J24" s="58"/>
      <c r="K24" s="58"/>
      <c r="L24" s="58"/>
      <c r="M24" s="58"/>
      <c r="N24" s="58"/>
    </row>
    <row r="25" spans="1:19" ht="12.75" customHeight="1">
      <c r="A25" s="689"/>
      <c r="B25" s="689"/>
      <c r="C25" s="689"/>
      <c r="D25" s="689"/>
      <c r="E25" s="689"/>
      <c r="F25" s="689"/>
      <c r="G25" s="689"/>
      <c r="H25" s="689"/>
      <c r="I25" s="689"/>
      <c r="J25" s="689"/>
      <c r="K25" s="689"/>
      <c r="L25" s="689"/>
      <c r="M25" s="689"/>
      <c r="N25" s="689"/>
      <c r="O25" s="689"/>
    </row>
    <row r="26" spans="1:19" ht="12.75" customHeight="1">
      <c r="A26" s="689"/>
      <c r="B26" s="689"/>
      <c r="C26" s="689"/>
      <c r="D26" s="689"/>
      <c r="E26" s="689"/>
      <c r="F26" s="689"/>
      <c r="G26" s="689"/>
      <c r="H26" s="689"/>
      <c r="I26" s="689"/>
      <c r="J26" s="689"/>
      <c r="K26" s="690"/>
      <c r="L26" s="689"/>
      <c r="M26" s="689"/>
      <c r="N26" s="689"/>
      <c r="O26" s="689"/>
    </row>
    <row r="27" spans="1:19" ht="12.75" customHeight="1">
      <c r="A27" s="689"/>
      <c r="B27" s="689"/>
      <c r="C27" s="689"/>
      <c r="D27" s="689"/>
      <c r="E27" s="689"/>
      <c r="F27" s="689"/>
      <c r="G27" s="689"/>
      <c r="H27" s="689"/>
      <c r="I27" s="689"/>
      <c r="J27" s="689"/>
      <c r="K27" s="690"/>
      <c r="L27" s="689"/>
      <c r="M27" s="689"/>
      <c r="N27" s="689"/>
      <c r="O27" s="689"/>
    </row>
    <row r="28" spans="1:19" ht="12.75" customHeight="1">
      <c r="A28" s="689"/>
      <c r="B28" s="689"/>
      <c r="C28" s="689"/>
      <c r="D28" s="689"/>
      <c r="E28" s="689"/>
      <c r="F28" s="689"/>
      <c r="G28" s="689"/>
      <c r="H28" s="689"/>
      <c r="I28" s="689"/>
      <c r="J28" s="689"/>
      <c r="K28" s="690"/>
      <c r="L28" s="689"/>
      <c r="M28" s="689"/>
      <c r="N28" s="689"/>
      <c r="O28" s="689"/>
    </row>
    <row r="29" spans="1:19" ht="12.75" customHeight="1">
      <c r="A29" s="689"/>
      <c r="B29" s="689"/>
      <c r="C29" s="689"/>
      <c r="D29" s="689"/>
      <c r="E29" s="689"/>
      <c r="F29" s="689"/>
      <c r="G29" s="689"/>
      <c r="H29" s="689"/>
      <c r="I29" s="689"/>
      <c r="J29" s="689"/>
      <c r="K29" s="691"/>
      <c r="L29" s="689"/>
      <c r="M29" s="689"/>
      <c r="N29" s="689"/>
      <c r="O29" s="689"/>
    </row>
    <row r="30" spans="1:19" ht="12.75" customHeight="1">
      <c r="A30" s="689"/>
      <c r="B30" s="689"/>
      <c r="C30" s="689"/>
      <c r="D30" s="689"/>
      <c r="E30" s="689"/>
      <c r="F30" s="689"/>
      <c r="G30" s="689"/>
      <c r="H30" s="689"/>
      <c r="I30" s="689"/>
      <c r="J30" s="689"/>
      <c r="K30" s="691"/>
      <c r="L30" s="689"/>
      <c r="M30" s="689"/>
      <c r="N30" s="689"/>
      <c r="O30" s="689"/>
    </row>
    <row r="31" spans="1:19" ht="12.75" customHeight="1">
      <c r="A31" s="689"/>
      <c r="B31" s="689"/>
      <c r="C31" s="689"/>
      <c r="D31" s="689"/>
      <c r="E31" s="689"/>
      <c r="F31" s="689"/>
      <c r="G31" s="689"/>
      <c r="H31" s="689"/>
      <c r="I31" s="689"/>
      <c r="J31" s="689"/>
      <c r="K31" s="689"/>
      <c r="L31" s="689"/>
      <c r="M31" s="689"/>
      <c r="N31" s="689"/>
      <c r="O31" s="689"/>
    </row>
    <row r="32" spans="1:19" ht="12.75" customHeight="1">
      <c r="A32" s="689"/>
      <c r="B32" s="689"/>
      <c r="C32" s="689"/>
      <c r="D32" s="689"/>
      <c r="E32" s="689"/>
      <c r="F32" s="689"/>
      <c r="G32" s="689"/>
      <c r="H32" s="689"/>
      <c r="I32" s="689"/>
      <c r="J32" s="689"/>
      <c r="K32" s="689"/>
      <c r="L32" s="689"/>
      <c r="M32" s="689"/>
      <c r="N32" s="689"/>
      <c r="O32" s="689"/>
    </row>
    <row r="33" spans="1:15" ht="12.75" customHeight="1">
      <c r="A33" s="689"/>
      <c r="B33" s="689"/>
      <c r="C33" s="689"/>
      <c r="D33" s="689"/>
      <c r="E33" s="689"/>
      <c r="F33" s="689"/>
      <c r="G33" s="689"/>
      <c r="H33" s="689"/>
      <c r="I33" s="689"/>
      <c r="J33" s="689"/>
      <c r="K33" s="689"/>
      <c r="L33" s="689"/>
      <c r="M33" s="689"/>
      <c r="N33" s="689"/>
      <c r="O33" s="689"/>
    </row>
    <row r="34" spans="1:15" ht="12.75" customHeight="1">
      <c r="A34" s="689"/>
      <c r="B34" s="689"/>
      <c r="C34" s="689"/>
      <c r="D34" s="689"/>
      <c r="E34" s="689"/>
      <c r="F34" s="689"/>
      <c r="G34" s="689"/>
      <c r="H34" s="689"/>
      <c r="I34" s="689"/>
      <c r="J34" s="689"/>
      <c r="K34" s="689"/>
      <c r="L34" s="689"/>
      <c r="M34" s="689"/>
      <c r="N34" s="689"/>
      <c r="O34" s="689"/>
    </row>
    <row r="35" spans="1:15" ht="12.75" customHeight="1">
      <c r="A35" s="689"/>
      <c r="B35" s="689"/>
      <c r="C35" s="689"/>
      <c r="D35" s="689"/>
      <c r="E35" s="689"/>
      <c r="F35" s="689"/>
      <c r="G35" s="689"/>
      <c r="H35" s="689"/>
      <c r="I35" s="689"/>
      <c r="J35" s="689"/>
      <c r="K35" s="689"/>
      <c r="L35" s="689"/>
      <c r="M35" s="689"/>
      <c r="N35" s="689"/>
      <c r="O35" s="689"/>
    </row>
    <row r="36" spans="1:15" ht="12.75" customHeight="1">
      <c r="A36" s="689"/>
      <c r="B36" s="689"/>
      <c r="C36" s="689"/>
      <c r="D36" s="689"/>
      <c r="E36" s="689"/>
      <c r="F36" s="689"/>
      <c r="G36" s="689"/>
      <c r="H36" s="689"/>
      <c r="I36" s="689"/>
      <c r="J36" s="689"/>
      <c r="K36" s="689"/>
      <c r="L36" s="689"/>
      <c r="M36" s="689"/>
      <c r="N36" s="689"/>
      <c r="O36" s="689"/>
    </row>
    <row r="37" spans="1:15" ht="12.75" customHeight="1">
      <c r="A37" s="689"/>
      <c r="B37" s="689"/>
      <c r="C37" s="689"/>
      <c r="D37" s="689"/>
      <c r="E37" s="689"/>
      <c r="F37" s="689"/>
      <c r="G37" s="689"/>
      <c r="H37" s="689"/>
      <c r="I37" s="689"/>
      <c r="J37" s="689"/>
      <c r="K37" s="689"/>
      <c r="L37" s="689"/>
      <c r="M37" s="689"/>
      <c r="N37" s="689"/>
      <c r="O37" s="689"/>
    </row>
    <row r="38" spans="1:15" ht="12.75" customHeight="1">
      <c r="A38" s="689"/>
      <c r="B38" s="689"/>
      <c r="C38" s="689"/>
      <c r="D38" s="689"/>
      <c r="E38" s="689"/>
      <c r="F38" s="689"/>
      <c r="G38" s="689"/>
      <c r="H38" s="689"/>
      <c r="I38" s="689"/>
      <c r="J38" s="689"/>
      <c r="K38" s="689"/>
      <c r="L38" s="689"/>
      <c r="M38" s="689"/>
      <c r="N38" s="689"/>
      <c r="O38" s="689"/>
    </row>
    <row r="39" spans="1:15" ht="12.75" customHeight="1">
      <c r="A39" s="689"/>
      <c r="B39" s="689"/>
      <c r="C39" s="689"/>
      <c r="D39" s="689"/>
      <c r="E39" s="689"/>
      <c r="F39" s="689"/>
      <c r="G39" s="689"/>
      <c r="H39" s="689"/>
      <c r="I39" s="689"/>
      <c r="J39" s="689"/>
      <c r="K39" s="689"/>
      <c r="L39" s="689"/>
      <c r="M39" s="689"/>
      <c r="N39" s="689"/>
      <c r="O39" s="689"/>
    </row>
    <row r="40" spans="1:15" ht="12.75" customHeight="1">
      <c r="A40" s="689"/>
      <c r="B40" s="689"/>
      <c r="C40" s="689"/>
      <c r="D40" s="689"/>
      <c r="E40" s="689"/>
      <c r="F40" s="689"/>
      <c r="G40" s="689"/>
      <c r="H40" s="689"/>
      <c r="I40" s="689"/>
      <c r="J40" s="689"/>
      <c r="K40" s="689"/>
      <c r="L40" s="689"/>
      <c r="M40" s="689"/>
      <c r="N40" s="689"/>
      <c r="O40" s="689"/>
    </row>
    <row r="41" spans="1:15" ht="12.75" customHeight="1">
      <c r="A41" s="689"/>
      <c r="B41" s="689"/>
      <c r="C41" s="689"/>
      <c r="D41" s="689"/>
      <c r="E41" s="689"/>
      <c r="F41" s="689"/>
      <c r="G41" s="689"/>
      <c r="H41" s="689"/>
      <c r="I41" s="689"/>
      <c r="J41" s="689"/>
      <c r="K41" s="689"/>
      <c r="L41" s="689"/>
      <c r="M41" s="689"/>
      <c r="N41" s="689"/>
      <c r="O41" s="689"/>
    </row>
    <row r="42" spans="1:15" ht="12.75" customHeight="1">
      <c r="A42" s="689"/>
      <c r="B42" s="689"/>
      <c r="C42" s="689"/>
      <c r="D42" s="689"/>
      <c r="E42" s="689"/>
      <c r="F42" s="689"/>
      <c r="G42" s="689"/>
      <c r="H42" s="689"/>
      <c r="I42" s="689"/>
      <c r="J42" s="689"/>
      <c r="K42" s="689"/>
      <c r="L42" s="689"/>
      <c r="M42" s="689"/>
      <c r="N42" s="689"/>
      <c r="O42" s="689"/>
    </row>
    <row r="43" spans="1:15" ht="12.75" customHeight="1">
      <c r="A43" s="689"/>
      <c r="B43" s="689"/>
      <c r="C43" s="689"/>
      <c r="D43" s="689"/>
      <c r="E43" s="689"/>
      <c r="F43" s="689"/>
      <c r="G43" s="689"/>
      <c r="H43" s="689"/>
      <c r="I43" s="689"/>
      <c r="J43" s="689"/>
      <c r="K43" s="689"/>
      <c r="L43" s="689"/>
      <c r="M43" s="689"/>
      <c r="N43" s="689"/>
      <c r="O43" s="689"/>
    </row>
    <row r="44" spans="1:15" ht="12.75" customHeight="1">
      <c r="A44" s="689"/>
      <c r="B44" s="689"/>
      <c r="C44" s="689"/>
      <c r="D44" s="689"/>
      <c r="E44" s="689"/>
      <c r="F44" s="689"/>
      <c r="G44" s="689"/>
      <c r="H44" s="689"/>
      <c r="I44" s="689"/>
      <c r="J44" s="689"/>
      <c r="K44" s="689"/>
      <c r="L44" s="689"/>
      <c r="M44" s="689"/>
      <c r="N44" s="689"/>
      <c r="O44" s="689"/>
    </row>
    <row r="45" spans="1:15" ht="12.75" customHeight="1">
      <c r="A45" s="689"/>
      <c r="B45" s="689"/>
      <c r="C45" s="689"/>
      <c r="D45" s="689"/>
      <c r="E45" s="689"/>
      <c r="F45" s="689"/>
      <c r="G45" s="689"/>
      <c r="H45" s="689"/>
      <c r="I45" s="689"/>
      <c r="J45" s="689"/>
      <c r="K45" s="689"/>
      <c r="L45" s="689"/>
      <c r="M45" s="689"/>
      <c r="N45" s="689"/>
      <c r="O45" s="689"/>
    </row>
    <row r="46" spans="1:15" ht="12.75" customHeight="1">
      <c r="A46" s="689"/>
      <c r="B46" s="689"/>
      <c r="C46" s="689"/>
      <c r="D46" s="689"/>
      <c r="E46" s="689"/>
      <c r="F46" s="689"/>
      <c r="G46" s="689"/>
      <c r="H46" s="689"/>
      <c r="I46" s="689"/>
      <c r="J46" s="689"/>
      <c r="K46" s="689"/>
      <c r="L46" s="689"/>
      <c r="M46" s="689"/>
      <c r="N46" s="689"/>
      <c r="O46" s="689"/>
    </row>
    <row r="47" spans="1:15" ht="12.75" customHeight="1">
      <c r="A47" s="23" t="s">
        <v>41</v>
      </c>
      <c r="B47" s="58"/>
      <c r="C47" s="58"/>
      <c r="D47" s="58"/>
      <c r="E47" s="58"/>
      <c r="F47" s="58"/>
      <c r="G47" s="58"/>
      <c r="H47" s="58"/>
      <c r="I47" s="58"/>
      <c r="J47" s="58"/>
    </row>
    <row r="48" spans="1:15" ht="12.75" customHeight="1">
      <c r="A48" s="82" t="s">
        <v>351</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s>
  <sheetData>
    <row r="1" spans="1:14" ht="12.75" customHeight="1">
      <c r="A1" s="578" t="s">
        <v>776</v>
      </c>
      <c r="M1" s="395" t="str">
        <f>Naslovnica!A20</f>
        <v>Kolovoz 2014.</v>
      </c>
    </row>
    <row r="2" spans="1:14" ht="12.75" customHeight="1">
      <c r="A2" s="25" t="s">
        <v>43</v>
      </c>
      <c r="M2" s="19" t="str">
        <f>Naslovnica!A24</f>
        <v>August 2014</v>
      </c>
    </row>
    <row r="3" spans="1:14" ht="12.75" customHeight="1"/>
    <row r="4" spans="1:14" ht="12.75" customHeight="1">
      <c r="J4" s="736" t="s">
        <v>58</v>
      </c>
      <c r="K4" s="736"/>
      <c r="L4" s="736"/>
      <c r="M4" s="736"/>
    </row>
    <row r="5" spans="1:14" ht="24.75" customHeight="1">
      <c r="A5" s="403"/>
      <c r="B5" s="403"/>
      <c r="C5" s="739" t="s">
        <v>44</v>
      </c>
      <c r="D5" s="739"/>
      <c r="E5" s="739"/>
      <c r="F5" s="738" t="s">
        <v>738</v>
      </c>
      <c r="G5" s="738" t="s">
        <v>45</v>
      </c>
      <c r="H5" s="739" t="s">
        <v>46</v>
      </c>
      <c r="I5" s="739"/>
      <c r="J5" s="739"/>
      <c r="K5" s="738" t="s">
        <v>47</v>
      </c>
      <c r="L5" s="738" t="s">
        <v>48</v>
      </c>
      <c r="M5" s="738" t="s">
        <v>49</v>
      </c>
    </row>
    <row r="6" spans="1:14" ht="81" customHeight="1">
      <c r="A6" s="738" t="s">
        <v>50</v>
      </c>
      <c r="B6" s="738"/>
      <c r="C6" s="404" t="s">
        <v>739</v>
      </c>
      <c r="D6" s="404" t="s">
        <v>51</v>
      </c>
      <c r="E6" s="404" t="s">
        <v>49</v>
      </c>
      <c r="F6" s="738"/>
      <c r="G6" s="738"/>
      <c r="H6" s="404" t="s">
        <v>52</v>
      </c>
      <c r="I6" s="404" t="s">
        <v>53</v>
      </c>
      <c r="J6" s="404" t="s">
        <v>49</v>
      </c>
      <c r="K6" s="738"/>
      <c r="L6" s="738"/>
      <c r="M6" s="738"/>
    </row>
    <row r="7" spans="1:14" ht="19.5" customHeight="1">
      <c r="A7" s="165" t="str">
        <f>Naslovnica!A20</f>
        <v>Kolovoz 2014.</v>
      </c>
      <c r="B7" s="166" t="str">
        <f>Naslovnica!A24</f>
        <v>August 2014</v>
      </c>
      <c r="C7" s="167">
        <v>402515.87455000001</v>
      </c>
      <c r="D7" s="167">
        <v>21.79663</v>
      </c>
      <c r="E7" s="167">
        <v>402537.67118</v>
      </c>
      <c r="F7" s="167">
        <v>3324.4458500000001</v>
      </c>
      <c r="G7" s="167">
        <v>13674.563360000002</v>
      </c>
      <c r="H7" s="167">
        <v>1820808.2682999999</v>
      </c>
      <c r="I7" s="167">
        <v>68.250500000000002</v>
      </c>
      <c r="J7" s="167">
        <v>1820876.5188</v>
      </c>
      <c r="K7" s="168">
        <v>0</v>
      </c>
      <c r="L7" s="167">
        <v>465.69903999999997</v>
      </c>
      <c r="M7" s="167">
        <v>2240878.8982299999</v>
      </c>
      <c r="N7" s="96"/>
    </row>
    <row r="8" spans="1:14" ht="19.5" customHeight="1">
      <c r="A8" s="169" t="s">
        <v>950</v>
      </c>
      <c r="B8" s="170" t="s">
        <v>951</v>
      </c>
      <c r="C8" s="167">
        <v>412706.11804000003</v>
      </c>
      <c r="D8" s="167">
        <v>59.815760000000004</v>
      </c>
      <c r="E8" s="167">
        <v>412765.9338</v>
      </c>
      <c r="F8" s="167">
        <v>3416.7369399999998</v>
      </c>
      <c r="G8" s="167">
        <v>62709.128579999997</v>
      </c>
      <c r="H8" s="167">
        <v>24815.261050000001</v>
      </c>
      <c r="I8" s="167">
        <v>160.82292000000001</v>
      </c>
      <c r="J8" s="167">
        <v>24976.083970000003</v>
      </c>
      <c r="K8" s="168">
        <v>0</v>
      </c>
      <c r="L8" s="167">
        <v>1130.3842999999999</v>
      </c>
      <c r="M8" s="167">
        <v>504998.26759000006</v>
      </c>
      <c r="N8" s="96"/>
    </row>
    <row r="9" spans="1:14" ht="17.25" customHeight="1">
      <c r="A9" s="734" t="s">
        <v>54</v>
      </c>
      <c r="B9" s="734"/>
      <c r="C9" s="171">
        <v>-2.4691282839214828E-2</v>
      </c>
      <c r="D9" s="171">
        <v>-0.63560389435827613</v>
      </c>
      <c r="E9" s="171">
        <v>-2.4779812921664115E-2</v>
      </c>
      <c r="F9" s="171">
        <v>-2.7011470774802968E-2</v>
      </c>
      <c r="G9" s="171">
        <v>-0.78193663873745378</v>
      </c>
      <c r="H9" s="171">
        <v>72.374536122399562</v>
      </c>
      <c r="I9" s="171">
        <v>-0.57561708244073673</v>
      </c>
      <c r="J9" s="171">
        <v>71.904804491654644</v>
      </c>
      <c r="K9" s="172" t="s">
        <v>884</v>
      </c>
      <c r="L9" s="171">
        <v>-0.58801706640830032</v>
      </c>
      <c r="M9" s="171">
        <v>3.4373991794548755</v>
      </c>
      <c r="N9" s="86"/>
    </row>
    <row r="10" spans="1:14" ht="39" customHeight="1">
      <c r="A10" s="734" t="s">
        <v>55</v>
      </c>
      <c r="B10" s="734"/>
      <c r="C10" s="167">
        <v>419845.62042000005</v>
      </c>
      <c r="D10" s="167">
        <v>3759.4410499999999</v>
      </c>
      <c r="E10" s="167">
        <v>423605.06147000007</v>
      </c>
      <c r="F10" s="167">
        <v>6785.5599900000007</v>
      </c>
      <c r="G10" s="167">
        <v>45473.023740000004</v>
      </c>
      <c r="H10" s="167">
        <v>38149.94109</v>
      </c>
      <c r="I10" s="167">
        <v>302.21059000000002</v>
      </c>
      <c r="J10" s="167">
        <v>38452.15168000001</v>
      </c>
      <c r="K10" s="168">
        <v>0</v>
      </c>
      <c r="L10" s="167">
        <v>317.64706000000001</v>
      </c>
      <c r="M10" s="167">
        <v>514633.44394000014</v>
      </c>
    </row>
    <row r="11" spans="1:14" ht="29.25" customHeight="1">
      <c r="A11" s="734" t="s">
        <v>56</v>
      </c>
      <c r="B11" s="734"/>
      <c r="C11" s="171">
        <v>-4.1276471700869288E-2</v>
      </c>
      <c r="D11" s="171">
        <v>-0.99420216204746714</v>
      </c>
      <c r="E11" s="171">
        <v>-4.9733566017581853E-2</v>
      </c>
      <c r="F11" s="171">
        <v>-0.51007052403938735</v>
      </c>
      <c r="G11" s="171">
        <v>-0.6992818547060623</v>
      </c>
      <c r="H11" s="171">
        <v>46.727682305052802</v>
      </c>
      <c r="I11" s="171">
        <v>-0.77416244745096463</v>
      </c>
      <c r="J11" s="171">
        <v>46.354346616371188</v>
      </c>
      <c r="K11" s="168" t="s">
        <v>884</v>
      </c>
      <c r="L11" s="171">
        <v>0.46608956494040887</v>
      </c>
      <c r="M11" s="171">
        <v>3.3543203898176088</v>
      </c>
    </row>
    <row r="12" spans="1:14" ht="34.5" customHeight="1">
      <c r="A12" s="735" t="s">
        <v>57</v>
      </c>
      <c r="B12" s="735"/>
      <c r="C12" s="405">
        <v>3220875.15968</v>
      </c>
      <c r="D12" s="405">
        <v>1336.4061299999998</v>
      </c>
      <c r="E12" s="405">
        <v>3222211.5658100005</v>
      </c>
      <c r="F12" s="405">
        <v>27845.817950000001</v>
      </c>
      <c r="G12" s="405">
        <v>278796.56254000001</v>
      </c>
      <c r="H12" s="405">
        <v>1966700.1532999999</v>
      </c>
      <c r="I12" s="405">
        <v>2479.7411500000003</v>
      </c>
      <c r="J12" s="405">
        <v>1969179.89445</v>
      </c>
      <c r="K12" s="406">
        <v>0</v>
      </c>
      <c r="L12" s="405">
        <v>8610.2366199999997</v>
      </c>
      <c r="M12" s="405">
        <v>5506644.0773700001</v>
      </c>
    </row>
    <row r="13" spans="1:14" ht="12.75" customHeight="1">
      <c r="A13" s="737" t="s">
        <v>59</v>
      </c>
      <c r="B13" s="737"/>
      <c r="C13" s="737"/>
    </row>
    <row r="14" spans="1:14" ht="12.75" customHeight="1">
      <c r="A14" s="740" t="s">
        <v>60</v>
      </c>
      <c r="B14" s="740"/>
      <c r="C14" s="740"/>
    </row>
    <row r="15" spans="1:14" ht="12.75" customHeight="1"/>
    <row r="16" spans="1:14" ht="12.75" customHeight="1">
      <c r="A16" s="578" t="s">
        <v>347</v>
      </c>
      <c r="M16" s="14" t="str">
        <f>Naslovnica!A20</f>
        <v>Kolovoz 2014.</v>
      </c>
    </row>
    <row r="17" spans="1:14" ht="12.75" customHeight="1">
      <c r="A17" s="26" t="s">
        <v>12</v>
      </c>
      <c r="M17" s="19" t="str">
        <f>Naslovnica!A24</f>
        <v>August 2014</v>
      </c>
    </row>
    <row r="18" spans="1:14" ht="12.75" customHeight="1"/>
    <row r="19" spans="1:14" ht="12.75" customHeight="1">
      <c r="J19" s="736" t="s">
        <v>58</v>
      </c>
      <c r="K19" s="736"/>
      <c r="L19" s="736"/>
      <c r="M19" s="736"/>
    </row>
    <row r="20" spans="1:14" ht="21" customHeight="1">
      <c r="A20" s="738" t="s">
        <v>61</v>
      </c>
      <c r="B20" s="741"/>
      <c r="C20" s="739" t="s">
        <v>62</v>
      </c>
      <c r="D20" s="739"/>
      <c r="E20" s="739"/>
      <c r="F20" s="739" t="s">
        <v>63</v>
      </c>
      <c r="G20" s="739"/>
      <c r="H20" s="739"/>
      <c r="I20" s="738" t="s">
        <v>64</v>
      </c>
      <c r="J20" s="738" t="s">
        <v>65</v>
      </c>
      <c r="K20" s="738" t="s">
        <v>66</v>
      </c>
      <c r="L20" s="742" t="s">
        <v>67</v>
      </c>
      <c r="M20" s="738" t="s">
        <v>49</v>
      </c>
    </row>
    <row r="21" spans="1:14" ht="123.75" customHeight="1">
      <c r="A21" s="741"/>
      <c r="B21" s="741"/>
      <c r="C21" s="404" t="s">
        <v>68</v>
      </c>
      <c r="D21" s="404" t="s">
        <v>69</v>
      </c>
      <c r="E21" s="404" t="s">
        <v>49</v>
      </c>
      <c r="F21" s="404" t="s">
        <v>70</v>
      </c>
      <c r="G21" s="404" t="s">
        <v>52</v>
      </c>
      <c r="H21" s="404" t="s">
        <v>49</v>
      </c>
      <c r="I21" s="741"/>
      <c r="J21" s="741"/>
      <c r="K21" s="738"/>
      <c r="L21" s="741"/>
      <c r="M21" s="741"/>
    </row>
    <row r="22" spans="1:14" ht="18.75" customHeight="1">
      <c r="A22" s="173" t="str">
        <f>Naslovnica!A20</f>
        <v>Kolovoz 2014.</v>
      </c>
      <c r="B22" s="166" t="str">
        <f>Naslovnica!A24</f>
        <v>August 2014</v>
      </c>
      <c r="C22" s="174">
        <v>2707.1900599999999</v>
      </c>
      <c r="D22" s="175">
        <v>1.32254</v>
      </c>
      <c r="E22" s="174">
        <v>2708.5126</v>
      </c>
      <c r="F22" s="174">
        <v>390604.81085000001</v>
      </c>
      <c r="G22" s="174">
        <v>1731488.4911099998</v>
      </c>
      <c r="H22" s="174">
        <v>2122093.3019599998</v>
      </c>
      <c r="I22" s="174">
        <v>21993.30128</v>
      </c>
      <c r="J22" s="174">
        <v>89921.720990000002</v>
      </c>
      <c r="K22" s="174">
        <v>465.69903999999997</v>
      </c>
      <c r="L22" s="174">
        <v>439.69335999999998</v>
      </c>
      <c r="M22" s="174">
        <v>2237622.2292299992</v>
      </c>
      <c r="N22" s="96"/>
    </row>
    <row r="23" spans="1:14" ht="18.75" customHeight="1">
      <c r="A23" s="169" t="str">
        <f>A8</f>
        <v>Srpanj 2014.</v>
      </c>
      <c r="B23" s="170" t="str">
        <f>B8</f>
        <v>July 2014</v>
      </c>
      <c r="C23" s="174">
        <v>3146.4234100000003</v>
      </c>
      <c r="D23" s="175">
        <v>3.8759999999999996E-2</v>
      </c>
      <c r="E23" s="174">
        <v>3146.4621700000002</v>
      </c>
      <c r="F23" s="174">
        <v>453648.39805000002</v>
      </c>
      <c r="G23" s="174">
        <v>4772.2502699999995</v>
      </c>
      <c r="H23" s="174">
        <v>458420.64832000004</v>
      </c>
      <c r="I23" s="174">
        <v>35943.799479999994</v>
      </c>
      <c r="J23" s="174">
        <v>19995.908760000002</v>
      </c>
      <c r="K23" s="174">
        <v>1130.3842999999999</v>
      </c>
      <c r="L23" s="174">
        <v>1146.5586699999999</v>
      </c>
      <c r="M23" s="174">
        <v>519783.76170000003</v>
      </c>
      <c r="N23" s="96"/>
    </row>
    <row r="24" spans="1:14" ht="18.75" customHeight="1">
      <c r="A24" s="734" t="s">
        <v>71</v>
      </c>
      <c r="B24" s="734"/>
      <c r="C24" s="171">
        <v>-0.13959766146031832</v>
      </c>
      <c r="D24" s="171">
        <v>33.121259029927771</v>
      </c>
      <c r="E24" s="171">
        <v>-0.13918793436502691</v>
      </c>
      <c r="F24" s="171">
        <v>-0.13897015281215983</v>
      </c>
      <c r="G24" s="171">
        <v>361.82432671118062</v>
      </c>
      <c r="H24" s="171">
        <v>3.6291398734698244</v>
      </c>
      <c r="I24" s="171">
        <v>-0.38811974253757986</v>
      </c>
      <c r="J24" s="171">
        <v>3.4970059660344233</v>
      </c>
      <c r="K24" s="171">
        <v>-0.58801706640830032</v>
      </c>
      <c r="L24" s="171">
        <v>-0.61651037011477139</v>
      </c>
      <c r="M24" s="171">
        <v>3.304909837721079</v>
      </c>
      <c r="N24" s="96"/>
    </row>
    <row r="25" spans="1:14" ht="36.75" customHeight="1">
      <c r="A25" s="734" t="s">
        <v>72</v>
      </c>
      <c r="B25" s="734"/>
      <c r="C25" s="174">
        <v>2833.8722699999998</v>
      </c>
      <c r="D25" s="175">
        <v>0.12208000000000001</v>
      </c>
      <c r="E25" s="174">
        <v>2833.9943499999999</v>
      </c>
      <c r="F25" s="174">
        <v>407939.05012000003</v>
      </c>
      <c r="G25" s="174">
        <v>1450.91995</v>
      </c>
      <c r="H25" s="174">
        <v>409389.97007000004</v>
      </c>
      <c r="I25" s="174">
        <v>67712.316999999995</v>
      </c>
      <c r="J25" s="174">
        <v>36919.825870000001</v>
      </c>
      <c r="K25" s="174">
        <v>317.64706000000001</v>
      </c>
      <c r="L25" s="174">
        <v>265.33625999999998</v>
      </c>
      <c r="M25" s="174">
        <v>517439.09061000001</v>
      </c>
      <c r="N25" s="86"/>
    </row>
    <row r="26" spans="1:14" ht="28.5" customHeight="1">
      <c r="A26" s="734" t="s">
        <v>56</v>
      </c>
      <c r="B26" s="734"/>
      <c r="C26" s="171">
        <v>-4.4702865171830752E-2</v>
      </c>
      <c r="D26" s="171">
        <v>9.8333879423328963</v>
      </c>
      <c r="E26" s="171">
        <v>-4.4277346565634444E-2</v>
      </c>
      <c r="F26" s="171">
        <v>-4.2492228348575481E-2</v>
      </c>
      <c r="G26" s="171">
        <v>1192.3728605151509</v>
      </c>
      <c r="H26" s="171">
        <v>4.1835498109471301</v>
      </c>
      <c r="I26" s="171">
        <v>-0.67519496814737556</v>
      </c>
      <c r="J26" s="171">
        <v>1.4355943959927457</v>
      </c>
      <c r="K26" s="171">
        <v>0.46608956494040887</v>
      </c>
      <c r="L26" s="171">
        <v>0.65711750063862362</v>
      </c>
      <c r="M26" s="171">
        <v>3.3244166701671203</v>
      </c>
    </row>
    <row r="27" spans="1:14" ht="30.75" customHeight="1">
      <c r="A27" s="735" t="s">
        <v>57</v>
      </c>
      <c r="B27" s="735"/>
      <c r="C27" s="407">
        <v>22158.168740000001</v>
      </c>
      <c r="D27" s="408">
        <v>1.6617500000000001</v>
      </c>
      <c r="E27" s="407">
        <v>22159.83049</v>
      </c>
      <c r="F27" s="407">
        <v>3198469.1510200002</v>
      </c>
      <c r="G27" s="407">
        <v>1748918.0577899998</v>
      </c>
      <c r="H27" s="407">
        <v>4947387.2088099997</v>
      </c>
      <c r="I27" s="407">
        <v>317564.82328000001</v>
      </c>
      <c r="J27" s="407">
        <v>219927.03153000001</v>
      </c>
      <c r="K27" s="407">
        <v>8610.2366199999997</v>
      </c>
      <c r="L27" s="407">
        <v>8201.8005299999986</v>
      </c>
      <c r="M27" s="407">
        <v>5523850.9312599991</v>
      </c>
    </row>
    <row r="28" spans="1:14" ht="12.75" customHeight="1">
      <c r="A28" s="20" t="s">
        <v>74</v>
      </c>
    </row>
    <row r="29" spans="1:14" ht="12.75" customHeight="1"/>
    <row r="30" spans="1:14" ht="12.75" customHeight="1"/>
    <row r="31" spans="1:14" ht="12.75" customHeight="1"/>
    <row r="32" spans="1:14" ht="12.75" customHeight="1">
      <c r="A32" s="82" t="s">
        <v>351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78" t="s">
        <v>348</v>
      </c>
      <c r="K1" s="395" t="str">
        <f>Naslovnica!A20</f>
        <v>Kolovoz 2014.</v>
      </c>
    </row>
    <row r="2" spans="1:13" ht="12.75" customHeight="1">
      <c r="A2" s="25" t="s">
        <v>75</v>
      </c>
      <c r="K2" s="19" t="str">
        <f>Naslovnica!A24</f>
        <v>August 2014</v>
      </c>
    </row>
    <row r="3" spans="1:13" ht="12.75" customHeight="1">
      <c r="D3" s="736" t="s">
        <v>58</v>
      </c>
      <c r="E3" s="736"/>
      <c r="F3" s="736"/>
    </row>
    <row r="4" spans="1:13" ht="69.75" customHeight="1">
      <c r="A4" s="738" t="s">
        <v>76</v>
      </c>
      <c r="B4" s="738"/>
      <c r="C4" s="404" t="s">
        <v>77</v>
      </c>
      <c r="D4" s="404" t="s">
        <v>78</v>
      </c>
      <c r="E4" s="404" t="s">
        <v>79</v>
      </c>
      <c r="F4" s="404" t="s">
        <v>80</v>
      </c>
    </row>
    <row r="5" spans="1:13" ht="17.25" customHeight="1">
      <c r="A5" s="176" t="str">
        <f>Naslovnica!A20</f>
        <v>Kolovoz 2014.</v>
      </c>
      <c r="B5" s="177" t="str">
        <f>Naslovnica!A24</f>
        <v>August 2014</v>
      </c>
      <c r="C5" s="178">
        <v>14231.494329998732</v>
      </c>
      <c r="D5" s="178">
        <v>2240878.8982299999</v>
      </c>
      <c r="E5" s="178">
        <v>2237622.2292300002</v>
      </c>
      <c r="F5" s="178">
        <v>17488.163329998497</v>
      </c>
      <c r="G5" s="96"/>
      <c r="H5" s="96"/>
    </row>
    <row r="6" spans="1:13" ht="17.25" customHeight="1">
      <c r="A6" s="179" t="str">
        <f>'5 Tablica 3,4'!A8</f>
        <v>Srpanj 2014.</v>
      </c>
      <c r="B6" s="180" t="str">
        <f>'5 Tablica 3,4'!B8</f>
        <v>July 2014</v>
      </c>
      <c r="C6" s="178">
        <v>29016.988439998746</v>
      </c>
      <c r="D6" s="178">
        <v>504998.26759000006</v>
      </c>
      <c r="E6" s="178">
        <v>519783.76170000003</v>
      </c>
      <c r="F6" s="178">
        <v>14231.494329998735</v>
      </c>
      <c r="G6" s="96"/>
      <c r="H6" s="96"/>
      <c r="M6" s="86"/>
    </row>
    <row r="7" spans="1:13" ht="19.5" customHeight="1">
      <c r="A7" s="734" t="s">
        <v>71</v>
      </c>
      <c r="B7" s="734"/>
      <c r="C7" s="181">
        <v>-0.50954612814398093</v>
      </c>
      <c r="D7" s="181">
        <v>3.4373991794548755</v>
      </c>
      <c r="E7" s="181">
        <v>3.3049098377210808</v>
      </c>
      <c r="F7" s="181">
        <v>0.22883535098173005</v>
      </c>
      <c r="G7" s="96"/>
      <c r="H7" s="86"/>
    </row>
    <row r="8" spans="1:13" ht="32.25" customHeight="1">
      <c r="A8" s="734" t="s">
        <v>55</v>
      </c>
      <c r="B8" s="734"/>
      <c r="C8" s="178">
        <v>34044.813919998647</v>
      </c>
      <c r="D8" s="178">
        <v>514633.44394000014</v>
      </c>
      <c r="E8" s="178">
        <v>517439.09061000001</v>
      </c>
      <c r="F8" s="178">
        <v>31239.167249998834</v>
      </c>
    </row>
    <row r="9" spans="1:13" ht="19.5" customHeight="1">
      <c r="A9" s="734" t="s">
        <v>56</v>
      </c>
      <c r="B9" s="734"/>
      <c r="C9" s="181">
        <v>-0.5819776144630695</v>
      </c>
      <c r="D9" s="181">
        <v>3.3543203898176088</v>
      </c>
      <c r="E9" s="181">
        <v>3.3244166701671221</v>
      </c>
      <c r="F9" s="181">
        <v>-0.44018471459097075</v>
      </c>
    </row>
    <row r="10" spans="1:13" ht="21" customHeight="1">
      <c r="A10" s="743" t="s">
        <v>57</v>
      </c>
      <c r="B10" s="743"/>
      <c r="C10" s="409">
        <v>34695.017219998714</v>
      </c>
      <c r="D10" s="409">
        <v>5506644.0773700001</v>
      </c>
      <c r="E10" s="409">
        <v>5523850.9312599991</v>
      </c>
      <c r="F10" s="409">
        <v>17488.163329999894</v>
      </c>
      <c r="H10" s="370"/>
    </row>
    <row r="11" spans="1:13" ht="12.75" customHeight="1"/>
    <row r="12" spans="1:13" ht="12.75" customHeight="1">
      <c r="A12" s="578" t="s">
        <v>777</v>
      </c>
      <c r="K12" s="395" t="str">
        <f>Naslovnica!A20</f>
        <v>Kolovoz 2014.</v>
      </c>
    </row>
    <row r="13" spans="1:13" ht="12.75" customHeight="1">
      <c r="A13" s="25" t="s">
        <v>373</v>
      </c>
      <c r="K13" s="19" t="str">
        <f>Naslovnica!A24</f>
        <v>August 2014</v>
      </c>
    </row>
    <row r="14" spans="1:13" ht="12.75" customHeight="1">
      <c r="I14" s="736" t="s">
        <v>58</v>
      </c>
      <c r="J14" s="736"/>
      <c r="K14" s="736"/>
    </row>
    <row r="15" spans="1:13" ht="21" customHeight="1">
      <c r="A15" s="738" t="s">
        <v>81</v>
      </c>
      <c r="B15" s="744"/>
      <c r="C15" s="738" t="s">
        <v>82</v>
      </c>
      <c r="D15" s="739" t="s">
        <v>89</v>
      </c>
      <c r="E15" s="739"/>
      <c r="F15" s="739"/>
      <c r="G15" s="739"/>
      <c r="H15" s="739" t="s">
        <v>90</v>
      </c>
      <c r="I15" s="739"/>
      <c r="J15" s="739"/>
      <c r="K15" s="403"/>
    </row>
    <row r="16" spans="1:13" ht="126.75" customHeight="1">
      <c r="A16" s="738"/>
      <c r="B16" s="744"/>
      <c r="C16" s="738"/>
      <c r="D16" s="404" t="s">
        <v>83</v>
      </c>
      <c r="E16" s="404" t="s">
        <v>84</v>
      </c>
      <c r="F16" s="404" t="s">
        <v>85</v>
      </c>
      <c r="G16" s="404" t="s">
        <v>49</v>
      </c>
      <c r="H16" s="404" t="s">
        <v>86</v>
      </c>
      <c r="I16" s="404" t="s">
        <v>87</v>
      </c>
      <c r="J16" s="404" t="s">
        <v>49</v>
      </c>
      <c r="K16" s="404" t="s">
        <v>88</v>
      </c>
    </row>
    <row r="17" spans="1:13" ht="16.5" customHeight="1">
      <c r="A17" s="176" t="str">
        <f>Naslovnica!A20</f>
        <v>Kolovoz 2014.</v>
      </c>
      <c r="B17" s="177" t="str">
        <f>Naslovnica!A24</f>
        <v>August 2014</v>
      </c>
      <c r="C17" s="178">
        <v>246405.02996000016</v>
      </c>
      <c r="D17" s="178">
        <v>18507.8894</v>
      </c>
      <c r="E17" s="178">
        <v>3485.4118800000001</v>
      </c>
      <c r="F17" s="178">
        <v>58.798480000000005</v>
      </c>
      <c r="G17" s="178">
        <v>22052.099760000001</v>
      </c>
      <c r="H17" s="178">
        <v>13615.764880000001</v>
      </c>
      <c r="I17" s="178">
        <v>58.798480000000005</v>
      </c>
      <c r="J17" s="178">
        <v>13674.56336</v>
      </c>
      <c r="K17" s="178">
        <v>254782.56636000014</v>
      </c>
      <c r="L17" s="96"/>
      <c r="M17" s="86"/>
    </row>
    <row r="18" spans="1:13" ht="16.5" customHeight="1">
      <c r="A18" s="179" t="str">
        <f>'5 Tablica 3,4'!A8</f>
        <v>Srpanj 2014.</v>
      </c>
      <c r="B18" s="180" t="str">
        <f>'5 Tablica 3,4'!B8</f>
        <v>July 2014</v>
      </c>
      <c r="C18" s="178">
        <v>272912.07887000014</v>
      </c>
      <c r="D18" s="178">
        <v>33263.963049999998</v>
      </c>
      <c r="E18" s="178">
        <v>2679.8364300000003</v>
      </c>
      <c r="F18" s="178">
        <v>258.28019</v>
      </c>
      <c r="G18" s="178">
        <v>36202.079669999999</v>
      </c>
      <c r="H18" s="178">
        <v>62450.848389999999</v>
      </c>
      <c r="I18" s="178">
        <v>258.28019</v>
      </c>
      <c r="J18" s="178">
        <v>62709.128579999997</v>
      </c>
      <c r="K18" s="178">
        <v>246405.02996000016</v>
      </c>
      <c r="L18" s="96"/>
    </row>
    <row r="19" spans="1:13" ht="18.75" customHeight="1">
      <c r="A19" s="734" t="s">
        <v>71</v>
      </c>
      <c r="B19" s="734"/>
      <c r="C19" s="182">
        <v>-9.7126697432202841E-2</v>
      </c>
      <c r="D19" s="182">
        <v>-0.44360540046956309</v>
      </c>
      <c r="E19" s="182">
        <v>0.30060620155089085</v>
      </c>
      <c r="F19" s="182">
        <v>-0.77234614857608708</v>
      </c>
      <c r="G19" s="182">
        <v>-0.39086096818150001</v>
      </c>
      <c r="H19" s="182">
        <v>-0.78197630246797034</v>
      </c>
      <c r="I19" s="182">
        <v>-0.77234614857608708</v>
      </c>
      <c r="J19" s="182">
        <v>-0.78193663873745378</v>
      </c>
      <c r="K19" s="182">
        <v>3.3999047833398285E-2</v>
      </c>
      <c r="L19" s="96"/>
    </row>
    <row r="20" spans="1:13" ht="27.75" customHeight="1">
      <c r="A20" s="734" t="s">
        <v>55</v>
      </c>
      <c r="B20" s="734"/>
      <c r="C20" s="178">
        <v>217267.70420000021</v>
      </c>
      <c r="D20" s="178">
        <v>65879.025310000012</v>
      </c>
      <c r="E20" s="178">
        <v>1833.29169</v>
      </c>
      <c r="F20" s="178">
        <v>142.07326999999998</v>
      </c>
      <c r="G20" s="178">
        <v>67854.390270000004</v>
      </c>
      <c r="H20" s="178">
        <v>45330.950469999996</v>
      </c>
      <c r="I20" s="178">
        <v>142.07326999999998</v>
      </c>
      <c r="J20" s="178">
        <v>45473.023739999997</v>
      </c>
      <c r="K20" s="178">
        <v>239649.07073000024</v>
      </c>
      <c r="L20" s="86"/>
    </row>
    <row r="21" spans="1:13" ht="20.25" customHeight="1">
      <c r="A21" s="734" t="s">
        <v>96</v>
      </c>
      <c r="B21" s="734"/>
      <c r="C21" s="182">
        <v>0.13410794700154025</v>
      </c>
      <c r="D21" s="182">
        <v>-0.71906248896504821</v>
      </c>
      <c r="E21" s="182">
        <v>0.90117693709722757</v>
      </c>
      <c r="F21" s="182">
        <v>-0.58613974324656548</v>
      </c>
      <c r="G21" s="182">
        <v>-0.67500850464867057</v>
      </c>
      <c r="H21" s="182">
        <v>-0.69963645723663104</v>
      </c>
      <c r="I21" s="182">
        <v>-0.58613974324656548</v>
      </c>
      <c r="J21" s="182">
        <v>-0.69928185470606219</v>
      </c>
      <c r="K21" s="182">
        <v>6.314856796190127E-2</v>
      </c>
    </row>
    <row r="22" spans="1:13" ht="24" customHeight="1">
      <c r="A22" s="743" t="s">
        <v>91</v>
      </c>
      <c r="B22" s="743"/>
      <c r="C22" s="409">
        <v>214771.40143000011</v>
      </c>
      <c r="D22" s="409">
        <v>304047.79710000003</v>
      </c>
      <c r="E22" s="409">
        <v>13517.026180000001</v>
      </c>
      <c r="F22" s="409">
        <v>1242.90419</v>
      </c>
      <c r="G22" s="409">
        <v>318807.72746999998</v>
      </c>
      <c r="H22" s="409">
        <v>277553.65834999998</v>
      </c>
      <c r="I22" s="409">
        <v>1242.90419</v>
      </c>
      <c r="J22" s="409">
        <v>278796.56253999996</v>
      </c>
      <c r="K22" s="409">
        <v>254782.56636000017</v>
      </c>
    </row>
    <row r="23" spans="1:13" ht="35.25" customHeight="1">
      <c r="A23" s="745" t="s">
        <v>92</v>
      </c>
      <c r="B23" s="745"/>
      <c r="C23" s="745"/>
      <c r="D23" s="745"/>
      <c r="E23" s="745"/>
      <c r="F23" s="745"/>
      <c r="G23" s="745"/>
      <c r="H23" s="745"/>
      <c r="I23" s="745"/>
      <c r="J23" s="745"/>
      <c r="K23" s="745"/>
    </row>
    <row r="24" spans="1:13" ht="42.75" customHeight="1">
      <c r="A24" s="746" t="s">
        <v>93</v>
      </c>
      <c r="B24" s="746"/>
      <c r="C24" s="746"/>
      <c r="D24" s="746"/>
      <c r="E24" s="746"/>
      <c r="F24" s="746"/>
      <c r="G24" s="746"/>
      <c r="H24" s="746"/>
      <c r="I24" s="746"/>
      <c r="J24" s="746"/>
      <c r="K24" s="746"/>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82" t="s">
        <v>351</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78" t="s">
        <v>778</v>
      </c>
      <c r="G1" s="395" t="str">
        <f>Naslovnica!A20</f>
        <v>Kolovoz 2014.</v>
      </c>
    </row>
    <row r="2" spans="1:8" ht="12.75" customHeight="1">
      <c r="A2" s="127" t="s">
        <v>759</v>
      </c>
      <c r="G2" s="126" t="str">
        <f>Naslovnica!A24</f>
        <v>August 2014</v>
      </c>
    </row>
    <row r="3" spans="1:8" ht="12.75" customHeight="1">
      <c r="E3" s="736" t="s">
        <v>502</v>
      </c>
      <c r="F3" s="736"/>
      <c r="G3" s="736"/>
    </row>
    <row r="4" spans="1:8" ht="21" customHeight="1">
      <c r="A4" s="410"/>
      <c r="B4" s="739" t="s">
        <v>500</v>
      </c>
      <c r="C4" s="739"/>
      <c r="D4" s="739"/>
      <c r="E4" s="739"/>
      <c r="F4" s="739"/>
      <c r="G4" s="396"/>
    </row>
    <row r="5" spans="1:8" ht="33.75" customHeight="1">
      <c r="A5" s="411" t="s">
        <v>97</v>
      </c>
      <c r="B5" s="410" t="str">
        <f>Naslovnica!A20</f>
        <v>Kolovoz 2014.</v>
      </c>
      <c r="C5" s="410" t="s">
        <v>98</v>
      </c>
      <c r="D5" s="410" t="s">
        <v>99</v>
      </c>
      <c r="E5" s="410" t="s">
        <v>100</v>
      </c>
      <c r="F5" s="410" t="s">
        <v>101</v>
      </c>
      <c r="G5" s="410" t="s">
        <v>102</v>
      </c>
    </row>
    <row r="6" spans="1:8" ht="33.75" customHeight="1">
      <c r="A6" s="413" t="s">
        <v>103</v>
      </c>
      <c r="B6" s="413" t="str">
        <f>Naslovnica!A24</f>
        <v>August 2014</v>
      </c>
      <c r="C6" s="413" t="s">
        <v>104</v>
      </c>
      <c r="D6" s="415" t="s">
        <v>105</v>
      </c>
      <c r="E6" s="415" t="s">
        <v>106</v>
      </c>
      <c r="F6" s="415" t="s">
        <v>107</v>
      </c>
      <c r="G6" s="415" t="s">
        <v>108</v>
      </c>
    </row>
    <row r="7" spans="1:8" ht="12.75" customHeight="1">
      <c r="A7" s="663" t="s">
        <v>1020</v>
      </c>
      <c r="B7" s="664">
        <v>72.036020000000008</v>
      </c>
      <c r="C7" s="665"/>
      <c r="D7" s="664" t="s">
        <v>1049</v>
      </c>
      <c r="E7" s="665"/>
      <c r="F7" s="664">
        <v>72.036020000000008</v>
      </c>
      <c r="G7" s="664">
        <v>72.036020000000008</v>
      </c>
      <c r="H7" s="96"/>
    </row>
    <row r="8" spans="1:8" ht="12.75" customHeight="1">
      <c r="A8" s="663" t="s">
        <v>1021</v>
      </c>
      <c r="B8" s="664">
        <v>150534.12805999999</v>
      </c>
      <c r="C8" s="665">
        <v>-0.13488233287464535</v>
      </c>
      <c r="D8" s="664">
        <v>155839.15534999999</v>
      </c>
      <c r="E8" s="665">
        <v>-3.4041684056137299E-2</v>
      </c>
      <c r="F8" s="664">
        <v>1236789.8211699999</v>
      </c>
      <c r="G8" s="664">
        <v>19484056.519429997</v>
      </c>
      <c r="H8" s="96"/>
    </row>
    <row r="9" spans="1:8" ht="12.75" customHeight="1">
      <c r="A9" s="663" t="s">
        <v>1022</v>
      </c>
      <c r="B9" s="664">
        <v>191.84732</v>
      </c>
      <c r="C9" s="665"/>
      <c r="D9" s="664" t="s">
        <v>1049</v>
      </c>
      <c r="E9" s="665"/>
      <c r="F9" s="664">
        <v>191.84732</v>
      </c>
      <c r="G9" s="664">
        <v>191.84732</v>
      </c>
      <c r="H9" s="96"/>
    </row>
    <row r="10" spans="1:8" ht="12.75" customHeight="1">
      <c r="A10" s="709" t="s">
        <v>1055</v>
      </c>
      <c r="B10" s="666">
        <v>150798.01139999999</v>
      </c>
      <c r="C10" s="667">
        <v>-0.13336579876748891</v>
      </c>
      <c r="D10" s="666">
        <v>155839.15534999999</v>
      </c>
      <c r="E10" s="667">
        <v>-3.2348378292208178E-2</v>
      </c>
      <c r="F10" s="666">
        <v>1237053.7045099998</v>
      </c>
      <c r="G10" s="666">
        <v>19484320.402769998</v>
      </c>
      <c r="H10" s="96"/>
    </row>
    <row r="11" spans="1:8" ht="12.75" customHeight="1">
      <c r="A11" s="663" t="s">
        <v>1023</v>
      </c>
      <c r="B11" s="664">
        <v>19.43364</v>
      </c>
      <c r="C11" s="665"/>
      <c r="D11" s="664" t="s">
        <v>1049</v>
      </c>
      <c r="E11" s="665"/>
      <c r="F11" s="664">
        <v>19.43364</v>
      </c>
      <c r="G11" s="664">
        <v>19.43364</v>
      </c>
      <c r="H11" s="96"/>
    </row>
    <row r="12" spans="1:8" ht="12.75" customHeight="1">
      <c r="A12" s="663" t="s">
        <v>1024</v>
      </c>
      <c r="B12" s="664">
        <v>53045.765820000001</v>
      </c>
      <c r="C12" s="665">
        <v>-0.14172356169203815</v>
      </c>
      <c r="D12" s="664">
        <v>55829.028420000002</v>
      </c>
      <c r="E12" s="665">
        <v>-4.9853323240046488E-2</v>
      </c>
      <c r="F12" s="664">
        <v>433554.14205999998</v>
      </c>
      <c r="G12" s="664">
        <v>6097792.8144699996</v>
      </c>
      <c r="H12" s="96"/>
    </row>
    <row r="13" spans="1:8" ht="12.75" customHeight="1">
      <c r="A13" s="663" t="s">
        <v>1025</v>
      </c>
      <c r="B13" s="664">
        <v>41.677589999999995</v>
      </c>
      <c r="C13" s="665"/>
      <c r="D13" s="664" t="s">
        <v>1049</v>
      </c>
      <c r="E13" s="665"/>
      <c r="F13" s="664">
        <v>41.677589999999995</v>
      </c>
      <c r="G13" s="664">
        <v>41.677589999999995</v>
      </c>
      <c r="H13" s="96"/>
    </row>
    <row r="14" spans="1:8" ht="12.75" customHeight="1">
      <c r="A14" s="710" t="s">
        <v>1056</v>
      </c>
      <c r="B14" s="666">
        <v>53106.877050000003</v>
      </c>
      <c r="C14" s="667">
        <v>-0.14073478665949363</v>
      </c>
      <c r="D14" s="666">
        <v>55829.028420000002</v>
      </c>
      <c r="E14" s="667">
        <v>-4.8758709349576025E-2</v>
      </c>
      <c r="F14" s="666">
        <v>433615.25328999996</v>
      </c>
      <c r="G14" s="666">
        <v>6097853.9257000005</v>
      </c>
      <c r="H14" s="96"/>
    </row>
    <row r="15" spans="1:8" ht="12.75" customHeight="1">
      <c r="A15" s="663" t="s">
        <v>1026</v>
      </c>
      <c r="B15" s="664">
        <v>25.142310000000002</v>
      </c>
      <c r="C15" s="665"/>
      <c r="D15" s="664" t="s">
        <v>1049</v>
      </c>
      <c r="E15" s="665"/>
      <c r="F15" s="664">
        <v>25.142310000000002</v>
      </c>
      <c r="G15" s="664">
        <v>25.142310000000002</v>
      </c>
      <c r="H15" s="96"/>
    </row>
    <row r="16" spans="1:8" ht="12.75" customHeight="1">
      <c r="A16" s="663" t="s">
        <v>1027</v>
      </c>
      <c r="B16" s="664">
        <v>68024.812560000006</v>
      </c>
      <c r="C16" s="665">
        <v>-0.14003011310711233</v>
      </c>
      <c r="D16" s="664">
        <v>72662.205860000002</v>
      </c>
      <c r="E16" s="665">
        <v>-6.3821256802125886E-2</v>
      </c>
      <c r="F16" s="664">
        <v>557390.2175899999</v>
      </c>
      <c r="G16" s="664">
        <v>8566333.3225299958</v>
      </c>
      <c r="H16" s="96"/>
    </row>
    <row r="17" spans="1:8" ht="12.75" customHeight="1">
      <c r="A17" s="663" t="s">
        <v>1028</v>
      </c>
      <c r="B17" s="664">
        <v>72.378009999999989</v>
      </c>
      <c r="C17" s="665"/>
      <c r="D17" s="664" t="s">
        <v>1049</v>
      </c>
      <c r="E17" s="665"/>
      <c r="F17" s="664">
        <v>72.378009999999989</v>
      </c>
      <c r="G17" s="664">
        <v>72.378009999999989</v>
      </c>
      <c r="H17" s="96"/>
    </row>
    <row r="18" spans="1:8" ht="12.75" customHeight="1">
      <c r="A18" s="709" t="s">
        <v>1057</v>
      </c>
      <c r="B18" s="666">
        <v>68122.332880000002</v>
      </c>
      <c r="C18" s="667">
        <v>-0.13879726092562072</v>
      </c>
      <c r="D18" s="666">
        <v>72662.205860000002</v>
      </c>
      <c r="E18" s="667">
        <v>-6.2479151661691656E-2</v>
      </c>
      <c r="F18" s="666">
        <v>557487.73790999991</v>
      </c>
      <c r="G18" s="666">
        <v>8566430.8428499941</v>
      </c>
      <c r="H18" s="96"/>
    </row>
    <row r="19" spans="1:8" ht="12.75" customHeight="1">
      <c r="A19" s="663" t="s">
        <v>1029</v>
      </c>
      <c r="B19" s="664">
        <v>45.549239999999998</v>
      </c>
      <c r="C19" s="665"/>
      <c r="D19" s="664" t="s">
        <v>1049</v>
      </c>
      <c r="E19" s="665"/>
      <c r="F19" s="664">
        <v>45.549239999999998</v>
      </c>
      <c r="G19" s="664">
        <v>45.549239999999998</v>
      </c>
      <c r="H19" s="96"/>
    </row>
    <row r="20" spans="1:8" ht="12.75" customHeight="1">
      <c r="A20" s="663" t="s">
        <v>1030</v>
      </c>
      <c r="B20" s="664">
        <v>118379.30637999999</v>
      </c>
      <c r="C20" s="665">
        <v>-0.14674076223400523</v>
      </c>
      <c r="D20" s="664">
        <v>123608.66048999999</v>
      </c>
      <c r="E20" s="665">
        <v>-4.2305725903591176E-2</v>
      </c>
      <c r="F20" s="664">
        <v>970114.17217000003</v>
      </c>
      <c r="G20" s="664">
        <v>15032029.558990002</v>
      </c>
      <c r="H20" s="96"/>
    </row>
    <row r="21" spans="1:8" ht="12.75" customHeight="1">
      <c r="A21" s="663" t="s">
        <v>1031</v>
      </c>
      <c r="B21" s="664">
        <v>152.73390000000001</v>
      </c>
      <c r="C21" s="665"/>
      <c r="D21" s="664" t="s">
        <v>1049</v>
      </c>
      <c r="E21" s="665"/>
      <c r="F21" s="664">
        <v>152.73390000000001</v>
      </c>
      <c r="G21" s="664">
        <v>152.73390000000001</v>
      </c>
      <c r="H21" s="96"/>
    </row>
    <row r="22" spans="1:8" ht="12.75" customHeight="1">
      <c r="A22" s="709" t="s">
        <v>1058</v>
      </c>
      <c r="B22" s="666">
        <v>118577.58951999999</v>
      </c>
      <c r="C22" s="667">
        <v>-0.14531156885492633</v>
      </c>
      <c r="D22" s="666">
        <v>123608.66048999999</v>
      </c>
      <c r="E22" s="667">
        <v>-4.0701605777914054E-2</v>
      </c>
      <c r="F22" s="666">
        <v>970312.45530999999</v>
      </c>
      <c r="G22" s="666">
        <v>15032227.842130002</v>
      </c>
      <c r="H22" s="96"/>
    </row>
    <row r="23" spans="1:8" ht="12.75" customHeight="1">
      <c r="A23" s="670" t="s">
        <v>1077</v>
      </c>
      <c r="B23" s="671">
        <v>162.16121000000001</v>
      </c>
      <c r="C23" s="672"/>
      <c r="D23" s="671" t="s">
        <v>1049</v>
      </c>
      <c r="E23" s="672"/>
      <c r="F23" s="671">
        <v>162.16121000000001</v>
      </c>
      <c r="G23" s="671">
        <v>162.16121000000001</v>
      </c>
      <c r="H23" s="96"/>
    </row>
    <row r="24" spans="1:8" ht="12.75" customHeight="1">
      <c r="A24" s="670" t="s">
        <v>1078</v>
      </c>
      <c r="B24" s="671">
        <v>389984.01281999995</v>
      </c>
      <c r="C24" s="672">
        <v>-0.14033860916000224</v>
      </c>
      <c r="D24" s="671">
        <v>407939.05011999997</v>
      </c>
      <c r="E24" s="672">
        <v>-4.4014019483347683E-2</v>
      </c>
      <c r="F24" s="671">
        <v>3197848.35299</v>
      </c>
      <c r="G24" s="671">
        <v>49180212.215419993</v>
      </c>
      <c r="H24" s="96"/>
    </row>
    <row r="25" spans="1:8" ht="12.75" customHeight="1">
      <c r="A25" s="670" t="s">
        <v>1079</v>
      </c>
      <c r="B25" s="671">
        <v>458.63682</v>
      </c>
      <c r="C25" s="672"/>
      <c r="D25" s="671" t="s">
        <v>1049</v>
      </c>
      <c r="E25" s="672"/>
      <c r="F25" s="671">
        <v>458.63682</v>
      </c>
      <c r="G25" s="671">
        <v>458.63682</v>
      </c>
      <c r="H25" s="96"/>
    </row>
    <row r="26" spans="1:8" ht="22.5" customHeight="1">
      <c r="A26" s="711" t="s">
        <v>1107</v>
      </c>
      <c r="B26" s="668">
        <v>390604.81084999995</v>
      </c>
      <c r="C26" s="669">
        <v>-0.13897015281215996</v>
      </c>
      <c r="D26" s="668">
        <v>407939.05011999997</v>
      </c>
      <c r="E26" s="669">
        <v>-4.2492228348575488E-2</v>
      </c>
      <c r="F26" s="668">
        <v>3198469.1510199998</v>
      </c>
      <c r="G26" s="668">
        <v>49180833.013449997</v>
      </c>
    </row>
    <row r="27" spans="1:8" ht="21.75" customHeight="1">
      <c r="A27" s="748" t="s">
        <v>114</v>
      </c>
      <c r="B27" s="748"/>
      <c r="C27" s="748"/>
      <c r="D27" s="748"/>
      <c r="E27" s="748"/>
      <c r="F27" s="748"/>
      <c r="G27" s="748"/>
    </row>
    <row r="28" spans="1:8" ht="21" customHeight="1">
      <c r="A28" s="749" t="s">
        <v>115</v>
      </c>
      <c r="B28" s="749"/>
      <c r="C28" s="749"/>
      <c r="D28" s="749"/>
      <c r="E28" s="749"/>
      <c r="F28" s="749"/>
      <c r="G28" s="749"/>
    </row>
    <row r="29" spans="1:8" ht="12.75" customHeight="1"/>
    <row r="30" spans="1:8" ht="12.75" customHeight="1">
      <c r="A30" s="578" t="s">
        <v>952</v>
      </c>
      <c r="G30" s="395" t="str">
        <f>Naslovnica!A20</f>
        <v>Kolovoz 2014.</v>
      </c>
    </row>
    <row r="31" spans="1:8" ht="12.75" customHeight="1">
      <c r="A31" s="127" t="s">
        <v>501</v>
      </c>
      <c r="G31" s="126" t="str">
        <f>Naslovnica!A24</f>
        <v>August 2014</v>
      </c>
    </row>
    <row r="32" spans="1:8" ht="12.75" customHeight="1">
      <c r="D32" s="736" t="s">
        <v>502</v>
      </c>
      <c r="E32" s="736"/>
      <c r="F32" s="736"/>
    </row>
    <row r="33" spans="1:8" ht="25.5" customHeight="1">
      <c r="A33" s="410"/>
      <c r="B33" s="739" t="s">
        <v>116</v>
      </c>
      <c r="C33" s="739"/>
      <c r="D33" s="739"/>
      <c r="E33" s="739"/>
      <c r="F33" s="739"/>
    </row>
    <row r="34" spans="1:8" ht="33.75" customHeight="1">
      <c r="A34" s="410" t="s">
        <v>97</v>
      </c>
      <c r="B34" s="410" t="str">
        <f>Naslovnica!A20</f>
        <v>Kolovoz 2014.</v>
      </c>
      <c r="C34" s="410" t="s">
        <v>98</v>
      </c>
      <c r="D34" s="410" t="s">
        <v>99</v>
      </c>
      <c r="E34" s="410" t="s">
        <v>100</v>
      </c>
      <c r="F34" s="410" t="s">
        <v>101</v>
      </c>
    </row>
    <row r="35" spans="1:8" ht="33.75" customHeight="1">
      <c r="A35" s="413" t="s">
        <v>103</v>
      </c>
      <c r="B35" s="413" t="str">
        <f>Naslovnica!A24</f>
        <v>August 2014</v>
      </c>
      <c r="C35" s="413" t="s">
        <v>104</v>
      </c>
      <c r="D35" s="415" t="s">
        <v>105</v>
      </c>
      <c r="E35" s="415" t="s">
        <v>106</v>
      </c>
      <c r="F35" s="415" t="s">
        <v>107</v>
      </c>
    </row>
    <row r="36" spans="1:8" ht="12.75" customHeight="1">
      <c r="A36" s="663" t="s">
        <v>1020</v>
      </c>
      <c r="B36" s="664" t="s">
        <v>1049</v>
      </c>
      <c r="C36" s="665"/>
      <c r="D36" s="664" t="s">
        <v>1049</v>
      </c>
      <c r="E36" s="665"/>
      <c r="F36" s="664" t="s">
        <v>1049</v>
      </c>
      <c r="G36" s="96"/>
      <c r="H36" s="96"/>
    </row>
    <row r="37" spans="1:8" ht="12.75" customHeight="1">
      <c r="A37" s="663" t="s">
        <v>1021</v>
      </c>
      <c r="B37" s="664">
        <v>773.30816000000004</v>
      </c>
      <c r="C37" s="665">
        <v>-0.13277984045829466</v>
      </c>
      <c r="D37" s="664">
        <v>800.97814000000005</v>
      </c>
      <c r="E37" s="665">
        <v>-3.4545237401859691E-2</v>
      </c>
      <c r="F37" s="664">
        <v>6341.3296200000004</v>
      </c>
      <c r="G37" s="96"/>
      <c r="H37" s="96"/>
    </row>
    <row r="38" spans="1:8" ht="12.75" customHeight="1">
      <c r="A38" s="663" t="s">
        <v>1022</v>
      </c>
      <c r="B38" s="664" t="s">
        <v>1049</v>
      </c>
      <c r="C38" s="665"/>
      <c r="D38" s="664" t="s">
        <v>1049</v>
      </c>
      <c r="E38" s="665"/>
      <c r="F38" s="664" t="s">
        <v>1049</v>
      </c>
      <c r="G38" s="96"/>
      <c r="H38" s="96"/>
    </row>
    <row r="39" spans="1:8" ht="12.75" customHeight="1">
      <c r="A39" s="709" t="s">
        <v>1055</v>
      </c>
      <c r="B39" s="666">
        <v>773.30816000000004</v>
      </c>
      <c r="C39" s="667">
        <v>-0.13277984045829466</v>
      </c>
      <c r="D39" s="666">
        <v>800.97814000000005</v>
      </c>
      <c r="E39" s="667">
        <v>-3.4545237401859691E-2</v>
      </c>
      <c r="F39" s="666">
        <v>6341.3296200000004</v>
      </c>
      <c r="G39" s="96"/>
      <c r="H39" s="96"/>
    </row>
    <row r="40" spans="1:8" ht="12.75" customHeight="1">
      <c r="A40" s="663" t="s">
        <v>1023</v>
      </c>
      <c r="B40" s="664" t="s">
        <v>1049</v>
      </c>
      <c r="C40" s="665"/>
      <c r="D40" s="664" t="s">
        <v>1049</v>
      </c>
      <c r="E40" s="665"/>
      <c r="F40" s="664" t="s">
        <v>1049</v>
      </c>
      <c r="G40" s="96"/>
      <c r="H40" s="96"/>
    </row>
    <row r="41" spans="1:8" ht="12.75" customHeight="1">
      <c r="A41" s="663" t="s">
        <v>1024</v>
      </c>
      <c r="B41" s="664">
        <v>428.2724</v>
      </c>
      <c r="C41" s="665">
        <v>-0.14006369721544801</v>
      </c>
      <c r="D41" s="664">
        <v>450.19157000000001</v>
      </c>
      <c r="E41" s="665">
        <v>-4.8688539414454182E-2</v>
      </c>
      <c r="F41" s="664">
        <v>3496.3756599999997</v>
      </c>
      <c r="G41" s="96"/>
      <c r="H41" s="96"/>
    </row>
    <row r="42" spans="1:8" ht="12.75" customHeight="1">
      <c r="A42" s="663" t="s">
        <v>1025</v>
      </c>
      <c r="B42" s="664" t="s">
        <v>1049</v>
      </c>
      <c r="C42" s="665"/>
      <c r="D42" s="664" t="s">
        <v>1049</v>
      </c>
      <c r="E42" s="665"/>
      <c r="F42" s="664" t="s">
        <v>1049</v>
      </c>
      <c r="G42" s="96"/>
      <c r="H42" s="96"/>
    </row>
    <row r="43" spans="1:8" ht="12.75" customHeight="1">
      <c r="A43" s="710" t="s">
        <v>1056</v>
      </c>
      <c r="B43" s="666">
        <v>428.2724</v>
      </c>
      <c r="C43" s="667">
        <v>-0.14006369721544801</v>
      </c>
      <c r="D43" s="666">
        <v>450.19157000000001</v>
      </c>
      <c r="E43" s="667">
        <v>-4.8688539414454182E-2</v>
      </c>
      <c r="F43" s="666">
        <v>3496.3756599999997</v>
      </c>
      <c r="G43" s="96"/>
      <c r="H43" s="96"/>
    </row>
    <row r="44" spans="1:8" ht="12.75" customHeight="1">
      <c r="A44" s="663" t="s">
        <v>1026</v>
      </c>
      <c r="B44" s="664" t="s">
        <v>1049</v>
      </c>
      <c r="C44" s="665"/>
      <c r="D44" s="664" t="s">
        <v>1049</v>
      </c>
      <c r="E44" s="665"/>
      <c r="F44" s="664" t="s">
        <v>1049</v>
      </c>
      <c r="G44" s="96"/>
      <c r="H44" s="96"/>
    </row>
    <row r="45" spans="1:8" ht="12.75" customHeight="1">
      <c r="A45" s="663" t="s">
        <v>1027</v>
      </c>
      <c r="B45" s="664">
        <v>549.35735</v>
      </c>
      <c r="C45" s="665">
        <v>-0.13878293934819499</v>
      </c>
      <c r="D45" s="664">
        <v>585.93865000000005</v>
      </c>
      <c r="E45" s="665">
        <v>-6.24319628002011E-2</v>
      </c>
      <c r="F45" s="664">
        <v>4495.6729400000004</v>
      </c>
      <c r="G45" s="96"/>
      <c r="H45" s="96"/>
    </row>
    <row r="46" spans="1:8" ht="12.75" customHeight="1">
      <c r="A46" s="663" t="s">
        <v>1028</v>
      </c>
      <c r="B46" s="664" t="s">
        <v>1049</v>
      </c>
      <c r="C46" s="665"/>
      <c r="D46" s="664" t="s">
        <v>1049</v>
      </c>
      <c r="E46" s="665"/>
      <c r="F46" s="664" t="s">
        <v>1049</v>
      </c>
      <c r="G46" s="96"/>
      <c r="H46" s="96"/>
    </row>
    <row r="47" spans="1:8" ht="12.75" customHeight="1">
      <c r="A47" s="709" t="s">
        <v>1057</v>
      </c>
      <c r="B47" s="666">
        <v>549.35735</v>
      </c>
      <c r="C47" s="667">
        <v>-0.13878293934819499</v>
      </c>
      <c r="D47" s="666">
        <v>585.93865000000005</v>
      </c>
      <c r="E47" s="667">
        <v>-6.24319628002011E-2</v>
      </c>
      <c r="F47" s="666">
        <v>4495.6729400000004</v>
      </c>
      <c r="G47" s="96"/>
      <c r="H47" s="96"/>
    </row>
    <row r="48" spans="1:8" ht="12.75" customHeight="1">
      <c r="A48" s="663" t="s">
        <v>1029</v>
      </c>
      <c r="B48" s="664" t="s">
        <v>1049</v>
      </c>
      <c r="C48" s="665"/>
      <c r="D48" s="664" t="s">
        <v>1049</v>
      </c>
      <c r="E48" s="665"/>
      <c r="F48" s="664" t="s">
        <v>1049</v>
      </c>
      <c r="G48" s="96"/>
      <c r="H48" s="96"/>
    </row>
    <row r="49" spans="1:8" ht="12.75" customHeight="1">
      <c r="A49" s="663" t="s">
        <v>1030</v>
      </c>
      <c r="B49" s="664">
        <v>956.25215000000003</v>
      </c>
      <c r="C49" s="665">
        <v>-0.14528867507314594</v>
      </c>
      <c r="D49" s="664">
        <v>996.76391000000001</v>
      </c>
      <c r="E49" s="665">
        <v>-4.064328532922102E-2</v>
      </c>
      <c r="F49" s="664">
        <v>7824.7905199999996</v>
      </c>
      <c r="G49" s="96"/>
      <c r="H49" s="96"/>
    </row>
    <row r="50" spans="1:8" ht="12.75" customHeight="1">
      <c r="A50" s="663" t="s">
        <v>1031</v>
      </c>
      <c r="B50" s="664" t="s">
        <v>1049</v>
      </c>
      <c r="C50" s="665"/>
      <c r="D50" s="664" t="s">
        <v>1049</v>
      </c>
      <c r="E50" s="665"/>
      <c r="F50" s="664" t="s">
        <v>1049</v>
      </c>
      <c r="G50" s="96"/>
      <c r="H50" s="96"/>
    </row>
    <row r="51" spans="1:8" ht="12.75" customHeight="1">
      <c r="A51" s="709" t="s">
        <v>1058</v>
      </c>
      <c r="B51" s="666">
        <v>956.25215000000003</v>
      </c>
      <c r="C51" s="667">
        <v>-0.14528867507314594</v>
      </c>
      <c r="D51" s="666">
        <v>996.76391000000001</v>
      </c>
      <c r="E51" s="667">
        <v>-4.064328532922102E-2</v>
      </c>
      <c r="F51" s="666">
        <v>7824.7905199999996</v>
      </c>
      <c r="G51" s="96"/>
      <c r="H51" s="96"/>
    </row>
    <row r="52" spans="1:8" ht="12.75" customHeight="1">
      <c r="A52" s="670" t="s">
        <v>1077</v>
      </c>
      <c r="B52" s="671" t="s">
        <v>1049</v>
      </c>
      <c r="C52" s="672"/>
      <c r="D52" s="671" t="s">
        <v>1049</v>
      </c>
      <c r="E52" s="672"/>
      <c r="F52" s="671" t="s">
        <v>1049</v>
      </c>
      <c r="G52" s="96"/>
      <c r="H52" s="96"/>
    </row>
    <row r="53" spans="1:8" ht="12.75" customHeight="1">
      <c r="A53" s="670" t="s">
        <v>1078</v>
      </c>
      <c r="B53" s="671">
        <v>2707.1900599999999</v>
      </c>
      <c r="C53" s="672">
        <v>-0.13959766146031832</v>
      </c>
      <c r="D53" s="671">
        <v>2833.8722700000003</v>
      </c>
      <c r="E53" s="672">
        <v>-4.4702865171830905E-2</v>
      </c>
      <c r="F53" s="671">
        <v>22158.168740000001</v>
      </c>
      <c r="G53" s="86"/>
      <c r="H53" s="86"/>
    </row>
    <row r="54" spans="1:8" ht="12.75" customHeight="1">
      <c r="A54" s="670" t="s">
        <v>1079</v>
      </c>
      <c r="B54" s="671" t="s">
        <v>1049</v>
      </c>
      <c r="C54" s="672"/>
      <c r="D54" s="671" t="s">
        <v>1049</v>
      </c>
      <c r="E54" s="672"/>
      <c r="F54" s="671" t="s">
        <v>1049</v>
      </c>
    </row>
    <row r="55" spans="1:8" ht="22.5" customHeight="1">
      <c r="A55" s="711" t="s">
        <v>1107</v>
      </c>
      <c r="B55" s="668">
        <v>2707.1900599999999</v>
      </c>
      <c r="C55" s="669">
        <v>-0.13959766146031832</v>
      </c>
      <c r="D55" s="668">
        <v>2833.8722700000003</v>
      </c>
      <c r="E55" s="669">
        <v>-4.4702865171830905E-2</v>
      </c>
      <c r="F55" s="668">
        <v>22158.168740000001</v>
      </c>
    </row>
    <row r="56" spans="1:8" ht="24.75" customHeight="1">
      <c r="A56" s="747" t="s">
        <v>117</v>
      </c>
      <c r="B56" s="747"/>
      <c r="C56" s="747"/>
      <c r="D56" s="747"/>
      <c r="E56" s="747"/>
      <c r="F56" s="747"/>
    </row>
    <row r="57" spans="1:8">
      <c r="A57" s="659" t="s">
        <v>118</v>
      </c>
      <c r="B57" s="658"/>
      <c r="C57" s="658"/>
      <c r="D57" s="658"/>
      <c r="E57" s="658"/>
      <c r="F57" s="658"/>
    </row>
    <row r="58" spans="1:8" ht="12.75" customHeight="1">
      <c r="A58" s="27" t="s">
        <v>503</v>
      </c>
    </row>
    <row r="59" spans="1:8" ht="12.75" customHeight="1"/>
    <row r="60" spans="1:8" ht="12.75" customHeight="1">
      <c r="A60" s="82" t="s">
        <v>351</v>
      </c>
    </row>
    <row r="61" spans="1:8" ht="12.75" customHeight="1">
      <c r="H61" s="21" t="s">
        <v>119</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7"/>
  <sheetViews>
    <sheetView showGridLines="0" zoomScaleNormal="100" workbookViewId="0"/>
  </sheetViews>
  <sheetFormatPr defaultRowHeight="15"/>
  <cols>
    <col min="1" max="1" width="33.85546875" customWidth="1"/>
    <col min="2" max="7" width="12.140625" customWidth="1"/>
  </cols>
  <sheetData>
    <row r="1" spans="1:8" ht="12.75" customHeight="1">
      <c r="A1" s="394" t="s">
        <v>349</v>
      </c>
      <c r="G1" s="395" t="str">
        <f>Naslovnica!A20</f>
        <v>Kolovoz 2014.</v>
      </c>
    </row>
    <row r="2" spans="1:8" ht="12.75" customHeight="1">
      <c r="A2" s="125" t="s">
        <v>120</v>
      </c>
      <c r="G2" s="126" t="str">
        <f>Naslovnica!A24</f>
        <v>August 2014</v>
      </c>
    </row>
    <row r="3" spans="1:8" ht="12.75" customHeight="1">
      <c r="E3" s="750" t="s">
        <v>504</v>
      </c>
      <c r="F3" s="750"/>
      <c r="G3" s="750"/>
    </row>
    <row r="4" spans="1:8" ht="16.5" customHeight="1">
      <c r="A4" s="751" t="s">
        <v>505</v>
      </c>
      <c r="B4" s="752" t="s">
        <v>506</v>
      </c>
      <c r="C4" s="752"/>
      <c r="D4" s="752"/>
      <c r="E4" s="752"/>
      <c r="F4" s="752"/>
      <c r="G4" s="752"/>
    </row>
    <row r="5" spans="1:8" ht="12.75" customHeight="1">
      <c r="A5" s="751"/>
      <c r="B5" s="756" t="str">
        <f>Naslovnica!A20</f>
        <v>Kolovoz 2014.</v>
      </c>
      <c r="C5" s="756"/>
      <c r="D5" s="757" t="str">
        <f>'5 Tablica 3,4'!A8</f>
        <v>Srpanj 2014.</v>
      </c>
      <c r="E5" s="756"/>
      <c r="F5" s="758" t="s">
        <v>127</v>
      </c>
      <c r="G5" s="758"/>
    </row>
    <row r="6" spans="1:8" ht="12.75" customHeight="1">
      <c r="A6" s="751"/>
      <c r="B6" s="753" t="str">
        <f>Naslovnica!A24</f>
        <v>August 2014</v>
      </c>
      <c r="C6" s="753"/>
      <c r="D6" s="754" t="str">
        <f>'5 Tablica 3,4'!B8</f>
        <v>July 2014</v>
      </c>
      <c r="E6" s="753"/>
      <c r="F6" s="755" t="s">
        <v>128</v>
      </c>
      <c r="G6" s="755"/>
    </row>
    <row r="7" spans="1:8" ht="12.75" customHeight="1">
      <c r="A7" s="751"/>
      <c r="B7" s="416" t="s">
        <v>121</v>
      </c>
      <c r="C7" s="416" t="s">
        <v>122</v>
      </c>
      <c r="D7" s="416" t="s">
        <v>121</v>
      </c>
      <c r="E7" s="416" t="s">
        <v>122</v>
      </c>
      <c r="F7" s="416" t="s">
        <v>121</v>
      </c>
      <c r="G7" s="416" t="s">
        <v>123</v>
      </c>
    </row>
    <row r="8" spans="1:8" ht="12.75" customHeight="1">
      <c r="A8" s="751"/>
      <c r="B8" s="417" t="s">
        <v>124</v>
      </c>
      <c r="C8" s="417" t="s">
        <v>125</v>
      </c>
      <c r="D8" s="417" t="s">
        <v>124</v>
      </c>
      <c r="E8" s="417" t="s">
        <v>125</v>
      </c>
      <c r="F8" s="417" t="s">
        <v>124</v>
      </c>
      <c r="G8" s="417" t="s">
        <v>126</v>
      </c>
    </row>
    <row r="9" spans="1:8" ht="12.75" customHeight="1">
      <c r="A9" s="184" t="s">
        <v>1020</v>
      </c>
      <c r="B9" s="660">
        <v>153720.57374000002</v>
      </c>
      <c r="C9" s="661">
        <v>2.4416892599073573E-3</v>
      </c>
      <c r="D9" s="660" t="s">
        <v>1049</v>
      </c>
      <c r="E9" s="661">
        <v>0</v>
      </c>
      <c r="F9" s="660">
        <v>153720.57374000002</v>
      </c>
      <c r="G9" s="661"/>
      <c r="H9" s="96"/>
    </row>
    <row r="10" spans="1:8" ht="12.75" customHeight="1">
      <c r="A10" s="184" t="s">
        <v>1021</v>
      </c>
      <c r="B10" s="660">
        <v>24635954.896749999</v>
      </c>
      <c r="C10" s="661">
        <v>0.3913161720349726</v>
      </c>
      <c r="D10" s="660">
        <v>25038489.984590001</v>
      </c>
      <c r="E10" s="661">
        <v>0.40259595702356804</v>
      </c>
      <c r="F10" s="660">
        <v>-402535.08784000203</v>
      </c>
      <c r="G10" s="661">
        <v>-1.607665191022874E-2</v>
      </c>
      <c r="H10" s="96"/>
    </row>
    <row r="11" spans="1:8" ht="12.75" customHeight="1">
      <c r="A11" s="184" t="s">
        <v>1022</v>
      </c>
      <c r="B11" s="660">
        <v>547267.34311999998</v>
      </c>
      <c r="C11" s="661">
        <v>8.6927648100914405E-3</v>
      </c>
      <c r="D11" s="660" t="s">
        <v>1049</v>
      </c>
      <c r="E11" s="661">
        <v>0</v>
      </c>
      <c r="F11" s="660">
        <v>547267.34311999998</v>
      </c>
      <c r="G11" s="661"/>
      <c r="H11" s="96"/>
    </row>
    <row r="12" spans="1:8" ht="12.75" customHeight="1">
      <c r="A12" s="705" t="s">
        <v>1055</v>
      </c>
      <c r="B12" s="676">
        <v>25336942.813610002</v>
      </c>
      <c r="C12" s="677">
        <v>0.40245062610497145</v>
      </c>
      <c r="D12" s="676">
        <v>25038489.984590001</v>
      </c>
      <c r="E12" s="677">
        <v>0.40259595702356804</v>
      </c>
      <c r="F12" s="676">
        <v>298452.82901999797</v>
      </c>
      <c r="G12" s="677">
        <v>1.1919761503336842E-2</v>
      </c>
      <c r="H12" s="96"/>
    </row>
    <row r="13" spans="1:8" ht="12.75" customHeight="1">
      <c r="A13" s="184" t="s">
        <v>1023</v>
      </c>
      <c r="B13" s="660">
        <v>44652.917670000003</v>
      </c>
      <c r="C13" s="661">
        <v>7.0926452358143822E-4</v>
      </c>
      <c r="D13" s="660" t="s">
        <v>1049</v>
      </c>
      <c r="E13" s="661">
        <v>0</v>
      </c>
      <c r="F13" s="660">
        <v>44652.917670000003</v>
      </c>
      <c r="G13" s="661"/>
      <c r="H13" s="96"/>
    </row>
    <row r="14" spans="1:8" ht="12.75" customHeight="1">
      <c r="A14" s="184" t="s">
        <v>1024</v>
      </c>
      <c r="B14" s="660">
        <v>8125438.44515</v>
      </c>
      <c r="C14" s="661">
        <v>0.12906402377288634</v>
      </c>
      <c r="D14" s="660">
        <v>8212540.3842200004</v>
      </c>
      <c r="E14" s="661">
        <v>0.13205011794300073</v>
      </c>
      <c r="F14" s="660">
        <v>-87101.939070000313</v>
      </c>
      <c r="G14" s="661">
        <v>-1.0605967824202421E-2</v>
      </c>
      <c r="H14" s="96"/>
    </row>
    <row r="15" spans="1:8" ht="12.75" customHeight="1">
      <c r="A15" s="184" t="s">
        <v>1025</v>
      </c>
      <c r="B15" s="660">
        <v>153099.91780000002</v>
      </c>
      <c r="C15" s="661">
        <v>2.4318307946029089E-3</v>
      </c>
      <c r="D15" s="660" t="s">
        <v>1049</v>
      </c>
      <c r="E15" s="661">
        <v>0</v>
      </c>
      <c r="F15" s="660">
        <v>153099.91780000002</v>
      </c>
      <c r="G15" s="661"/>
      <c r="H15" s="96"/>
    </row>
    <row r="16" spans="1:8" ht="12.75" customHeight="1">
      <c r="A16" s="705" t="s">
        <v>1056</v>
      </c>
      <c r="B16" s="676">
        <v>8323191.2806200003</v>
      </c>
      <c r="C16" s="677">
        <v>0.13220511909107069</v>
      </c>
      <c r="D16" s="676">
        <v>8212540.3842200004</v>
      </c>
      <c r="E16" s="677">
        <v>0.13205011794300073</v>
      </c>
      <c r="F16" s="676">
        <v>110650.89639999971</v>
      </c>
      <c r="G16" s="677">
        <v>1.3473406671169657E-2</v>
      </c>
      <c r="H16" s="96"/>
    </row>
    <row r="17" spans="1:8" ht="12.75" customHeight="1">
      <c r="A17" s="184" t="s">
        <v>1026</v>
      </c>
      <c r="B17" s="660">
        <v>42838.581829999996</v>
      </c>
      <c r="C17" s="661">
        <v>6.8044571145622532E-4</v>
      </c>
      <c r="D17" s="660" t="s">
        <v>1049</v>
      </c>
      <c r="E17" s="661">
        <v>0</v>
      </c>
      <c r="F17" s="660">
        <v>42838.581829999996</v>
      </c>
      <c r="G17" s="661"/>
      <c r="H17" s="96"/>
    </row>
    <row r="18" spans="1:8" ht="12.75" customHeight="1">
      <c r="A18" s="184" t="s">
        <v>1027</v>
      </c>
      <c r="B18" s="660">
        <v>9898248.555639999</v>
      </c>
      <c r="C18" s="661">
        <v>0.15722324346172256</v>
      </c>
      <c r="D18" s="660">
        <v>10010864.61674</v>
      </c>
      <c r="E18" s="661">
        <v>0.16096552242129192</v>
      </c>
      <c r="F18" s="660">
        <v>-112616.06110000052</v>
      </c>
      <c r="G18" s="661">
        <v>-1.124938408533523E-2</v>
      </c>
      <c r="H18" s="96"/>
    </row>
    <row r="19" spans="1:8" ht="12.75" customHeight="1">
      <c r="A19" s="184" t="s">
        <v>1028</v>
      </c>
      <c r="B19" s="660">
        <v>212102.65297999998</v>
      </c>
      <c r="C19" s="661">
        <v>3.3690270415921695E-3</v>
      </c>
      <c r="D19" s="660" t="s">
        <v>1049</v>
      </c>
      <c r="E19" s="661">
        <v>0</v>
      </c>
      <c r="F19" s="660">
        <v>212102.65297999998</v>
      </c>
      <c r="G19" s="661"/>
      <c r="H19" s="96"/>
    </row>
    <row r="20" spans="1:8" ht="12.75" customHeight="1">
      <c r="A20" s="705" t="s">
        <v>1057</v>
      </c>
      <c r="B20" s="676">
        <v>10153189.790449999</v>
      </c>
      <c r="C20" s="677">
        <v>0.16127271621477096</v>
      </c>
      <c r="D20" s="676">
        <v>10010864.61674</v>
      </c>
      <c r="E20" s="677">
        <v>0.16096552242129192</v>
      </c>
      <c r="F20" s="676">
        <v>142325.17370999948</v>
      </c>
      <c r="G20" s="677">
        <v>1.4217071068167879E-2</v>
      </c>
      <c r="H20" s="96"/>
    </row>
    <row r="21" spans="1:8" ht="12.75" customHeight="1">
      <c r="A21" s="184" t="s">
        <v>1029</v>
      </c>
      <c r="B21" s="660">
        <v>87517.840909999999</v>
      </c>
      <c r="C21" s="661">
        <v>1.3901286405661037E-3</v>
      </c>
      <c r="D21" s="660" t="s">
        <v>1049</v>
      </c>
      <c r="E21" s="661">
        <v>0</v>
      </c>
      <c r="F21" s="660">
        <v>87517.840909999999</v>
      </c>
      <c r="G21" s="661"/>
      <c r="H21" s="96"/>
    </row>
    <row r="22" spans="1:8" ht="12.75" customHeight="1">
      <c r="A22" s="184" t="s">
        <v>1030</v>
      </c>
      <c r="B22" s="660">
        <v>18582331.270349998</v>
      </c>
      <c r="C22" s="661">
        <v>0.29516074252751628</v>
      </c>
      <c r="D22" s="660">
        <v>18930706.6732</v>
      </c>
      <c r="E22" s="661">
        <v>0.30438840261213934</v>
      </c>
      <c r="F22" s="660">
        <v>-348375.40285000205</v>
      </c>
      <c r="G22" s="661">
        <v>-1.8402662344517408E-2</v>
      </c>
      <c r="H22" s="96"/>
    </row>
    <row r="23" spans="1:8" ht="12.75" customHeight="1">
      <c r="A23" s="184" t="s">
        <v>1031</v>
      </c>
      <c r="B23" s="660">
        <v>473476.01919000002</v>
      </c>
      <c r="C23" s="661">
        <v>7.5206674211045184E-3</v>
      </c>
      <c r="D23" s="660" t="s">
        <v>1049</v>
      </c>
      <c r="E23" s="661">
        <v>0</v>
      </c>
      <c r="F23" s="660">
        <v>473476.01919000002</v>
      </c>
      <c r="G23" s="661"/>
      <c r="H23" s="96"/>
    </row>
    <row r="24" spans="1:8" ht="12.75" customHeight="1">
      <c r="A24" s="705" t="s">
        <v>1058</v>
      </c>
      <c r="B24" s="676">
        <v>19143325.130449995</v>
      </c>
      <c r="C24" s="677">
        <v>0.3040715385891869</v>
      </c>
      <c r="D24" s="676">
        <v>18930706.6732</v>
      </c>
      <c r="E24" s="677">
        <v>0.30438840261213934</v>
      </c>
      <c r="F24" s="676">
        <v>212618.45724999797</v>
      </c>
      <c r="G24" s="677">
        <v>1.1231406250195457E-2</v>
      </c>
      <c r="H24" s="96"/>
    </row>
    <row r="25" spans="1:8" ht="12.75" customHeight="1">
      <c r="A25" s="670" t="s">
        <v>1077</v>
      </c>
      <c r="B25" s="678">
        <v>328729.91414999997</v>
      </c>
      <c r="C25" s="679">
        <v>5.2215281355111236E-3</v>
      </c>
      <c r="D25" s="678" t="s">
        <v>1049</v>
      </c>
      <c r="E25" s="679">
        <v>0</v>
      </c>
      <c r="F25" s="678">
        <v>328729.91414999997</v>
      </c>
      <c r="G25" s="679"/>
      <c r="H25" s="96"/>
    </row>
    <row r="26" spans="1:8" ht="12.75" customHeight="1">
      <c r="A26" s="670" t="s">
        <v>1078</v>
      </c>
      <c r="B26" s="678">
        <v>61241973.167889997</v>
      </c>
      <c r="C26" s="679">
        <v>0.97276418179709778</v>
      </c>
      <c r="D26" s="678">
        <v>62192601.658749998</v>
      </c>
      <c r="E26" s="679">
        <v>1</v>
      </c>
      <c r="F26" s="678">
        <v>-950628.49086000491</v>
      </c>
      <c r="G26" s="679">
        <v>-1.5285234344690812E-2</v>
      </c>
      <c r="H26" s="96"/>
    </row>
    <row r="27" spans="1:8" ht="12.75" customHeight="1">
      <c r="A27" s="670" t="s">
        <v>1079</v>
      </c>
      <c r="B27" s="678">
        <v>1385945.9330899999</v>
      </c>
      <c r="C27" s="679">
        <v>2.2014290067391036E-2</v>
      </c>
      <c r="D27" s="678" t="s">
        <v>1049</v>
      </c>
      <c r="E27" s="679">
        <v>0</v>
      </c>
      <c r="F27" s="678">
        <v>1385945.9330899999</v>
      </c>
      <c r="G27" s="679"/>
      <c r="H27" s="96"/>
    </row>
    <row r="28" spans="1:8" ht="18.75" customHeight="1">
      <c r="A28" s="711" t="s">
        <v>1107</v>
      </c>
      <c r="B28" s="662">
        <v>62956649.015129998</v>
      </c>
      <c r="C28" s="594">
        <v>1</v>
      </c>
      <c r="D28" s="662">
        <v>62192601.658749998</v>
      </c>
      <c r="E28" s="594">
        <v>1</v>
      </c>
      <c r="F28" s="662">
        <v>764047.35637999524</v>
      </c>
      <c r="G28" s="594">
        <v>1.2285180809323892E-2</v>
      </c>
    </row>
    <row r="29" spans="1:8" ht="12.75" customHeight="1">
      <c r="A29" s="32" t="s">
        <v>507</v>
      </c>
    </row>
    <row r="30" spans="1:8" ht="12.75" customHeight="1"/>
    <row r="31" spans="1:8" ht="12.75" customHeight="1">
      <c r="A31" s="703" t="s">
        <v>1053</v>
      </c>
      <c r="G31" s="395" t="str">
        <f>Naslovnica!A20</f>
        <v>Kolovoz 2014.</v>
      </c>
    </row>
    <row r="32" spans="1:8" ht="12.75" customHeight="1">
      <c r="A32" s="704" t="s">
        <v>1054</v>
      </c>
      <c r="G32" s="126" t="str">
        <f>Naslovnica!A24</f>
        <v>August 2014</v>
      </c>
    </row>
    <row r="33" spans="1:8" ht="12.75" customHeight="1">
      <c r="H33" s="86"/>
    </row>
    <row r="34" spans="1:8" ht="12.75" customHeight="1">
      <c r="H34" s="86"/>
    </row>
    <row r="35" spans="1:8" ht="12.75" customHeight="1">
      <c r="H35" s="96"/>
    </row>
    <row r="36" spans="1:8" ht="12.75" customHeight="1">
      <c r="G36" s="96"/>
      <c r="H36" s="96"/>
    </row>
    <row r="37" spans="1:8" ht="12.75" customHeight="1">
      <c r="G37" s="96"/>
    </row>
    <row r="38" spans="1:8" ht="12.75" customHeight="1">
      <c r="G38" s="96"/>
      <c r="H38" s="86"/>
    </row>
    <row r="39" spans="1:8" ht="12.75" customHeight="1">
      <c r="G39" s="86"/>
    </row>
    <row r="40" spans="1:8" ht="12.75" customHeight="1">
      <c r="G40" s="86"/>
    </row>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c r="A48" s="28" t="s">
        <v>507</v>
      </c>
      <c r="B48" s="28"/>
    </row>
    <row r="49" spans="1:10" ht="12.75" customHeight="1"/>
    <row r="50" spans="1:10" ht="12.75" customHeight="1">
      <c r="A50" s="703" t="s">
        <v>1067</v>
      </c>
      <c r="G50" s="395" t="str">
        <f>Naslovnica!A20</f>
        <v>Kolovoz 2014.</v>
      </c>
    </row>
    <row r="51" spans="1:10" ht="12.75" customHeight="1">
      <c r="A51" s="704" t="s">
        <v>1068</v>
      </c>
      <c r="G51" s="126" t="str">
        <f>Naslovnica!A24</f>
        <v>August 2014</v>
      </c>
    </row>
    <row r="52" spans="1:10" ht="12.75" customHeight="1">
      <c r="H52" s="86"/>
    </row>
    <row r="53" spans="1:10" ht="12.75" customHeight="1">
      <c r="G53" s="86"/>
      <c r="H53" s="86"/>
    </row>
    <row r="54" spans="1:10" ht="12.75" customHeight="1">
      <c r="H54" s="96"/>
      <c r="J54" s="86"/>
    </row>
    <row r="55" spans="1:10" ht="12.75" customHeight="1">
      <c r="H55" s="96"/>
    </row>
    <row r="56" spans="1:10" ht="12.75" customHeight="1">
      <c r="G56" s="96"/>
      <c r="H56" s="96"/>
    </row>
    <row r="57" spans="1:10" ht="12.75" customHeight="1">
      <c r="G57" s="96"/>
      <c r="H57" s="96"/>
    </row>
    <row r="58" spans="1:10" ht="12.75" customHeight="1">
      <c r="G58" s="96"/>
      <c r="H58" s="86"/>
    </row>
    <row r="59" spans="1:10" ht="12.75" customHeight="1">
      <c r="G59" s="96"/>
    </row>
    <row r="60" spans="1:10" ht="12.75" customHeight="1"/>
    <row r="61" spans="1:10" ht="12.75" customHeight="1">
      <c r="G61" s="86"/>
    </row>
    <row r="62" spans="1:10" ht="12.75" customHeight="1"/>
    <row r="63" spans="1:10" ht="12.75" customHeight="1"/>
    <row r="64" spans="1:10" ht="12.75" customHeight="1"/>
    <row r="65" spans="1:7" ht="12.75" customHeight="1"/>
    <row r="66" spans="1:7" ht="12.75" customHeight="1"/>
    <row r="67" spans="1:7" ht="12.75" customHeight="1">
      <c r="A67" s="28" t="s">
        <v>507</v>
      </c>
    </row>
    <row r="68" spans="1:7" ht="12.75" customHeight="1"/>
    <row r="69" spans="1:7" ht="12.75" customHeight="1"/>
    <row r="70" spans="1:7" ht="12.75" customHeight="1"/>
    <row r="71" spans="1:7" ht="12.75" customHeight="1">
      <c r="A71" s="82" t="s">
        <v>351</v>
      </c>
    </row>
    <row r="72" spans="1:7" ht="12.75" customHeight="1">
      <c r="G72" s="21" t="s">
        <v>129</v>
      </c>
    </row>
    <row r="73" spans="1:7" ht="12.75" customHeight="1"/>
    <row r="74" spans="1:7" ht="12.75" customHeight="1"/>
    <row r="75" spans="1:7" ht="12.75" customHeight="1"/>
    <row r="76" spans="1:7" ht="12.75" customHeight="1"/>
    <row r="77"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79" t="s">
        <v>350</v>
      </c>
      <c r="F1" s="395" t="str">
        <f>Naslovnica!A20</f>
        <v>Kolovoz 2014.</v>
      </c>
    </row>
    <row r="2" spans="1:7" ht="12.75" customHeight="1">
      <c r="A2" s="128" t="s">
        <v>24</v>
      </c>
      <c r="F2" s="126" t="str">
        <f>Naslovnica!A24</f>
        <v>August 2014</v>
      </c>
    </row>
    <row r="3" spans="1:7" ht="12.75" customHeight="1"/>
    <row r="4" spans="1:7" ht="17.25" customHeight="1">
      <c r="A4" s="751" t="s">
        <v>508</v>
      </c>
      <c r="B4" s="418" t="str">
        <f>Naslovnica!A20</f>
        <v>Kolovoz 2014.</v>
      </c>
      <c r="C4" s="419" t="str">
        <f>'5 Tablica 3,4'!A8</f>
        <v>Srpanj 2014.</v>
      </c>
      <c r="D4" s="420" t="s">
        <v>746</v>
      </c>
      <c r="E4" s="420" t="s">
        <v>748</v>
      </c>
      <c r="F4" s="420" t="s">
        <v>750</v>
      </c>
    </row>
    <row r="5" spans="1:7" ht="16.5" customHeight="1">
      <c r="A5" s="751"/>
      <c r="B5" s="421" t="str">
        <f>Naslovnica!A24</f>
        <v>August 2014</v>
      </c>
      <c r="C5" s="422" t="str">
        <f>'5 Tablica 3,4'!B8</f>
        <v>July 2014</v>
      </c>
      <c r="D5" s="423" t="s">
        <v>747</v>
      </c>
      <c r="E5" s="423" t="s">
        <v>749</v>
      </c>
      <c r="F5" s="423" t="s">
        <v>751</v>
      </c>
    </row>
    <row r="6" spans="1:7">
      <c r="A6" s="694" t="s">
        <v>1020</v>
      </c>
      <c r="B6" s="186">
        <v>100.39619999999999</v>
      </c>
      <c r="C6" s="186" t="s">
        <v>1049</v>
      </c>
      <c r="D6" s="187">
        <v>99.998199999999997</v>
      </c>
      <c r="E6" s="186">
        <v>100.4235</v>
      </c>
      <c r="F6" s="188">
        <v>0.42530000000000712</v>
      </c>
      <c r="G6" s="96"/>
    </row>
    <row r="7" spans="1:7">
      <c r="A7" s="694" t="s">
        <v>1023</v>
      </c>
      <c r="B7" s="186">
        <v>99.962199999999996</v>
      </c>
      <c r="C7" s="186" t="s">
        <v>1049</v>
      </c>
      <c r="D7" s="187">
        <v>99.923900000000003</v>
      </c>
      <c r="E7" s="186">
        <v>100.07640000000001</v>
      </c>
      <c r="F7" s="188">
        <v>0.15250000000000341</v>
      </c>
      <c r="G7" s="96"/>
    </row>
    <row r="8" spans="1:7">
      <c r="A8" s="694" t="s">
        <v>1026</v>
      </c>
      <c r="B8" s="186">
        <v>101.00839999999999</v>
      </c>
      <c r="C8" s="186" t="s">
        <v>1049</v>
      </c>
      <c r="D8" s="187">
        <v>99.998699999999999</v>
      </c>
      <c r="E8" s="186">
        <v>101.00839999999999</v>
      </c>
      <c r="F8" s="188">
        <v>1.0096999999999952</v>
      </c>
      <c r="G8" s="96"/>
    </row>
    <row r="9" spans="1:7">
      <c r="A9" s="694" t="s">
        <v>1029</v>
      </c>
      <c r="B9" s="186">
        <v>100.37430000000001</v>
      </c>
      <c r="C9" s="186" t="s">
        <v>1049</v>
      </c>
      <c r="D9" s="187">
        <v>99.998699999999999</v>
      </c>
      <c r="E9" s="186">
        <v>100.53019999999999</v>
      </c>
      <c r="F9" s="188">
        <v>0.53149999999999409</v>
      </c>
      <c r="G9" s="96"/>
    </row>
    <row r="10" spans="1:7">
      <c r="A10" s="695" t="s">
        <v>1045</v>
      </c>
      <c r="B10" s="696">
        <v>100.4111964228974</v>
      </c>
      <c r="C10" s="696" t="s">
        <v>1049</v>
      </c>
      <c r="D10" s="697">
        <v>99.998138684504823</v>
      </c>
      <c r="E10" s="696">
        <v>100.45670170014246</v>
      </c>
      <c r="F10" s="698">
        <v>0.45856301563763679</v>
      </c>
      <c r="G10" s="96"/>
    </row>
    <row r="11" spans="1:7">
      <c r="A11" s="694" t="s">
        <v>1021</v>
      </c>
      <c r="B11" s="186">
        <v>205.28039999999999</v>
      </c>
      <c r="C11" s="186">
        <v>203.82730000000001</v>
      </c>
      <c r="D11" s="187">
        <v>202.22190000000001</v>
      </c>
      <c r="E11" s="186">
        <v>205.37119999999999</v>
      </c>
      <c r="F11" s="188">
        <v>3.1492999999999824</v>
      </c>
      <c r="G11" s="96"/>
    </row>
    <row r="12" spans="1:7">
      <c r="A12" s="694" t="s">
        <v>1024</v>
      </c>
      <c r="B12" s="186">
        <v>204.01920000000001</v>
      </c>
      <c r="C12" s="186">
        <v>202.28469999999999</v>
      </c>
      <c r="D12" s="187">
        <v>200.4074</v>
      </c>
      <c r="E12" s="186">
        <v>204.11519999999999</v>
      </c>
      <c r="F12" s="188">
        <v>3.7077999999999918</v>
      </c>
      <c r="G12" s="96"/>
    </row>
    <row r="13" spans="1:7">
      <c r="A13" s="694" t="s">
        <v>1027</v>
      </c>
      <c r="B13" s="186">
        <v>183.9931</v>
      </c>
      <c r="C13" s="186">
        <v>182.23509999999999</v>
      </c>
      <c r="D13" s="187">
        <v>181.17920000000001</v>
      </c>
      <c r="E13" s="186">
        <v>184.01070000000001</v>
      </c>
      <c r="F13" s="188">
        <v>2.8315000000000055</v>
      </c>
      <c r="G13" s="96"/>
    </row>
    <row r="14" spans="1:7">
      <c r="A14" s="694" t="s">
        <v>1030</v>
      </c>
      <c r="B14" s="186">
        <v>200.57140000000001</v>
      </c>
      <c r="C14" s="186">
        <v>199.26920000000001</v>
      </c>
      <c r="D14" s="187">
        <v>197.72309999999999</v>
      </c>
      <c r="E14" s="186">
        <v>200.6574</v>
      </c>
      <c r="F14" s="188">
        <v>2.9343000000000075</v>
      </c>
      <c r="G14" s="96"/>
    </row>
    <row r="15" spans="1:7">
      <c r="A15" s="695" t="s">
        <v>1046</v>
      </c>
      <c r="B15" s="696">
        <v>200.24367483518597</v>
      </c>
      <c r="C15" s="696">
        <v>198.76056695688973</v>
      </c>
      <c r="D15" s="697">
        <v>197.29096360753337</v>
      </c>
      <c r="E15" s="696">
        <v>200.32059712400803</v>
      </c>
      <c r="F15" s="698">
        <v>3.0296335164746608</v>
      </c>
      <c r="G15" s="96"/>
    </row>
    <row r="16" spans="1:7">
      <c r="A16" s="694" t="s">
        <v>1022</v>
      </c>
      <c r="B16" s="186">
        <v>100.1099</v>
      </c>
      <c r="C16" s="186" t="s">
        <v>1049</v>
      </c>
      <c r="D16" s="187">
        <v>99.990399999999994</v>
      </c>
      <c r="E16" s="186">
        <v>100.1099</v>
      </c>
      <c r="F16" s="188">
        <v>0.11950000000000216</v>
      </c>
      <c r="G16" s="96"/>
    </row>
    <row r="17" spans="1:7">
      <c r="A17" s="694" t="s">
        <v>1025</v>
      </c>
      <c r="B17" s="186">
        <v>100.254</v>
      </c>
      <c r="C17" s="186" t="s">
        <v>1049</v>
      </c>
      <c r="D17" s="187">
        <v>99.997399999999999</v>
      </c>
      <c r="E17" s="186">
        <v>100.254</v>
      </c>
      <c r="F17" s="188">
        <v>0.25660000000000593</v>
      </c>
      <c r="G17" s="96"/>
    </row>
    <row r="18" spans="1:7">
      <c r="A18" s="694" t="s">
        <v>1028</v>
      </c>
      <c r="B18" s="186">
        <v>100.1861</v>
      </c>
      <c r="C18" s="186" t="s">
        <v>1049</v>
      </c>
      <c r="D18" s="187">
        <v>99.998699999999999</v>
      </c>
      <c r="E18" s="186">
        <v>100.1861</v>
      </c>
      <c r="F18" s="188">
        <v>0.18739999999999668</v>
      </c>
      <c r="G18" s="96"/>
    </row>
    <row r="19" spans="1:7">
      <c r="A19" s="694" t="s">
        <v>1031</v>
      </c>
      <c r="B19" s="186">
        <v>100.4576</v>
      </c>
      <c r="C19" s="186" t="s">
        <v>1049</v>
      </c>
      <c r="D19" s="187">
        <v>99.998699999999999</v>
      </c>
      <c r="E19" s="186">
        <v>100.47329999999999</v>
      </c>
      <c r="F19" s="188">
        <v>0.47459999999999525</v>
      </c>
      <c r="G19" s="96"/>
    </row>
    <row r="20" spans="1:7">
      <c r="A20" s="695" t="s">
        <v>1047</v>
      </c>
      <c r="B20" s="696">
        <v>100.25626323635811</v>
      </c>
      <c r="C20" s="696" t="s">
        <v>1049</v>
      </c>
      <c r="D20" s="697">
        <v>99.998516644354922</v>
      </c>
      <c r="E20" s="696">
        <v>100.25626323635811</v>
      </c>
      <c r="F20" s="698">
        <v>0.25774659200318695</v>
      </c>
      <c r="G20" s="96"/>
    </row>
    <row r="21" spans="1:7" ht="12.75" customHeight="1">
      <c r="A21" s="37" t="s">
        <v>131</v>
      </c>
    </row>
    <row r="22" spans="1:7" ht="21" customHeight="1">
      <c r="A22" s="759" t="s">
        <v>1050</v>
      </c>
      <c r="B22" s="759"/>
      <c r="C22" s="759"/>
      <c r="D22" s="759"/>
      <c r="E22" s="759"/>
      <c r="F22" s="759"/>
    </row>
    <row r="23" spans="1:7" ht="21" customHeight="1">
      <c r="A23" s="760" t="s">
        <v>1048</v>
      </c>
      <c r="B23" s="760"/>
      <c r="C23" s="760"/>
      <c r="D23" s="760"/>
      <c r="E23" s="760"/>
      <c r="F23" s="760"/>
    </row>
    <row r="24" spans="1:7" ht="12.75" customHeight="1"/>
    <row r="25" spans="1:7" ht="12.75" customHeight="1">
      <c r="A25" s="580" t="s">
        <v>1111</v>
      </c>
      <c r="F25" s="395" t="str">
        <f>Naslovnica!A20</f>
        <v>Kolovoz 2014.</v>
      </c>
    </row>
    <row r="26" spans="1:7" ht="12.75" customHeight="1">
      <c r="A26" s="128" t="s">
        <v>1112</v>
      </c>
      <c r="F26" s="126" t="str">
        <f>Naslovnica!A24</f>
        <v>August 2014</v>
      </c>
    </row>
    <row r="27" spans="1:7" ht="12.75" customHeight="1">
      <c r="A27" s="39"/>
      <c r="F27" s="19"/>
    </row>
    <row r="28" spans="1:7" ht="12.75" customHeight="1">
      <c r="A28" s="761" t="s">
        <v>744</v>
      </c>
      <c r="B28" s="416"/>
      <c r="C28" s="410"/>
      <c r="D28" s="751" t="s">
        <v>1267</v>
      </c>
      <c r="E28" s="751" t="s">
        <v>745</v>
      </c>
      <c r="F28" s="758" t="s">
        <v>1063</v>
      </c>
    </row>
    <row r="29" spans="1:7" ht="12.75" customHeight="1">
      <c r="A29" s="762"/>
      <c r="B29" s="601" t="str">
        <f>B4</f>
        <v>Kolovoz 2014.</v>
      </c>
      <c r="C29" s="601" t="str">
        <f>C4</f>
        <v>Srpanj 2014.</v>
      </c>
      <c r="D29" s="751"/>
      <c r="E29" s="751"/>
      <c r="F29" s="758"/>
    </row>
    <row r="30" spans="1:7" ht="12.75" customHeight="1">
      <c r="A30" s="762"/>
      <c r="B30" s="415" t="str">
        <f>Naslovnica!A24</f>
        <v>August 2014</v>
      </c>
      <c r="C30" s="424" t="str">
        <f>C5</f>
        <v>July 2014</v>
      </c>
      <c r="D30" s="751"/>
      <c r="E30" s="751"/>
      <c r="F30" s="758"/>
    </row>
    <row r="31" spans="1:7" ht="16.5" customHeight="1">
      <c r="A31" s="762"/>
      <c r="B31" s="425"/>
      <c r="C31" s="426"/>
      <c r="D31" s="751"/>
      <c r="E31" s="751"/>
      <c r="F31" s="758"/>
      <c r="G31" s="86"/>
    </row>
    <row r="32" spans="1:7" ht="15" customHeight="1">
      <c r="A32" s="694" t="s">
        <v>1020</v>
      </c>
      <c r="B32" s="371">
        <v>3.9620000000000211E-3</v>
      </c>
      <c r="C32" s="371" t="s">
        <v>1049</v>
      </c>
      <c r="D32" s="371">
        <v>3.9620000000000211E-3</v>
      </c>
      <c r="E32" s="371" t="s">
        <v>1049</v>
      </c>
      <c r="F32" s="371" t="s">
        <v>1049</v>
      </c>
      <c r="G32" s="96"/>
    </row>
    <row r="33" spans="1:7" ht="15" customHeight="1">
      <c r="A33" s="694" t="s">
        <v>1023</v>
      </c>
      <c r="B33" s="371">
        <v>-3.7799999999998946E-4</v>
      </c>
      <c r="C33" s="371" t="s">
        <v>1049</v>
      </c>
      <c r="D33" s="371">
        <v>-3.7799999999998946E-4</v>
      </c>
      <c r="E33" s="371" t="s">
        <v>1049</v>
      </c>
      <c r="F33" s="371" t="s">
        <v>1049</v>
      </c>
      <c r="G33" s="96"/>
    </row>
    <row r="34" spans="1:7" ht="15" customHeight="1">
      <c r="A34" s="694" t="s">
        <v>1026</v>
      </c>
      <c r="B34" s="371">
        <v>1.0083999999999982E-2</v>
      </c>
      <c r="C34" s="371" t="s">
        <v>1049</v>
      </c>
      <c r="D34" s="371">
        <v>1.0083999999999982E-2</v>
      </c>
      <c r="E34" s="371" t="s">
        <v>1049</v>
      </c>
      <c r="F34" s="371" t="s">
        <v>1049</v>
      </c>
      <c r="G34" s="96"/>
    </row>
    <row r="35" spans="1:7" ht="15" customHeight="1">
      <c r="A35" s="694" t="s">
        <v>1029</v>
      </c>
      <c r="B35" s="371">
        <v>3.7430000000000518E-3</v>
      </c>
      <c r="C35" s="371" t="s">
        <v>1049</v>
      </c>
      <c r="D35" s="371">
        <v>3.7430000000000518E-3</v>
      </c>
      <c r="E35" s="371" t="s">
        <v>1049</v>
      </c>
      <c r="F35" s="371" t="s">
        <v>1049</v>
      </c>
      <c r="G35" s="96"/>
    </row>
    <row r="36" spans="1:7" ht="15" customHeight="1">
      <c r="A36" s="699" t="s">
        <v>1045</v>
      </c>
      <c r="B36" s="700">
        <v>4.1119642289739744E-3</v>
      </c>
      <c r="C36" s="700" t="s">
        <v>1049</v>
      </c>
      <c r="D36" s="700">
        <v>4.1119642289739744E-3</v>
      </c>
      <c r="E36" s="700" t="s">
        <v>1049</v>
      </c>
      <c r="F36" s="700" t="s">
        <v>1049</v>
      </c>
      <c r="G36" s="96"/>
    </row>
    <row r="37" spans="1:7" ht="15" customHeight="1">
      <c r="A37" s="694" t="s">
        <v>1021</v>
      </c>
      <c r="B37" s="371">
        <v>7.1290744664722627E-3</v>
      </c>
      <c r="C37" s="371">
        <v>7.4331491068260203E-3</v>
      </c>
      <c r="D37" s="371">
        <v>8.5428698027429695E-2</v>
      </c>
      <c r="E37" s="371">
        <v>9.8335271966930149E-2</v>
      </c>
      <c r="F37" s="371">
        <v>5.9988410200094933E-2</v>
      </c>
      <c r="G37" s="96"/>
    </row>
    <row r="38" spans="1:7" ht="15" customHeight="1">
      <c r="A38" s="694" t="s">
        <v>1024</v>
      </c>
      <c r="B38" s="371">
        <v>8.5745486435702123E-3</v>
      </c>
      <c r="C38" s="371">
        <v>1.3913671978378783E-2</v>
      </c>
      <c r="D38" s="371">
        <v>6.8950792547180173E-2</v>
      </c>
      <c r="E38" s="371">
        <v>8.9041008143551981E-2</v>
      </c>
      <c r="F38" s="371">
        <v>5.9459394683925693E-2</v>
      </c>
      <c r="G38" s="96"/>
    </row>
    <row r="39" spans="1:7" ht="15" customHeight="1">
      <c r="A39" s="694" t="s">
        <v>1027</v>
      </c>
      <c r="B39" s="371">
        <v>9.6468792235964163E-3</v>
      </c>
      <c r="C39" s="371">
        <v>4.7205049760474793E-3</v>
      </c>
      <c r="D39" s="371">
        <v>7.9567077367376893E-2</v>
      </c>
      <c r="E39" s="371">
        <v>9.9180900298761365E-2</v>
      </c>
      <c r="F39" s="371">
        <v>5.0629878031151598E-2</v>
      </c>
      <c r="G39" s="96"/>
    </row>
    <row r="40" spans="1:7" ht="15" customHeight="1">
      <c r="A40" s="694" t="s">
        <v>1030</v>
      </c>
      <c r="B40" s="371">
        <v>6.534878445840997E-3</v>
      </c>
      <c r="C40" s="371">
        <v>1.3346492224262096E-3</v>
      </c>
      <c r="D40" s="371">
        <v>9.0012195095441339E-2</v>
      </c>
      <c r="E40" s="371">
        <v>0.10597111051803898</v>
      </c>
      <c r="F40" s="371">
        <v>5.7997712277181313E-2</v>
      </c>
      <c r="G40" s="96"/>
    </row>
    <row r="41" spans="1:7" ht="15" customHeight="1">
      <c r="A41" s="699" t="s">
        <v>1046</v>
      </c>
      <c r="B41" s="700">
        <v>7.4617812828936536E-3</v>
      </c>
      <c r="C41" s="700">
        <v>6.0501758540634221E-3</v>
      </c>
      <c r="D41" s="700">
        <v>8.3968649857089517E-2</v>
      </c>
      <c r="E41" s="700">
        <v>9.9715517375279283E-2</v>
      </c>
      <c r="F41" s="700">
        <v>5.7857575063696265E-2</v>
      </c>
      <c r="G41" s="96"/>
    </row>
    <row r="42" spans="1:7" ht="15" customHeight="1">
      <c r="A42" s="694" t="s">
        <v>1022</v>
      </c>
      <c r="B42" s="371">
        <v>1.0989999999999611E-3</v>
      </c>
      <c r="C42" s="371" t="s">
        <v>1049</v>
      </c>
      <c r="D42" s="371">
        <v>1.0989999999999611E-3</v>
      </c>
      <c r="E42" s="371" t="s">
        <v>1049</v>
      </c>
      <c r="F42" s="371" t="s">
        <v>1049</v>
      </c>
      <c r="G42" s="96"/>
    </row>
    <row r="43" spans="1:7" ht="15" customHeight="1">
      <c r="A43" s="694" t="s">
        <v>1025</v>
      </c>
      <c r="B43" s="371">
        <v>2.5399999999999867E-3</v>
      </c>
      <c r="C43" s="371" t="s">
        <v>1049</v>
      </c>
      <c r="D43" s="371">
        <v>2.5399999999999867E-3</v>
      </c>
      <c r="E43" s="371" t="s">
        <v>1049</v>
      </c>
      <c r="F43" s="371" t="s">
        <v>1049</v>
      </c>
      <c r="G43" s="96"/>
    </row>
    <row r="44" spans="1:7" ht="15" customHeight="1">
      <c r="A44" s="694" t="s">
        <v>1028</v>
      </c>
      <c r="B44" s="371">
        <v>1.8609999999998905E-3</v>
      </c>
      <c r="C44" s="371" t="s">
        <v>1049</v>
      </c>
      <c r="D44" s="371">
        <v>1.8609999999998905E-3</v>
      </c>
      <c r="E44" s="371" t="s">
        <v>1049</v>
      </c>
      <c r="F44" s="371" t="s">
        <v>1049</v>
      </c>
      <c r="G44" s="96"/>
    </row>
    <row r="45" spans="1:7" ht="15" customHeight="1">
      <c r="A45" s="694" t="s">
        <v>1031</v>
      </c>
      <c r="B45" s="371">
        <v>4.5759999999999135E-3</v>
      </c>
      <c r="C45" s="371" t="s">
        <v>1049</v>
      </c>
      <c r="D45" s="371">
        <v>4.5759999999999135E-3</v>
      </c>
      <c r="E45" s="371" t="s">
        <v>1049</v>
      </c>
      <c r="F45" s="371" t="s">
        <v>1049</v>
      </c>
      <c r="G45" s="86"/>
    </row>
    <row r="46" spans="1:7" ht="15" customHeight="1">
      <c r="A46" s="699" t="s">
        <v>1047</v>
      </c>
      <c r="B46" s="700">
        <v>2.5626323635810078E-3</v>
      </c>
      <c r="C46" s="700" t="s">
        <v>1049</v>
      </c>
      <c r="D46" s="700">
        <v>2.5626323635810078E-3</v>
      </c>
      <c r="E46" s="700" t="s">
        <v>1049</v>
      </c>
      <c r="F46" s="700" t="s">
        <v>1049</v>
      </c>
    </row>
    <row r="47" spans="1:7" ht="12.75" customHeight="1">
      <c r="A47" s="37" t="s">
        <v>131</v>
      </c>
      <c r="G47" s="100"/>
    </row>
    <row r="48" spans="1:7" ht="12.75" customHeight="1">
      <c r="A48" s="707" t="s">
        <v>1062</v>
      </c>
      <c r="B48" s="707"/>
      <c r="C48" s="707"/>
      <c r="D48" s="707"/>
      <c r="E48" s="707"/>
      <c r="F48" s="707"/>
    </row>
    <row r="49" spans="1:6" ht="12.75" customHeight="1">
      <c r="A49" s="713" t="s">
        <v>1266</v>
      </c>
      <c r="B49" s="708"/>
      <c r="C49" s="708"/>
      <c r="D49" s="708"/>
      <c r="E49" s="708"/>
      <c r="F49" s="708"/>
    </row>
    <row r="50" spans="1:6" ht="12.75" customHeight="1">
      <c r="A50" s="707" t="s">
        <v>1271</v>
      </c>
    </row>
    <row r="51" spans="1:6" ht="12.75" customHeight="1">
      <c r="A51" s="713" t="s">
        <v>1274</v>
      </c>
    </row>
    <row r="52" spans="1:6" ht="12.75" customHeight="1"/>
    <row r="53" spans="1:6" ht="12.75" customHeight="1">
      <c r="A53" s="82" t="s">
        <v>351</v>
      </c>
    </row>
    <row r="54" spans="1:6" ht="12.75" customHeight="1"/>
    <row r="55" spans="1:6" ht="12.75" customHeight="1"/>
    <row r="56" spans="1:6" ht="12.75" customHeight="1"/>
    <row r="57" spans="1:6" ht="12.75" customHeight="1">
      <c r="F57" s="129" t="s">
        <v>526</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7">
    <mergeCell ref="A4:A5"/>
    <mergeCell ref="A22:F22"/>
    <mergeCell ref="A23:F23"/>
    <mergeCell ref="A28:A31"/>
    <mergeCell ref="D28:D31"/>
    <mergeCell ref="E28:E31"/>
    <mergeCell ref="F28:F31"/>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F76BFB0C-CA8B-4896-81A4-F3CE30957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