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70" windowWidth="15195" windowHeight="8205"/>
  </bookViews>
  <sheets>
    <sheet name="sadrzaj" sheetId="10" r:id="rId1"/>
    <sheet name="inv.drustva" sheetId="94" r:id="rId2"/>
    <sheet name="portfelj i skrbnistvo" sheetId="102" r:id="rId3"/>
    <sheet name="drustva za upravljanje IF" sheetId="95" r:id="rId4"/>
    <sheet name="inv.fondovi" sheetId="96" r:id="rId5"/>
    <sheet name="dmd&amp;omd" sheetId="97" r:id="rId6"/>
    <sheet name="dmf&amp;omf" sheetId="98" r:id="rId7"/>
    <sheet name="osiguranje_zivot" sheetId="99" r:id="rId8"/>
    <sheet name="osiguranje_nezivot" sheetId="100" r:id="rId9"/>
    <sheet name="osiguranje_ukupno" sheetId="101" r:id="rId10"/>
    <sheet name="leasing" sheetId="93" r:id="rId11"/>
  </sheets>
  <definedNames>
    <definedName name="_xlnm.Print_Area" localSheetId="3">'drustva za upravljanje IF'!$A$1:$H$42</definedName>
    <definedName name="_xlnm.Print_Area" localSheetId="1">inv.drustva!$A$1:$L$32</definedName>
    <definedName name="_xlnm.Print_Area" localSheetId="4">inv.fondovi!$A$1:$I$148</definedName>
    <definedName name="_xlnm.Print_Area" localSheetId="10">leasing!$A$1:$J$35</definedName>
    <definedName name="_xlnm.Print_Area" localSheetId="9">osiguranje_ukupno!$A$1:$G$46</definedName>
    <definedName name="_xlnm.Print_Area" localSheetId="0">sadrzaj!$B$2:$D$9</definedName>
  </definedNames>
  <calcPr calcId="145621"/>
</workbook>
</file>

<file path=xl/calcChain.xml><?xml version="1.0" encoding="utf-8"?>
<calcChain xmlns="http://schemas.openxmlformats.org/spreadsheetml/2006/main">
  <c r="D9" i="102" l="1"/>
  <c r="C9" i="102"/>
  <c r="G26" i="99" l="1"/>
  <c r="E26" i="99"/>
  <c r="C26" i="99"/>
</calcChain>
</file>

<file path=xl/sharedStrings.xml><?xml version="1.0" encoding="utf-8"?>
<sst xmlns="http://schemas.openxmlformats.org/spreadsheetml/2006/main" count="676" uniqueCount="453">
  <si>
    <t>u kunama i postocima</t>
  </si>
  <si>
    <t>Redni broj</t>
  </si>
  <si>
    <t>Osnovni kapital</t>
  </si>
  <si>
    <t>Kapital i rezerve</t>
  </si>
  <si>
    <t>DRUŠTVA ZA UPRAVLJANJE OBVEZNIM MIROVINSKIM FONDOVIMA</t>
  </si>
  <si>
    <t>Allianz ZB d.o.o.</t>
  </si>
  <si>
    <t>PBZ Croatia osiguranje d.d.</t>
  </si>
  <si>
    <t>Raiffeisen mirovinsko društvo d.d.</t>
  </si>
  <si>
    <t>Erste d.o.o.</t>
  </si>
  <si>
    <t>Ukupno društva za upravljanje obveznim mirovinskim fondovima</t>
  </si>
  <si>
    <t>DRUŠTVA ZA UPRAVLJANJE DOBROVOLJNIM MIROVINSKIM FONDOVIMA</t>
  </si>
  <si>
    <t>AZ d.o.o.</t>
  </si>
  <si>
    <t>Erste DMD d.o.o.</t>
  </si>
  <si>
    <t>Ukupno društva za upravljanje dobrovoljnim mirovinskim fondovima</t>
  </si>
  <si>
    <t>Ukupno društva za upravljanje mirovinskim fondovima</t>
  </si>
  <si>
    <t>Napomene:</t>
  </si>
  <si>
    <t>Redni 
broj</t>
  </si>
  <si>
    <t>NAZIV FONDA</t>
  </si>
  <si>
    <t>Stopa nominalnog prinosa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</si>
  <si>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</si>
  <si>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</si>
  <si>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</si>
  <si>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</si>
  <si>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</si>
  <si>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</si>
  <si>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</si>
  <si>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</si>
  <si>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</si>
  <si>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</si>
  <si>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</si>
  <si>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</si>
  <si>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</si>
  <si>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</si>
  <si>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</si>
  <si>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AZ DALEKOVOD zatvoreni dobrovoljni mirovinski fond</t>
  </si>
  <si>
    <t>AZ HKZP zatvoreni dobrovoljni mirovinski fond</t>
  </si>
  <si>
    <t>AZ VIP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</si>
  <si>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</si>
  <si>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</si>
  <si>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</si>
  <si>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</si>
  <si>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</si>
  <si>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</si>
  <si>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</si>
  <si>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</si>
  <si>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</si>
  <si>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SINDIKATA POMORACA HRVATSKE</t>
  </si>
  <si>
    <t>Zatvoreni dobrovoljni mirovinski fond T-HT</t>
  </si>
  <si>
    <t>Ukupno zatvoreni mirovinski fondovi</t>
  </si>
  <si>
    <t>Ukupno mirovinski fondovi</t>
  </si>
  <si>
    <t>Udio u ukupnoj aktivi</t>
  </si>
  <si>
    <t>Dopunski kapital I</t>
  </si>
  <si>
    <t>Dopunski kapital II</t>
  </si>
  <si>
    <t>ABACUS BROKERI d.d.</t>
  </si>
  <si>
    <t>AGRAM BROKERI d.d.</t>
  </si>
  <si>
    <t>ANTEA BROKERI d.o.o.</t>
  </si>
  <si>
    <t>AUCTOR d.o.o.</t>
  </si>
  <si>
    <t>CREDOS d.o.o.</t>
  </si>
  <si>
    <t>EA SISTEM d.o.o.</t>
  </si>
  <si>
    <t>FIMA VRIJEDNOSNICE d.o.o.</t>
  </si>
  <si>
    <t>HITA VRIJEDNOSNICE d.d.</t>
  </si>
  <si>
    <t>INTERKAPITAL VRIJEDNOSNI PAPIRI d.o.o.</t>
  </si>
  <si>
    <t>MOMENTUM BROKERI d.o.o.</t>
  </si>
  <si>
    <t>RAST d.o.o.</t>
  </si>
  <si>
    <t>UTILIS d.o.o.</t>
  </si>
  <si>
    <t>UKUPNO</t>
  </si>
  <si>
    <t xml:space="preserve">Napomene: </t>
  </si>
  <si>
    <t>Društvo</t>
  </si>
  <si>
    <t>Fond</t>
  </si>
  <si>
    <t>Udio u ukupnoj neto imovini</t>
  </si>
  <si>
    <t>Dionički fondovi</t>
  </si>
  <si>
    <t>AC EXCEL otvoreni investicijski fond s privatnom ponudom</t>
  </si>
  <si>
    <t>AC Global Dynamic Emerging Markets - otvoreni investicijski fond s javnom</t>
  </si>
  <si>
    <t>AC RUSIJA otvoreni investicijski fond s javnom ponudom</t>
  </si>
  <si>
    <t>AGRAM PRIVATE - otvoreni investicijski fond s privatnom ponudom</t>
  </si>
  <si>
    <t>A1 - otvoreni investicijski fond s javnom ponudom</t>
  </si>
  <si>
    <t>AP2 - otvoreni investicijski fond s privatnom ponudom</t>
  </si>
  <si>
    <t>C-Zenit - otvoreni investicijski fond s javnom ponudom</t>
  </si>
  <si>
    <t>Erste Adriatic Equity - otvoreni investicijski fond s javnom ponudom</t>
  </si>
  <si>
    <t>Erste TOTAL EAST - otvoreni investicijski fond s javnom ponudom</t>
  </si>
  <si>
    <t>FIMA Equity - otvoreni investicijski fond s javnom ponudom</t>
  </si>
  <si>
    <t>HPB Dionički - otvoreni investicijski fond s javnom ponudom</t>
  </si>
  <si>
    <t>HPB Titan - otvoreni investicijski fond s javnom ponudom</t>
  </si>
  <si>
    <t>HPB World Absolute Value - DJE - otvoreni investicijski fond s javnom ponudom</t>
  </si>
  <si>
    <t>Hi-growth - otvoreni investicijski fond s javnom ponudom</t>
  </si>
  <si>
    <t>Capital Two - otvoreni investicijski fond s javnom ponudom</t>
  </si>
  <si>
    <t>Ilirika Azijski Tigar - otvoreni investicijski fond s javnom ponudom</t>
  </si>
  <si>
    <t>Ilirika Jugoistočna Europa - otvoreni investicijski fond s javnom ponudom</t>
  </si>
  <si>
    <t>KD Nova Europa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</si>
  <si>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</si>
  <si>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</si>
  <si>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</si>
  <si>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Nexus Alpha otvoreni investicijski fond rizičnog kapitala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</si>
  <si>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</si>
  <si>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</si>
  <si>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</si>
  <si>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</si>
  <si>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</si>
  <si>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PROSPECTUS Jugoistočna Europa - otvoreni investicijski fond s javnom ponudom</t>
  </si>
  <si>
    <t>Raiffeisen Central Europe - otvoreni investicijski fond s javnom ponudom</t>
  </si>
  <si>
    <t>Raiffeisen World - otvoreni investicijski fond s javnom ponudom</t>
  </si>
  <si>
    <t>ST Global Equity - otvoreni investicijski fond s javnom ponudom</t>
  </si>
  <si>
    <t>ZB aktiv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</si>
  <si>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</si>
  <si>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</si>
  <si>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</si>
  <si>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Ukupno za sve dioničke fondove</t>
  </si>
  <si>
    <t>Mješoviti fondovi</t>
  </si>
  <si>
    <t>AC Global Balanced Emerging Markets - otvoreni investicijski fond s javnom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</si>
  <si>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</si>
  <si>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</si>
  <si>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</si>
  <si>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</si>
  <si>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Erste Balanced - otvoreni investicijski fond s javnom ponudom</t>
  </si>
  <si>
    <t>Erste Elite - otvoreni investicijski fond s privatnom ponudom</t>
  </si>
  <si>
    <t>Erste Exclusive - otvoreni investicijski fond s privatnom ponudom</t>
  </si>
  <si>
    <t>HPB Dynamic - otvoreni investicijski fond s javnom ponudom</t>
  </si>
  <si>
    <t>HPB Global - otvoreni investicijski fond s javnom ponudom</t>
  </si>
  <si>
    <t>Hi-balanced - otvoreni investicijski fond s javnom ponudom</t>
  </si>
  <si>
    <t>EQUINOX 1 - otvoreni investicijski fond s privatnom ponudom</t>
  </si>
  <si>
    <t>EQUINOX 2 - otvoreni investicijski fond s privatnom ponudom</t>
  </si>
  <si>
    <t>EQUINOX 3 - otvoreni investicijski fond s privatnom ponudom</t>
  </si>
  <si>
    <t>KWSO Capital Flex - otvoreni investicijski fond s privatnom ponudom</t>
  </si>
  <si>
    <t>ICF Balanced - otvoreni investicijski fond s javnom ponudom</t>
  </si>
  <si>
    <t>KD Balanced - otvoreni investicijski fond s javnom ponudom</t>
  </si>
  <si>
    <t>OTP uravnoteženi - otvoreni investicijski fond s javnom ponudom</t>
  </si>
  <si>
    <t>PBZ Global - otvoreni investicijski fond s javnom ponudom</t>
  </si>
  <si>
    <t>Raiffeisen Balanced - otvoreni investicijski fond s javnom ponudom</t>
  </si>
  <si>
    <t>RF Advantage - otvoreni investicijski fond s privatnom ponudom</t>
  </si>
  <si>
    <t>ST Balanced - otvoreni investicijski fond s javnom ponudom</t>
  </si>
  <si>
    <t>ZB global - otvoreni investicijski fond s javnom ponudom</t>
  </si>
  <si>
    <t>Ukupno za sve mješovite fondove</t>
  </si>
  <si>
    <t>AGRAM Cash - otvoreni investicijski fond s javnom ponudom</t>
  </si>
  <si>
    <t>AGRAM EURO CASH - otvoreni investicijski fond s javnom ponudom</t>
  </si>
  <si>
    <t>Allianz Cash - otvoreni investicijski fond s javnom ponudom</t>
  </si>
  <si>
    <t>Erste Money - otvoreni investicijski fond s javnom ponudom</t>
  </si>
  <si>
    <t>HPB Novčani - otvoreni investicijski fond s javnom ponudom</t>
  </si>
  <si>
    <t>Hi-cash - otvoreni investicijski fond s javnom ponudom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</si>
  <si>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</si>
  <si>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</si>
  <si>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</si>
  <si>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Raiffeisen Cash - otvoreni investicijski fond s javnom ponudom</t>
  </si>
  <si>
    <t>ST Cash - otvoreni investicijski fond s javnom ponudom</t>
  </si>
  <si>
    <t>VB CASH - otvoreni investicijski fond s javnom ponudom</t>
  </si>
  <si>
    <t>ZB europlus - otvoreni investicijski fond s javnom ponudom</t>
  </si>
  <si>
    <t>ZB plus - otvoreni investicijski fond s javnom ponudom</t>
  </si>
  <si>
    <t>Ukupno za sve novčane fondove</t>
  </si>
  <si>
    <t>Obveznički fondovi</t>
  </si>
  <si>
    <t>Erste Bond - otvoreni investicijski fond s javnom ponudom</t>
  </si>
  <si>
    <t>HPB Obveznički - otvoreni investicijski fond s javnom ponudom</t>
  </si>
  <si>
    <t>Hi-conservative - otvoreni investicijski fond s javnom ponudom</t>
  </si>
  <si>
    <t>Hermes - otvoreni investicijski fond s privatnom ponudom</t>
  </si>
  <si>
    <t>Capital One - otvoreni investicijski fond s javnom ponudom</t>
  </si>
  <si>
    <t>OTP euro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</si>
  <si>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</si>
  <si>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</si>
  <si>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</si>
  <si>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Ukupno za sve obvezničke fondove</t>
  </si>
  <si>
    <t>Zatvoreni fondovi</t>
  </si>
  <si>
    <t>Zatvoreni investicijski fond s javnom ponudom Breza dioničko društvo</t>
  </si>
  <si>
    <t>Kapitalni zatvoreni investicijski fond d.d. s javnom ponudom</t>
  </si>
  <si>
    <t>Slavonski zatvoreni investicijski fond dioničko društvo</t>
  </si>
  <si>
    <t>Fima Proprius d.d. zatvoreni investicijski fond s javnom ponudom za ulaganje u nekretnine</t>
  </si>
  <si>
    <t>Quaestus nekretnine d.d. zatvoreni investicijski fond s javnom ponudom za ulaganje u nekretnine</t>
  </si>
  <si>
    <t>Ukupno za sve zatvorene fondove</t>
  </si>
  <si>
    <t>ADRIATICA CAPITAL D.O.O.</t>
  </si>
  <si>
    <t>AGRAM INVEST D.D.</t>
  </si>
  <si>
    <t>ALLIANZ INVEST D.O.O.</t>
  </si>
  <si>
    <t>ALTERNATIVE INVEST D.O.O.</t>
  </si>
  <si>
    <t>CEBA INVEST D.O.O.</t>
  </si>
  <si>
    <t>ERSTE - INVEST D.O.O.</t>
  </si>
  <si>
    <t>FIMA GLOBAL INVEST D.O.O.</t>
  </si>
  <si>
    <t>HPB-INVEST D.O.O.</t>
  </si>
  <si>
    <t>HRVATSKO MIROVINSKO INVESTICIJSKO DRUŠTVO D.O.O.</t>
  </si>
  <si>
    <t>HYPO-ALPE-ADRIA INVEST D.D.</t>
  </si>
  <si>
    <t>ICAM D.O.O.</t>
  </si>
  <si>
    <t>ILIRIKA INVESTMENTS D.O.O.</t>
  </si>
  <si>
    <t>KD INVESTMENTS D.O.O.</t>
  </si>
  <si>
    <t>LOCUSTA INVEST D.O.O.</t>
  </si>
  <si>
    <t>NEXUS PRIVATE EQUITY PARTNERI D.O.O.</t>
  </si>
  <si>
    <t>OTP INVEST D.O.O.</t>
  </si>
  <si>
    <t>PBZ INVEST D.O.O.</t>
  </si>
  <si>
    <t>PLATINUM INVEST D.O.O.</t>
  </si>
  <si>
    <t>QUAESTUS INVEST D.O.O.</t>
  </si>
  <si>
    <t>QUAESTUS PRIVATE EQUITY D.O.O.</t>
  </si>
  <si>
    <t>RAIFFEISEN INVEST D.O.O.</t>
  </si>
  <si>
    <t>ST INVEST D.O.O.</t>
  </si>
  <si>
    <t>VB INVEST D.O.O.</t>
  </si>
  <si>
    <t>ZB INVEST D.O.O.</t>
  </si>
  <si>
    <t xml:space="preserve">UKUPNO </t>
  </si>
  <si>
    <t>-Podaci o rastu aktive izračunati su u odnosu prema podacima s kraja prethodne godine</t>
  </si>
  <si>
    <t>Tablica 1.</t>
  </si>
  <si>
    <t>Tablica 2.</t>
  </si>
  <si>
    <t>Tablica 3.</t>
  </si>
  <si>
    <t>Tablica 4.</t>
  </si>
  <si>
    <t>Tablica 5.</t>
  </si>
  <si>
    <t>Upisani kapital</t>
  </si>
  <si>
    <t>Naziv  investicijskog društva</t>
  </si>
  <si>
    <t xml:space="preserve">Promjena aktive </t>
  </si>
  <si>
    <t>Quaestus Private Equity Kapital - otvoreni investicijski fond rizičnog kapitala s privatnom ponudom</t>
  </si>
  <si>
    <t>Novčani fondovi</t>
  </si>
  <si>
    <t>UKUPNO INVESTICIJSKI FONDOVI</t>
  </si>
  <si>
    <t>Naziv  društva</t>
  </si>
  <si>
    <t>Fondovi rizičnog kapitala</t>
  </si>
  <si>
    <t>Ukupno za sve fondove rizičnog kapitala</t>
  </si>
  <si>
    <t>Adekvatnost kapitala</t>
  </si>
  <si>
    <t>Locusta Value III - otvoreni investicijski fond s privatnom ponudom</t>
  </si>
  <si>
    <t>Kapital prema Pravilniku o kapitalu</t>
  </si>
  <si>
    <t>ILIRIKA BRIC - otvoreni investicijski fond s javnom ponudom</t>
  </si>
  <si>
    <t>KD Energija - otvoreni investicijski fond s javnom ponudom</t>
  </si>
  <si>
    <t>KD Prvi izbor - otvoreni investicijski fond s javnom ponudom</t>
  </si>
  <si>
    <t>VB Crobex10 - otvoreni investicijski fond s javnom ponudom</t>
  </si>
  <si>
    <t>Raiffeisen Prestige - otvoreni investicijski fond s javnom ponudom</t>
  </si>
  <si>
    <t>Erste Euro Money - otvoreni investicijski fond s javnom ponudom</t>
  </si>
  <si>
    <t>ZB BRIC - otvoreni investicijski fond s javnom ponudom</t>
  </si>
  <si>
    <t>Velebit d.d. zatvoreni investicijski fond s javnom ponudom - u likvidaciji</t>
  </si>
  <si>
    <t>AC Global Utility - otvoreni investicijski fond s privatnom ponudom</t>
  </si>
  <si>
    <t>Platinum Global Opportunity - otvoreni investicijski fond s javnom ponudom</t>
  </si>
  <si>
    <t>Dobit ili gubitak prije oporezivanja</t>
  </si>
  <si>
    <t>Ilirika Gold- otvoreni investicijski fond s javnom ponudom</t>
  </si>
  <si>
    <t>NFD Aureus BRIC - otvoreni investicijski fond s javnom ponudom</t>
  </si>
  <si>
    <t>NFD Aureus Global Developed - otvoreni investicijski fond s javnom ponudom</t>
  </si>
  <si>
    <t>NFD Aureus New Europe - otvoreni investicijski fond s javnom ponudom</t>
  </si>
  <si>
    <t>NFD Aureus Private - otvoreni investicijski fond s privatnom ponudom</t>
  </si>
  <si>
    <t>NFD Aureus US Algorithm otvoreni investicijski fond s javnom ponudom</t>
  </si>
  <si>
    <t>OTP Europa Plus - otvoreni investicijski fond s javnom ponudom</t>
  </si>
  <si>
    <t>NFD Aureus Emerging Markets Balanced - otvoreni investicijski fond s javnom ponudom</t>
  </si>
  <si>
    <t>VB Smart - otvoreni investicijski fond s javnom ponudom</t>
  </si>
  <si>
    <t>Platinum Cash- otvoreni investicijski fond s javnom ponudom</t>
  </si>
  <si>
    <t>Dobit ili gubitak</t>
  </si>
  <si>
    <t>Certus Cash - otvoreni investicijski fond s javom ponudom</t>
  </si>
  <si>
    <t xml:space="preserve">Alternative Private Equity FGS </t>
  </si>
  <si>
    <t>Prosperus FGS - otvoreni investicijski fond rizičnog kapitala s privatnom ponudom</t>
  </si>
  <si>
    <t>Quaestus Private Equity Kapital II - otvoreni investicijski fond rizičnog kapitala s privatnom ponudom</t>
  </si>
  <si>
    <t>Dobit (gubitak) prije oporezivanja</t>
  </si>
  <si>
    <t>Honestas otvoreni investicijski fond rizičnog kapitala s privatnom ponudom</t>
  </si>
  <si>
    <t>Nexus FGS - otvoreni investicijski fond rizičnog kapitala s privatnom ponudom</t>
  </si>
  <si>
    <t>-Adekvatnost kapitala - sukladno Zakonu o tržištu kapitala (NN 88/08, 146/08 i 74/09) omjer kapitala i kapitalnih zahtjeva investicijskih društava mora biti veći od jedan (1)</t>
  </si>
  <si>
    <t>Dobit (gubitak)</t>
  </si>
  <si>
    <t>Locusta Cash - otvoreni investicijski fond s javnom ponudom</t>
  </si>
  <si>
    <t xml:space="preserve">OTP novčani - otvoreni investicijski fond s javnom ponudom </t>
  </si>
  <si>
    <t>Raiffeisen Eurocash - otvoreni investicijski fond s javnom ponudom</t>
  </si>
  <si>
    <t>Jadran Kapital d.d. zatvoreni investicijski fond s javnom ponudom za ulaganje u nekretnine - u likvidaciji</t>
  </si>
  <si>
    <t>Tablica 6.</t>
  </si>
  <si>
    <t>Tablica 7.</t>
  </si>
  <si>
    <t>Tablica 8.</t>
  </si>
  <si>
    <t>Tablica 9.</t>
  </si>
  <si>
    <t>Naziv društva</t>
  </si>
  <si>
    <t>Ukupna aktiva</t>
  </si>
  <si>
    <t>Udjel u 
ukupnoj aktivi</t>
  </si>
  <si>
    <t>Zaračunata bruto premija (ZBP)</t>
  </si>
  <si>
    <t>Udjel u 
ukupnoj ZBP</t>
  </si>
  <si>
    <t>Dobit/gubitak razdoblja</t>
  </si>
  <si>
    <t>Jamstveni kapital</t>
  </si>
  <si>
    <t>Kapital u svrhu primjene pravila o upravljanju rizicima</t>
  </si>
  <si>
    <t>Granica solventnosti</t>
  </si>
  <si>
    <t>Da</t>
  </si>
  <si>
    <t>Velebit životno osiguranje d.d.</t>
  </si>
  <si>
    <t>UKUPNO društva za reosiguranje (28-29)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</si>
  <si>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</si>
  <si>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</si>
  <si>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</si>
  <si>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</si>
  <si>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</si>
  <si>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</si>
  <si>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</si>
  <si>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</si>
  <si>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Jadransko osiguranje d.d.</t>
  </si>
  <si>
    <t>Sunce osiguranje d.d.</t>
  </si>
  <si>
    <t>Velebit osiguranje d.d.</t>
  </si>
  <si>
    <t>UKUPNO društva za osiguranje (1-20)</t>
  </si>
  <si>
    <t>UKUPNO društva za reosiguranje (21)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</si>
  <si>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</si>
  <si>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</si>
  <si>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</si>
  <si>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</si>
  <si>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</si>
  <si>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</si>
  <si>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</si>
  <si>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UKUPNO društva za osiguranje (1-26)</t>
  </si>
  <si>
    <t>UKUPNO društva za reosiguranje (27)</t>
  </si>
  <si>
    <t>Udjel u ukupnoj aktivi</t>
  </si>
  <si>
    <t>Dobit/gubitak razdoblja (nakon poreza na dobit)</t>
  </si>
  <si>
    <t>ALD Automotive d.o.o.</t>
  </si>
  <si>
    <t>BKS - leasing Croatia d.o.o.</t>
  </si>
  <si>
    <t>Erste &amp; Steiermärkische S-Leasing d.o.o.</t>
  </si>
  <si>
    <t>i4next leasing Croatia d.o.o.</t>
  </si>
  <si>
    <t>KBM Leasing Hrvatska d.o.o.</t>
  </si>
  <si>
    <t>Mercedes-Benz Leasing Hrvatska d.o.o.</t>
  </si>
  <si>
    <t>OTP Leasing d.d.</t>
  </si>
  <si>
    <t>PROleasing d.o.o.</t>
  </si>
  <si>
    <t>Raiffeisen Leasing d.o.o.</t>
  </si>
  <si>
    <t>SG Leasing d.o.o.</t>
  </si>
  <si>
    <t>UniCredit Leasing Croatia d.o.o.</t>
  </si>
  <si>
    <t>AKTIV BROKER d.o.o.</t>
  </si>
  <si>
    <t>HONESTAS PRIVATE EQUITY PARTNERI D.O.O.</t>
  </si>
  <si>
    <t>-</t>
  </si>
  <si>
    <t>Raiffeisen Prestige Equity - otvoreni investicijski fond s javnom ponudom</t>
  </si>
  <si>
    <t>HPB Euronovčani - otvoreni investicijski fond s javnom ponudom</t>
  </si>
  <si>
    <t>NFD Aureus MultiCash- otvoreni investicijski fond s javnom ponudom</t>
  </si>
  <si>
    <t>CROATIA osiguranje mirovinsko društvo za upravljanje dobrovoljnim mirovinskim fondom d.o.o.</t>
  </si>
  <si>
    <t>Auto Hrvatska zatvoreni dobrovoljni mirovinski fond</t>
  </si>
  <si>
    <t>-Auto Hrvatska zatvoreni dobrovoljni mirovinski fond počeo je s radom 29.12.2011. godine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</si>
  <si>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</si>
  <si>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PRIVREMENI NEREVIDIRANI PODACI NA DAN 31. OŽUJKA 2012. GODINE</t>
  </si>
  <si>
    <t xml:space="preserve">PRIVREMENI NEREVIDIRANI PODACI ZA INVESTICIJSKA DRUŠTVA, na dan 31.ožujka 2012. </t>
  </si>
  <si>
    <t>PRIVREMENI NEREVIDIRANI PODACI ZA DRUŠTVA ZA UPRAVLJANJE INVESTICIJSKIM FONDOVIMA, na dan 31.ožujka 2012.</t>
  </si>
  <si>
    <t>PRIVREMENI NEREVIDIRANI PODACI ZA INVESTICIJSKE FONDOVE, na dan 31.ožujka 2012.</t>
  </si>
  <si>
    <t>PRIVREMENI NEREVIDIRANI PODACI ZA DRUŠTVA ZA UPRAVLJANJE MIROVINSKIM FONDOVIMA, na dan 31.ožujka 2012.</t>
  </si>
  <si>
    <t>PRIVREMENI NEREVIDIRANI PODACI ZA MIROVINSKE FONDOVE, na dan 31.ožujka 2012.</t>
  </si>
  <si>
    <t xml:space="preserve">PRIVREMENI, NEREVIDIRANI PODACI ZA TRŽIŠTE OSIGURANJA - ŽIVOTNA osiguranja, na dan 31.ožujka 2012.  </t>
  </si>
  <si>
    <t xml:space="preserve">PRIVREMENI, NEREVIDIRANI PODACI ZA TRŽIŠTE OSIGURANJA - NEŽIVOTNA osiguranja, na dan 31.ožujka 2012.  </t>
  </si>
  <si>
    <t xml:space="preserve">PRIVREMENI, NEREVIDIRANI PODACI ZA TRŽIŠTE OSIGURANJA - ukupno, na dan 31.ožujka 2012.  </t>
  </si>
  <si>
    <t xml:space="preserve">PRIVREMENI, NEREVIDIRANI PODACI ZA LEASING DRUŠTVA, na dan 31.ožujka 2012.  </t>
  </si>
  <si>
    <t xml:space="preserve">PRIVREMENI NEREVIDIRANI PODACI ZA INVESTICIJSKA DRUŠTVA, na dan 31. ožujka 2012. </t>
  </si>
  <si>
    <t>Aktiva na dan 31.03.2012.</t>
  </si>
  <si>
    <t>Minimalni iznos kapitala</t>
  </si>
  <si>
    <t>-Podaci o osnovnom kapitalu i dopunskom kapitalu I  i II odnose se na 31.03.2012.</t>
  </si>
  <si>
    <t>-Podaci o dobitku (gubitku) prije oporezivanja odnose se na razdoblje od siječnja do ožujka 2012. godine</t>
  </si>
  <si>
    <t>-37,0% ukupne imovine društva AUCTOR d.o.o. odnosi se na dionice Slavonskog zatvorenog investicijskog fonda d.d.</t>
  </si>
  <si>
    <t>-78,0% ukupne imovine društva INTERKAPITAL VRIJEDNOSNI PAPIRI d.o.o. odnosi se na založenu imovinu kao kolateral (repo ugovori)</t>
  </si>
  <si>
    <t>-72,4% ukupne imovine društva AGRAM BROKERI d.d. odnosi se na isplaćena sredstva po osnovi margin zajmova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</si>
  <si>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</si>
  <si>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-Iz stupca 8. vidljivo je kako društva Credos d.o.o. i Rast d.o.o. na dan 31.03.2012. ne zadovoljavaju uvjet minimalnog kapitala</t>
  </si>
  <si>
    <t>NEREVIDIRANI PODACI ZA DRUŠTVA ZA UPRAVLJANJE INVESTICIJSKIM FONDOVIMA, na dan 31. ožujka 2012.</t>
  </si>
  <si>
    <t>Ukupna aktiva 31.03.2012.</t>
  </si>
  <si>
    <t>Promjena aktive u odnosu na 31.12.2011.</t>
  </si>
  <si>
    <t>ALTERNATIVE PRIVATE EQUITY D.O.O.</t>
  </si>
  <si>
    <t>AUCTOR INVEST D.O.O.</t>
  </si>
  <si>
    <t xml:space="preserve">NFD AUREUS INVEST D.D. </t>
  </si>
  <si>
    <t>PROSPERUS INVEST D.O.O.</t>
  </si>
  <si>
    <t>-Dobit (gubitak) prije oporezivanja odnosi se na razdoblje od 01.01.-31.03.2012. godine</t>
  </si>
  <si>
    <t>-Društvo ADRIATICA CAPITAL D.O.O. nije dostavilo financijski izvještaj za prvo tromjesečje 2012.</t>
  </si>
  <si>
    <t>NEREVIDIRANI PODACI ZA INVESTICIJSKE FONDOVE, na dan 31. ožujak 2012.</t>
  </si>
  <si>
    <t>Neto imovina fonda na dan 31.03.2012.</t>
  </si>
  <si>
    <t>Promjena neto imovine u odnosu na 31.12.2011.</t>
  </si>
  <si>
    <t>Vrijednost neto imovine fonda po udjelu na dan 31.03.2012.</t>
  </si>
  <si>
    <t>Promjena vrijednosti udjela u odnosu na 31.12.2011.</t>
  </si>
  <si>
    <t>ALTERNATIVE INVEST d.o.o.</t>
  </si>
  <si>
    <t>ADRIATICA CAPITAL d.o.o.</t>
  </si>
  <si>
    <t>AGRAM Invest d.d.</t>
  </si>
  <si>
    <t>Allianz Equity - otvoreni investicijski fond s privatnom ponudom</t>
  </si>
  <si>
    <t>ICAM d.o.o.</t>
  </si>
  <si>
    <t>ERSTE - INVEST d.o.o.</t>
  </si>
  <si>
    <t>FIMA GLOBAL INVEST d.o.o.</t>
  </si>
  <si>
    <t>HYPO-ALPE-ADRIA INVEST d.d</t>
  </si>
  <si>
    <t>HPB-INVEST d.o.o.</t>
  </si>
  <si>
    <t>ILIRIKA INVESTMENTS d.o.o.</t>
  </si>
  <si>
    <t>KD INVESTMENTS  d.o.o.</t>
  </si>
  <si>
    <t>LOCUSTA INVEST d.o.o.</t>
  </si>
  <si>
    <t>NFD Kapital d.o.o.</t>
  </si>
  <si>
    <t>AUREUS INVEST d.o.o.</t>
  </si>
  <si>
    <t>NFD Aureus Mena - otvoreni investicijski fond s javnom ponudom</t>
  </si>
  <si>
    <t>MP INVEST d.d.</t>
  </si>
  <si>
    <t>OTP INVEST d.o.o.</t>
  </si>
  <si>
    <t>PBZ INVEST d.o.o.</t>
  </si>
  <si>
    <t>PLATINUM INVEST d.o.o.</t>
  </si>
  <si>
    <t>PROSPECTUS INVEST d.o.o.</t>
  </si>
  <si>
    <t>RAIFFEISEN INVEST d.o.o.</t>
  </si>
  <si>
    <t>ST INVEST d.o.o.</t>
  </si>
  <si>
    <t>ZB INVEST d.o.o.</t>
  </si>
  <si>
    <t>Allianz Invest d.o.o.</t>
  </si>
  <si>
    <t>CEBA INVEST d.o.o.</t>
  </si>
  <si>
    <t>HYPO-ALPE-ADRIA INVEST d.d.</t>
  </si>
  <si>
    <t>ICF INVEST d.o.o.</t>
  </si>
  <si>
    <t>VB INVEST d.o.o.</t>
  </si>
  <si>
    <t>NEXUS PRIVATE EQUITY PARTNERI d.o.o.</t>
  </si>
  <si>
    <t>QUAESTUS PRIVATE EQUITY d.o.o.</t>
  </si>
  <si>
    <t>JADRAN INVEST d.o.o.</t>
  </si>
  <si>
    <t>HRVATSKO MIROVINSKO INVESTICIJSKO DRUŠTVO d.o.o.</t>
  </si>
  <si>
    <t>QUAESTUS INVEST d.o.o.</t>
  </si>
  <si>
    <t>SL-INVEST d.o.o.</t>
  </si>
  <si>
    <t>INTERINVEST d.o.o.</t>
  </si>
  <si>
    <t>-Neto dobitak (gubitak) od poslovanja odnosi se na razdoblje od 01.01.-31.03.2012. godine</t>
  </si>
  <si>
    <t>-Fond Allianz Equity nije na dan 31.12.2011. bio aktivan</t>
  </si>
  <si>
    <t>-Fond Certus Cash dana 05.04.2012. mijenja naziv u Auctor Cash</t>
  </si>
  <si>
    <t>PRIVREMENI NEREVIDIRANI PODACI ZA DRUŠTVA ZA UPRAVLJANJE MIROVINSKIM FONDOVIMA, na dan 31. ožujka 2012.</t>
  </si>
  <si>
    <t>Udio u ukupnoj aktivi 31.03.2012.</t>
  </si>
  <si>
    <t>Promjena u odnosu na 31.12.2011.</t>
  </si>
  <si>
    <t>-Podaci o promjeni aktive izračunati su za razdoblje od 31.12.2011. do 31.03.2012.</t>
  </si>
  <si>
    <t>-Dobit/gubitak prije oporezivanja odnosi se na razdoblje od 01.01.2012. do 31.03.2012. godine</t>
  </si>
  <si>
    <t>PRIVREMENI NEREVIDIRANI PODACI ZA MIROVINSKE FONDOVE, na dan 31. ožujka 2012.</t>
  </si>
  <si>
    <t>Neto imovina fonda
31.03.2012.</t>
  </si>
  <si>
    <t>Udio u ukupnoj neto imovini 
31.03.2012.</t>
  </si>
  <si>
    <t>Vrijednost obračunske jedinice fonda na dan 31.03.2012.</t>
  </si>
  <si>
    <t>-Promjena neto imovine za razdoblje od 31.12.2011. do 31.03.2012.</t>
  </si>
  <si>
    <t>-Stopa nominalnog prinosa za razdoblje od 31.03.2011. do 31.03.2012.</t>
  </si>
  <si>
    <t>-Dobit od poslovanja odnosi se na razdoblje od  01.01.-31.03.2012. godine</t>
  </si>
  <si>
    <t>PRIVREMENI, NEREVIDIRANI PODACI ZA TRŽIŠTE OSIGURANJA - ŽIVOTNA osiguranja, na dan 31. ožujka 2012.</t>
  </si>
  <si>
    <t>AGRAM životno osiguranje d.d.</t>
  </si>
  <si>
    <t>ALLIANZ ZAGREB d.d.</t>
  </si>
  <si>
    <t>BASLER OSIGURANJE ZAGREB d.d.</t>
  </si>
  <si>
    <t>CROATIA osiguranje d.d.</t>
  </si>
  <si>
    <t>Erste osiguranje Vienna Insurance Group d.d.</t>
  </si>
  <si>
    <t>GENERALI OSIGURANJE d.d.</t>
  </si>
  <si>
    <t>GRAWE HRVATSKA d.d.</t>
  </si>
  <si>
    <t>HELIOS Vienna Insurance Group d.d.</t>
  </si>
  <si>
    <t>KD ŽIVOTNO OSIGURANJE d.d.</t>
  </si>
  <si>
    <t>KVARNER VIENNA INSURANCE GROUP d.d.</t>
  </si>
  <si>
    <t>MERKUR OSIGURANJE d.d.</t>
  </si>
  <si>
    <t>SOCIETE GENERALE OSIGURANJE d.d.</t>
  </si>
  <si>
    <t>TRIGLAV OSIGURANJE d. d.</t>
  </si>
  <si>
    <t>UNIQA osiguranje d.d.</t>
  </si>
  <si>
    <t>VICTORIA ŽIVOTNO OSIGURANJE d.d.</t>
  </si>
  <si>
    <t>WÜSTENROT ŽIVOTNO OSIGURANJE d.d.</t>
  </si>
  <si>
    <t>UKUPNO društva za osiguranje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</si>
  <si>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</si>
  <si>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</si>
  <si>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</si>
  <si>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PRIVREMENI, NEREVIDIRANI PODACI ZA TRŽIŠTE OSIGURANJA - NEŽIVOTNA osiguranja, na dan 31. ožujka 2012.</t>
  </si>
  <si>
    <t>BNP PARIBAS CARDIF OSIGURANJE d.d.</t>
  </si>
  <si>
    <t>CROATIA zdravstveno osiguranje d.d.</t>
  </si>
  <si>
    <t>EUROHERC osiguranje d.d.</t>
  </si>
  <si>
    <t>HOK - OSIGURANJE d.d.</t>
  </si>
  <si>
    <t>HRVATSKO KREDITNO OSIGURANJE d.d.</t>
  </si>
  <si>
    <t>IZVOR OSIGURANJE d.d.</t>
  </si>
  <si>
    <t>VICTORIA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</si>
  <si>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</si>
  <si>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</si>
  <si>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</si>
  <si>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t>PRIVREMENI, NEREVIDIRANI PODACI ZA TRŽIŠTE OSIGURANJA - ukupno, na dan 31. ožujka 2012.</t>
  </si>
  <si>
    <t>Vrijednost novozaključenih ugovora (ugovorena vrijednost)- operativni leasing</t>
  </si>
  <si>
    <t>Vrijednost novozaključenih ugovora (financirana vrijednost)- financijski leasing</t>
  </si>
  <si>
    <t>Vrijednost aktivnih ugovora (nedospjela ugovorena vrijednost)- operativni leasing</t>
  </si>
  <si>
    <t>Vrijednost aktivnih ugovora (nedospjela potraživanja)- financijski leasing</t>
  </si>
  <si>
    <t>Vrijednost aktivnih ugovora (nedospjela potraživanja)- zajmovi</t>
  </si>
  <si>
    <t>ALFA LEASING d.o.o.</t>
  </si>
  <si>
    <t>AUSTROFIN leasing d.o.o.</t>
  </si>
  <si>
    <t>CROATIA 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</si>
  <si>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</si>
  <si>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</si>
  <si>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</si>
  <si>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</si>
  <si>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</si>
  <si>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IMPULS-LEASING d.o.o.</t>
  </si>
  <si>
    <t>OPTIMA LEASING d.o.o.</t>
  </si>
  <si>
    <t>PBZ-LEASING d.o.o.</t>
  </si>
  <si>
    <t>PORSCHE LEASING d.o.o.</t>
  </si>
  <si>
    <t>SCANIA CREDIT HRVATSKA d.o.o.</t>
  </si>
  <si>
    <t>VB LEASING d.o.o.</t>
  </si>
  <si>
    <r>
      <t>PRIVREMENI, NEREVIDIRANI PODACI ZA LEASING DRUŠTVA, na dan 31. ožujka 2012.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 xml:space="preserve"> </t>
    </r>
  </si>
  <si>
    <t>1) Podaci se temelje se na tromjesečnim financijskim i dodatnim izvještajima za razdoblje 01.01.-31.03.2012. za 25 leasing društava koja su dostavila u Agenciju izvještaje sukladno Pravilniku o strukturi i sadržaju te načinu i rokovima dostave financijskih i dodatnih izvještaja leasing društava („Narodne novine“, br. 124/10)</t>
  </si>
  <si>
    <t>Ukupno</t>
  </si>
  <si>
    <t>Tablica 10.</t>
  </si>
  <si>
    <t xml:space="preserve">PRIVREMENI NEREVIDIRANI PODACI O STANJU PORTFELJA I SKRBNIŠTVA FINANCIJSKIH INSTRUMENATA, na dan 31. ožujka 2012.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</si>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</sst>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0.0000%"/>
    <numFmt numFmtId="166" formatCode="#,##0.00\ _k_n"/>
    <numFmt numFmtId="167" formatCode="0.0"/>
    <numFmt numFmtId="168" formatCode="0.00000%"/>
    <numFmt numFmtId="169" formatCode="#,###;\-#,###"/>
    <numFmt numFmtId="170" formatCode="#,###"/>
    <numFmt numFmtId="171" formatCode="0.0%;\-0.0%;;"/>
    <numFmt numFmtId="172" formatCode="#,##0;[Red]#,##0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  <charset val="238"/>
    </font>
    <font>
      <sz val="9"/>
      <color indexed="8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i/>
      <sz val="8"/>
      <name val="Arial"/>
      <family val="2"/>
    </font>
    <font>
      <sz val="10"/>
      <name val="Arial"/>
      <charset val="238"/>
    </font>
    <font>
      <sz val="12"/>
      <name val="Arial"/>
      <charset val="238"/>
    </font>
    <font>
      <sz val="10"/>
      <name val="Times New Roman"/>
      <charset val="238"/>
    </font>
    <font>
      <sz val="9"/>
      <name val="Arial"/>
      <family val="2"/>
      <charset val="238"/>
    </font>
    <font>
      <sz val="7"/>
      <name val="Arial"/>
      <family val="2"/>
    </font>
    <font>
      <b/>
      <u/>
      <sz val="12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4" fillId="0" borderId="0"/>
    <xf numFmtId="0" fontId="2" fillId="0" borderId="0"/>
    <xf numFmtId="0" fontId="42" fillId="0" borderId="0"/>
    <xf numFmtId="0" fontId="2" fillId="23" borderId="7" applyNumberFormat="0" applyFont="0" applyAlignment="0" applyProtection="0"/>
    <xf numFmtId="0" fontId="4" fillId="0" borderId="0"/>
    <xf numFmtId="0" fontId="38" fillId="0" borderId="0"/>
    <xf numFmtId="0" fontId="33" fillId="20" borderId="8" applyNumberFormat="0" applyAlignment="0" applyProtection="0"/>
    <xf numFmtId="9" fontId="37" fillId="0" borderId="0" applyFont="0" applyFill="0" applyBorder="0" applyAlignment="0" applyProtection="0"/>
    <xf numFmtId="0" fontId="19" fillId="0" borderId="0">
      <alignment vertical="top"/>
    </xf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/>
    <xf numFmtId="0" fontId="39" fillId="0" borderId="0"/>
    <xf numFmtId="0" fontId="45" fillId="0" borderId="0"/>
    <xf numFmtId="9" fontId="39" fillId="0" borderId="0" applyFont="0" applyFill="0" applyBorder="0" applyAlignment="0" applyProtection="0"/>
    <xf numFmtId="0" fontId="47" fillId="0" borderId="0"/>
    <xf numFmtId="0" fontId="47" fillId="0" borderId="0">
      <alignment vertical="top"/>
    </xf>
    <xf numFmtId="9" fontId="39" fillId="0" borderId="0" applyFont="0" applyFill="0" applyBorder="0" applyAlignment="0" applyProtection="0"/>
    <xf numFmtId="0" fontId="61" fillId="0" borderId="0"/>
    <xf numFmtId="0" fontId="62" fillId="0" borderId="0"/>
    <xf numFmtId="0" fontId="63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</cellStyleXfs>
  <cellXfs count="498">
    <xf numFmtId="0" fontId="0" fillId="0" borderId="0" xfId="0"/>
    <xf numFmtId="0" fontId="6" fillId="0" borderId="0" xfId="42" applyFont="1" applyFill="1"/>
    <xf numFmtId="0" fontId="7" fillId="0" borderId="0" xfId="38" applyFont="1" applyFill="1"/>
    <xf numFmtId="0" fontId="8" fillId="0" borderId="0" xfId="38" applyFont="1" applyFill="1"/>
    <xf numFmtId="0" fontId="6" fillId="0" borderId="0" xfId="38" applyFont="1" applyFill="1"/>
    <xf numFmtId="0" fontId="8" fillId="24" borderId="10" xfId="38" applyFont="1" applyFill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horizontal="center" vertical="center"/>
    </xf>
    <xf numFmtId="0" fontId="6" fillId="0" borderId="11" xfId="38" applyFont="1" applyFill="1" applyBorder="1" applyAlignment="1">
      <alignment vertical="center"/>
    </xf>
    <xf numFmtId="3" fontId="6" fillId="0" borderId="11" xfId="38" applyNumberFormat="1" applyFont="1" applyFill="1" applyBorder="1" applyAlignment="1">
      <alignment vertical="center"/>
    </xf>
    <xf numFmtId="164" fontId="6" fillId="0" borderId="11" xfId="38" applyNumberFormat="1" applyFont="1" applyFill="1" applyBorder="1" applyAlignment="1">
      <alignment horizontal="right" vertical="center"/>
    </xf>
    <xf numFmtId="3" fontId="6" fillId="0" borderId="11" xfId="38" applyNumberFormat="1" applyFont="1" applyFill="1" applyBorder="1" applyAlignment="1">
      <alignment horizontal="right" vertical="center"/>
    </xf>
    <xf numFmtId="0" fontId="6" fillId="0" borderId="12" xfId="38" applyFont="1" applyFill="1" applyBorder="1" applyAlignment="1">
      <alignment horizontal="center" vertical="center"/>
    </xf>
    <xf numFmtId="0" fontId="6" fillId="0" borderId="12" xfId="38" applyFont="1" applyFill="1" applyBorder="1" applyAlignment="1">
      <alignment vertical="center"/>
    </xf>
    <xf numFmtId="3" fontId="6" fillId="0" borderId="12" xfId="38" applyNumberFormat="1" applyFont="1" applyFill="1" applyBorder="1" applyAlignment="1">
      <alignment vertical="center"/>
    </xf>
    <xf numFmtId="0" fontId="6" fillId="0" borderId="13" xfId="38" applyFont="1" applyFill="1" applyBorder="1" applyAlignment="1">
      <alignment horizontal="center" vertical="center"/>
    </xf>
    <xf numFmtId="0" fontId="6" fillId="0" borderId="13" xfId="38" applyFont="1" applyFill="1" applyBorder="1" applyAlignment="1">
      <alignment vertical="center"/>
    </xf>
    <xf numFmtId="3" fontId="6" fillId="0" borderId="13" xfId="38" applyNumberFormat="1" applyFont="1" applyFill="1" applyBorder="1" applyAlignment="1">
      <alignment vertical="center"/>
    </xf>
    <xf numFmtId="3" fontId="8" fillId="24" borderId="10" xfId="38" applyNumberFormat="1" applyFont="1" applyFill="1" applyBorder="1" applyAlignment="1">
      <alignment vertical="center"/>
    </xf>
    <xf numFmtId="164" fontId="8" fillId="24" borderId="10" xfId="38" applyNumberFormat="1" applyFont="1" applyFill="1" applyBorder="1" applyAlignment="1">
      <alignment horizontal="right" vertical="center"/>
    </xf>
    <xf numFmtId="0" fontId="6" fillId="0" borderId="12" xfId="38" applyFont="1" applyFill="1" applyBorder="1" applyAlignment="1">
      <alignment vertical="center" wrapText="1"/>
    </xf>
    <xf numFmtId="3" fontId="8" fillId="24" borderId="10" xfId="38" applyNumberFormat="1" applyFont="1" applyFill="1" applyBorder="1" applyAlignment="1">
      <alignment horizontal="right" vertical="center"/>
    </xf>
    <xf numFmtId="0" fontId="8" fillId="0" borderId="0" xfId="38" applyFont="1" applyFill="1" applyBorder="1" applyAlignment="1">
      <alignment horizontal="left" vertical="center" wrapText="1"/>
    </xf>
    <xf numFmtId="3" fontId="8" fillId="0" borderId="0" xfId="38" applyNumberFormat="1" applyFont="1" applyFill="1" applyBorder="1" applyAlignment="1">
      <alignment horizontal="right" vertical="center"/>
    </xf>
    <xf numFmtId="164" fontId="8" fillId="0" borderId="0" xfId="38" applyNumberFormat="1" applyFont="1" applyFill="1" applyBorder="1" applyAlignment="1">
      <alignment horizontal="center" vertical="center"/>
    </xf>
    <xf numFmtId="3" fontId="8" fillId="0" borderId="0" xfId="38" applyNumberFormat="1" applyFont="1" applyFill="1" applyBorder="1" applyAlignment="1">
      <alignment vertical="center"/>
    </xf>
    <xf numFmtId="0" fontId="8" fillId="0" borderId="0" xfId="38" applyFont="1"/>
    <xf numFmtId="0" fontId="6" fillId="0" borderId="0" xfId="38" applyFont="1"/>
    <xf numFmtId="0" fontId="8" fillId="24" borderId="14" xfId="38" applyFont="1" applyFill="1" applyBorder="1" applyAlignment="1">
      <alignment horizontal="center" vertical="center" wrapText="1"/>
    </xf>
    <xf numFmtId="0" fontId="8" fillId="24" borderId="15" xfId="38" applyFont="1" applyFill="1" applyBorder="1" applyAlignment="1">
      <alignment horizontal="center" vertical="center" wrapText="1"/>
    </xf>
    <xf numFmtId="0" fontId="10" fillId="25" borderId="10" xfId="38" applyFont="1" applyFill="1" applyBorder="1" applyAlignment="1">
      <alignment horizontal="center" vertical="center" wrapText="1"/>
    </xf>
    <xf numFmtId="0" fontId="10" fillId="25" borderId="14" xfId="38" applyFont="1" applyFill="1" applyBorder="1" applyAlignment="1">
      <alignment horizontal="center" vertical="center" wrapText="1"/>
    </xf>
    <xf numFmtId="0" fontId="10" fillId="25" borderId="15" xfId="38" applyFont="1" applyFill="1" applyBorder="1" applyAlignment="1">
      <alignment horizontal="center" vertical="center" wrapText="1"/>
    </xf>
    <xf numFmtId="0" fontId="6" fillId="0" borderId="16" xfId="38" applyFont="1" applyFill="1" applyBorder="1" applyAlignment="1">
      <alignment horizontal="center" vertical="center"/>
    </xf>
    <xf numFmtId="0" fontId="6" fillId="0" borderId="16" xfId="38" applyFont="1" applyFill="1" applyBorder="1" applyAlignment="1">
      <alignment vertical="center"/>
    </xf>
    <xf numFmtId="164" fontId="6" fillId="0" borderId="16" xfId="38" applyNumberFormat="1" applyFont="1" applyFill="1" applyBorder="1" applyAlignment="1">
      <alignment vertical="center"/>
    </xf>
    <xf numFmtId="0" fontId="6" fillId="0" borderId="17" xfId="38" applyFont="1" applyFill="1" applyBorder="1" applyAlignment="1">
      <alignment vertical="center"/>
    </xf>
    <xf numFmtId="164" fontId="6" fillId="0" borderId="12" xfId="38" applyNumberFormat="1" applyFont="1" applyFill="1" applyBorder="1" applyAlignment="1">
      <alignment vertical="center"/>
    </xf>
    <xf numFmtId="0" fontId="6" fillId="0" borderId="18" xfId="38" applyFont="1" applyFill="1" applyBorder="1" applyAlignment="1">
      <alignment vertical="center"/>
    </xf>
    <xf numFmtId="0" fontId="8" fillId="24" borderId="15" xfId="38" applyFont="1" applyFill="1" applyBorder="1" applyAlignment="1">
      <alignment vertical="center"/>
    </xf>
    <xf numFmtId="0" fontId="8" fillId="24" borderId="10" xfId="38" applyFont="1" applyFill="1" applyBorder="1" applyAlignment="1">
      <alignment vertical="center"/>
    </xf>
    <xf numFmtId="164" fontId="8" fillId="24" borderId="10" xfId="38" applyNumberFormat="1" applyFont="1" applyFill="1" applyBorder="1" applyAlignment="1">
      <alignment vertical="center"/>
    </xf>
    <xf numFmtId="3" fontId="8" fillId="24" borderId="15" xfId="38" applyNumberFormat="1" applyFont="1" applyFill="1" applyBorder="1" applyAlignment="1">
      <alignment vertical="center"/>
    </xf>
    <xf numFmtId="0" fontId="8" fillId="0" borderId="0" xfId="38" applyFont="1" applyFill="1" applyBorder="1" applyAlignment="1">
      <alignment horizontal="left" vertical="center"/>
    </xf>
    <xf numFmtId="2" fontId="8" fillId="0" borderId="0" xfId="38" applyNumberFormat="1" applyFont="1" applyFill="1" applyBorder="1" applyAlignment="1">
      <alignment vertical="center"/>
    </xf>
    <xf numFmtId="0" fontId="11" fillId="0" borderId="0" xfId="38" applyFont="1" applyFill="1"/>
    <xf numFmtId="0" fontId="11" fillId="0" borderId="0" xfId="38" applyFont="1"/>
    <xf numFmtId="0" fontId="6" fillId="0" borderId="0" xfId="38" quotePrefix="1" applyFont="1" applyFill="1" applyAlignment="1">
      <alignment horizontal="left" indent="4"/>
    </xf>
    <xf numFmtId="0" fontId="8" fillId="0" borderId="0" xfId="38" applyFont="1" applyFill="1" applyBorder="1" applyAlignment="1">
      <alignment vertical="center"/>
    </xf>
    <xf numFmtId="3" fontId="11" fillId="0" borderId="0" xfId="38" applyNumberFormat="1" applyFont="1"/>
    <xf numFmtId="0" fontId="6" fillId="0" borderId="0" xfId="42" applyFont="1"/>
    <xf numFmtId="166" fontId="6" fillId="0" borderId="0" xfId="42" applyNumberFormat="1" applyFont="1" applyAlignment="1">
      <alignment horizontal="right" vertical="center"/>
    </xf>
    <xf numFmtId="166" fontId="6" fillId="0" borderId="0" xfId="42" applyNumberFormat="1" applyFont="1"/>
    <xf numFmtId="0" fontId="7" fillId="0" borderId="0" xfId="38" applyFont="1"/>
    <xf numFmtId="166" fontId="8" fillId="0" borderId="0" xfId="38" applyNumberFormat="1" applyFont="1" applyAlignment="1">
      <alignment horizontal="right" vertical="center"/>
    </xf>
    <xf numFmtId="166" fontId="8" fillId="0" borderId="0" xfId="38" applyNumberFormat="1" applyFont="1"/>
    <xf numFmtId="166" fontId="6" fillId="0" borderId="0" xfId="38" applyNumberFormat="1" applyFont="1" applyAlignment="1">
      <alignment horizontal="right" vertical="center"/>
    </xf>
    <xf numFmtId="0" fontId="8" fillId="24" borderId="19" xfId="38" applyFont="1" applyFill="1" applyBorder="1" applyAlignment="1">
      <alignment horizontal="center" vertical="center" wrapText="1"/>
    </xf>
    <xf numFmtId="166" fontId="8" fillId="24" borderId="19" xfId="38" applyNumberFormat="1" applyFont="1" applyFill="1" applyBorder="1" applyAlignment="1">
      <alignment horizontal="center" vertical="center" wrapText="1"/>
    </xf>
    <xf numFmtId="0" fontId="12" fillId="0" borderId="10" xfId="38" applyFont="1" applyFill="1" applyBorder="1" applyAlignment="1">
      <alignment horizontal="center" vertical="center" wrapText="1"/>
    </xf>
    <xf numFmtId="0" fontId="13" fillId="0" borderId="11" xfId="38" applyFont="1" applyFill="1" applyBorder="1" applyAlignment="1">
      <alignment horizontal="left" vertical="center"/>
    </xf>
    <xf numFmtId="0" fontId="11" fillId="0" borderId="11" xfId="38" applyFont="1" applyFill="1" applyBorder="1" applyAlignment="1">
      <alignment horizontal="left" vertical="center"/>
    </xf>
    <xf numFmtId="166" fontId="8" fillId="0" borderId="11" xfId="38" applyNumberFormat="1" applyFont="1" applyFill="1" applyBorder="1" applyAlignment="1">
      <alignment horizontal="right" vertical="center"/>
    </xf>
    <xf numFmtId="166" fontId="8" fillId="0" borderId="11" xfId="38" applyNumberFormat="1" applyFont="1" applyFill="1" applyBorder="1" applyAlignment="1">
      <alignment vertical="center"/>
    </xf>
    <xf numFmtId="4" fontId="6" fillId="0" borderId="12" xfId="38" applyNumberFormat="1" applyFont="1" applyFill="1" applyBorder="1" applyAlignment="1">
      <alignment horizontal="right" vertical="center"/>
    </xf>
    <xf numFmtId="164" fontId="6" fillId="0" borderId="11" xfId="38" applyNumberFormat="1" applyFont="1" applyFill="1" applyBorder="1" applyAlignment="1">
      <alignment vertical="center"/>
    </xf>
    <xf numFmtId="0" fontId="8" fillId="24" borderId="19" xfId="38" applyFont="1" applyFill="1" applyBorder="1" applyAlignment="1">
      <alignment horizontal="left" vertical="center"/>
    </xf>
    <xf numFmtId="0" fontId="13" fillId="0" borderId="20" xfId="38" applyFont="1" applyFill="1" applyBorder="1" applyAlignment="1">
      <alignment horizontal="left" vertical="center"/>
    </xf>
    <xf numFmtId="166" fontId="8" fillId="0" borderId="20" xfId="38" applyNumberFormat="1" applyFont="1" applyFill="1" applyBorder="1" applyAlignment="1">
      <alignment vertical="center"/>
    </xf>
    <xf numFmtId="0" fontId="8" fillId="0" borderId="11" xfId="38" applyFont="1" applyFill="1" applyBorder="1" applyAlignment="1">
      <alignment horizontal="left" vertical="center"/>
    </xf>
    <xf numFmtId="0" fontId="6" fillId="0" borderId="12" xfId="38" applyFont="1" applyFill="1" applyBorder="1" applyAlignment="1">
      <alignment horizontal="left" vertical="center"/>
    </xf>
    <xf numFmtId="0" fontId="6" fillId="0" borderId="13" xfId="38" applyFont="1" applyFill="1" applyBorder="1" applyAlignment="1">
      <alignment horizontal="left" vertical="center"/>
    </xf>
    <xf numFmtId="0" fontId="6" fillId="0" borderId="12" xfId="38" applyFont="1" applyFill="1" applyBorder="1" applyAlignment="1">
      <alignment horizontal="left" vertical="center" wrapText="1"/>
    </xf>
    <xf numFmtId="4" fontId="8" fillId="24" borderId="10" xfId="38" applyNumberFormat="1" applyFont="1" applyFill="1" applyBorder="1" applyAlignment="1">
      <alignment vertical="center"/>
    </xf>
    <xf numFmtId="3" fontId="6" fillId="0" borderId="12" xfId="38" applyNumberFormat="1" applyFont="1" applyFill="1" applyBorder="1" applyAlignment="1">
      <alignment horizontal="right" vertical="center"/>
    </xf>
    <xf numFmtId="3" fontId="8" fillId="24" borderId="19" xfId="38" applyNumberFormat="1" applyFont="1" applyFill="1" applyBorder="1" applyAlignment="1">
      <alignment vertical="center"/>
    </xf>
    <xf numFmtId="0" fontId="11" fillId="0" borderId="0" xfId="38" applyFont="1" applyFill="1" applyBorder="1"/>
    <xf numFmtId="3" fontId="11" fillId="0" borderId="0" xfId="38" applyNumberFormat="1" applyFont="1" applyFill="1"/>
    <xf numFmtId="0" fontId="14" fillId="0" borderId="0" xfId="42" applyFont="1" applyFill="1"/>
    <xf numFmtId="0" fontId="15" fillId="0" borderId="0" xfId="42" applyFont="1" applyFill="1"/>
    <xf numFmtId="0" fontId="14" fillId="0" borderId="0" xfId="42" applyFont="1"/>
    <xf numFmtId="0" fontId="15" fillId="0" borderId="12" xfId="39" applyFont="1" applyFill="1" applyBorder="1" applyAlignment="1"/>
    <xf numFmtId="0" fontId="15" fillId="0" borderId="12" xfId="39" applyFont="1" applyBorder="1" applyAlignment="1"/>
    <xf numFmtId="0" fontId="16" fillId="0" borderId="0" xfId="0" applyFont="1" applyAlignment="1">
      <alignment horizontal="center"/>
    </xf>
    <xf numFmtId="0" fontId="15" fillId="0" borderId="20" xfId="0" applyFont="1" applyBorder="1"/>
    <xf numFmtId="4" fontId="8" fillId="0" borderId="0" xfId="38" applyNumberFormat="1" applyFont="1" applyFill="1"/>
    <xf numFmtId="3" fontId="8" fillId="24" borderId="10" xfId="38" applyNumberFormat="1" applyFont="1" applyFill="1" applyBorder="1" applyAlignment="1">
      <alignment horizontal="right" vertical="center" wrapText="1"/>
    </xf>
    <xf numFmtId="3" fontId="6" fillId="0" borderId="0" xfId="38" applyNumberFormat="1" applyFont="1" applyFill="1" applyBorder="1" applyAlignment="1">
      <alignment horizontal="right" vertical="center"/>
    </xf>
    <xf numFmtId="4" fontId="6" fillId="0" borderId="0" xfId="38" applyNumberFormat="1" applyFont="1"/>
    <xf numFmtId="167" fontId="8" fillId="0" borderId="0" xfId="38" applyNumberFormat="1" applyFont="1"/>
    <xf numFmtId="0" fontId="18" fillId="0" borderId="12" xfId="38" applyFont="1" applyFill="1" applyBorder="1" applyAlignment="1">
      <alignment vertical="center"/>
    </xf>
    <xf numFmtId="4" fontId="8" fillId="24" borderId="10" xfId="38" applyNumberFormat="1" applyFont="1" applyFill="1" applyBorder="1" applyAlignment="1">
      <alignment horizontal="right" vertical="center"/>
    </xf>
    <xf numFmtId="4" fontId="8" fillId="0" borderId="11" xfId="38" applyNumberFormat="1" applyFont="1" applyFill="1" applyBorder="1" applyAlignment="1">
      <alignment vertical="center"/>
    </xf>
    <xf numFmtId="0" fontId="18" fillId="0" borderId="12" xfId="38" applyFont="1" applyFill="1" applyBorder="1" applyAlignment="1">
      <alignment horizontal="left" vertical="center" wrapText="1"/>
    </xf>
    <xf numFmtId="3" fontId="6" fillId="0" borderId="0" xfId="38" applyNumberFormat="1" applyFont="1" applyFill="1" applyBorder="1" applyAlignment="1">
      <alignment vertical="center"/>
    </xf>
    <xf numFmtId="4" fontId="6" fillId="0" borderId="13" xfId="38" applyNumberFormat="1" applyFont="1" applyFill="1" applyBorder="1" applyAlignment="1">
      <alignment horizontal="right" vertical="center"/>
    </xf>
    <xf numFmtId="3" fontId="6" fillId="26" borderId="16" xfId="38" applyNumberFormat="1" applyFont="1" applyFill="1" applyBorder="1" applyAlignment="1">
      <alignment vertical="center"/>
    </xf>
    <xf numFmtId="3" fontId="6" fillId="26" borderId="18" xfId="38" applyNumberFormat="1" applyFont="1" applyFill="1" applyBorder="1" applyAlignment="1">
      <alignment vertical="center"/>
    </xf>
    <xf numFmtId="4" fontId="6" fillId="26" borderId="16" xfId="38" quotePrefix="1" applyNumberFormat="1" applyFont="1" applyFill="1" applyBorder="1" applyAlignment="1">
      <alignment horizontal="right" vertical="center"/>
    </xf>
    <xf numFmtId="3" fontId="6" fillId="26" borderId="12" xfId="38" applyNumberFormat="1" applyFont="1" applyFill="1" applyBorder="1" applyAlignment="1">
      <alignment vertical="center"/>
    </xf>
    <xf numFmtId="3" fontId="6" fillId="26" borderId="17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horizontal="right" vertical="center"/>
    </xf>
    <xf numFmtId="4" fontId="6" fillId="26" borderId="16" xfId="38" applyNumberFormat="1" applyFont="1" applyFill="1" applyBorder="1" applyAlignment="1">
      <alignment horizontal="right" vertical="center"/>
    </xf>
    <xf numFmtId="0" fontId="15" fillId="0" borderId="0" xfId="43" applyFont="1" applyFill="1"/>
    <xf numFmtId="0" fontId="6" fillId="0" borderId="0" xfId="43" applyFont="1" applyFill="1"/>
    <xf numFmtId="0" fontId="8" fillId="0" borderId="0" xfId="43" applyFont="1" applyFill="1"/>
    <xf numFmtId="0" fontId="6" fillId="0" borderId="0" xfId="43" applyFont="1"/>
    <xf numFmtId="3" fontId="6" fillId="0" borderId="0" xfId="43" applyNumberFormat="1" applyFont="1" applyFill="1"/>
    <xf numFmtId="0" fontId="9" fillId="0" borderId="0" xfId="43" applyFont="1" applyFill="1"/>
    <xf numFmtId="164" fontId="6" fillId="0" borderId="0" xfId="43" applyNumberFormat="1" applyFont="1" applyFill="1"/>
    <xf numFmtId="0" fontId="6" fillId="0" borderId="0" xfId="43" applyFont="1" applyFill="1" applyBorder="1"/>
    <xf numFmtId="3" fontId="6" fillId="0" borderId="0" xfId="43" applyNumberFormat="1" applyFont="1" applyFill="1" applyBorder="1"/>
    <xf numFmtId="166" fontId="9" fillId="0" borderId="0" xfId="43" applyNumberFormat="1" applyFont="1"/>
    <xf numFmtId="166" fontId="8" fillId="27" borderId="19" xfId="38" applyNumberFormat="1" applyFont="1" applyFill="1" applyBorder="1" applyAlignment="1">
      <alignment horizontal="center" vertical="center" wrapText="1"/>
    </xf>
    <xf numFmtId="0" fontId="11" fillId="0" borderId="16" xfId="38" applyFont="1" applyFill="1" applyBorder="1" applyAlignment="1">
      <alignment horizontal="left" vertical="center"/>
    </xf>
    <xf numFmtId="0" fontId="6" fillId="0" borderId="17" xfId="38" applyFont="1" applyFill="1" applyBorder="1" applyAlignment="1">
      <alignment horizontal="center" vertical="center"/>
    </xf>
    <xf numFmtId="0" fontId="6" fillId="0" borderId="20" xfId="38" applyFont="1" applyFill="1" applyBorder="1" applyAlignment="1">
      <alignment vertical="center"/>
    </xf>
    <xf numFmtId="0" fontId="6" fillId="0" borderId="21" xfId="38" applyFont="1" applyFill="1" applyBorder="1" applyAlignment="1">
      <alignment vertical="center"/>
    </xf>
    <xf numFmtId="164" fontId="41" fillId="27" borderId="10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/>
    </xf>
    <xf numFmtId="3" fontId="6" fillId="26" borderId="12" xfId="38" applyNumberFormat="1" applyFont="1" applyFill="1" applyBorder="1" applyAlignment="1">
      <alignment horizontal="right" vertical="center"/>
    </xf>
    <xf numFmtId="0" fontId="6" fillId="26" borderId="12" xfId="38" applyFont="1" applyFill="1" applyBorder="1" applyAlignment="1">
      <alignment vertical="center" wrapText="1"/>
    </xf>
    <xf numFmtId="0" fontId="6" fillId="26" borderId="16" xfId="38" applyFont="1" applyFill="1" applyBorder="1" applyAlignment="1">
      <alignment vertical="center" wrapText="1"/>
    </xf>
    <xf numFmtId="166" fontId="6" fillId="0" borderId="0" xfId="43" applyNumberFormat="1" applyFont="1" applyAlignment="1">
      <alignment horizontal="right" vertical="center"/>
    </xf>
    <xf numFmtId="9" fontId="6" fillId="0" borderId="0" xfId="43" applyNumberFormat="1" applyFont="1"/>
    <xf numFmtId="166" fontId="6" fillId="0" borderId="0" xfId="43" applyNumberFormat="1" applyFont="1"/>
    <xf numFmtId="0" fontId="6" fillId="0" borderId="0" xfId="40" applyFont="1" applyFill="1" applyAlignment="1"/>
    <xf numFmtId="3" fontId="6" fillId="0" borderId="0" xfId="40" applyNumberFormat="1" applyFont="1" applyFill="1" applyAlignment="1"/>
    <xf numFmtId="3" fontId="6" fillId="0" borderId="0" xfId="43" applyNumberFormat="1" applyFont="1"/>
    <xf numFmtId="0" fontId="6" fillId="0" borderId="0" xfId="39" applyFont="1" applyFill="1"/>
    <xf numFmtId="0" fontId="8" fillId="0" borderId="0" xfId="39" applyFont="1" applyFill="1"/>
    <xf numFmtId="0" fontId="8" fillId="0" borderId="0" xfId="39" applyFont="1"/>
    <xf numFmtId="0" fontId="6" fillId="0" borderId="0" xfId="39" applyFont="1"/>
    <xf numFmtId="2" fontId="8" fillId="0" borderId="10" xfId="38" applyNumberFormat="1" applyFont="1" applyFill="1" applyBorder="1" applyAlignment="1">
      <alignment vertical="center"/>
    </xf>
    <xf numFmtId="166" fontId="8" fillId="0" borderId="10" xfId="38" applyNumberFormat="1" applyFont="1" applyFill="1" applyBorder="1" applyAlignment="1">
      <alignment vertical="center"/>
    </xf>
    <xf numFmtId="3" fontId="8" fillId="0" borderId="10" xfId="38" applyNumberFormat="1" applyFont="1" applyFill="1" applyBorder="1" applyAlignment="1">
      <alignment vertical="center"/>
    </xf>
    <xf numFmtId="4" fontId="6" fillId="0" borderId="11" xfId="38" applyNumberFormat="1" applyFont="1" applyFill="1" applyBorder="1" applyAlignment="1">
      <alignment horizontal="right" vertical="center"/>
    </xf>
    <xf numFmtId="3" fontId="6" fillId="0" borderId="0" xfId="39" applyNumberFormat="1" applyFont="1"/>
    <xf numFmtId="164" fontId="6" fillId="26" borderId="12" xfId="38" applyNumberFormat="1" applyFont="1" applyFill="1" applyBorder="1" applyAlignment="1">
      <alignment vertical="center"/>
    </xf>
    <xf numFmtId="3" fontId="6" fillId="25" borderId="16" xfId="38" applyNumberFormat="1" applyFont="1" applyFill="1" applyBorder="1" applyAlignment="1">
      <alignment vertical="center"/>
    </xf>
    <xf numFmtId="3" fontId="6" fillId="26" borderId="16" xfId="0" applyNumberFormat="1" applyFont="1" applyFill="1" applyBorder="1"/>
    <xf numFmtId="3" fontId="6" fillId="25" borderId="12" xfId="38" applyNumberFormat="1" applyFont="1" applyFill="1" applyBorder="1" applyAlignment="1">
      <alignment vertical="center"/>
    </xf>
    <xf numFmtId="3" fontId="6" fillId="26" borderId="12" xfId="0" applyNumberFormat="1" applyFont="1" applyFill="1" applyBorder="1"/>
    <xf numFmtId="3" fontId="6" fillId="0" borderId="20" xfId="38" applyNumberFormat="1" applyFont="1" applyFill="1" applyBorder="1" applyAlignment="1">
      <alignment vertical="center"/>
    </xf>
    <xf numFmtId="3" fontId="8" fillId="0" borderId="0" xfId="38" applyNumberFormat="1" applyFont="1" applyFill="1"/>
    <xf numFmtId="3" fontId="6" fillId="0" borderId="21" xfId="38" applyNumberFormat="1" applyFont="1" applyFill="1" applyBorder="1" applyAlignment="1">
      <alignment vertical="center"/>
    </xf>
    <xf numFmtId="3" fontId="41" fillId="24" borderId="10" xfId="38" applyNumberFormat="1" applyFont="1" applyFill="1" applyBorder="1" applyAlignment="1">
      <alignment vertical="center"/>
    </xf>
    <xf numFmtId="166" fontId="8" fillId="26" borderId="11" xfId="38" applyNumberFormat="1" applyFont="1" applyFill="1" applyBorder="1" applyAlignment="1">
      <alignment horizontal="right" vertical="center"/>
    </xf>
    <xf numFmtId="166" fontId="8" fillId="26" borderId="11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vertical="center"/>
    </xf>
    <xf numFmtId="0" fontId="15" fillId="0" borderId="12" xfId="0" applyFont="1" applyBorder="1"/>
    <xf numFmtId="0" fontId="15" fillId="0" borderId="12" xfId="0" applyFont="1" applyFill="1" applyBorder="1"/>
    <xf numFmtId="0" fontId="15" fillId="0" borderId="21" xfId="58" applyFont="1" applyBorder="1"/>
    <xf numFmtId="0" fontId="15" fillId="0" borderId="13" xfId="39" applyFont="1" applyFill="1" applyBorder="1" applyAlignment="1"/>
    <xf numFmtId="0" fontId="6" fillId="0" borderId="0" xfId="50" applyFont="1" applyFill="1"/>
    <xf numFmtId="0" fontId="15" fillId="0" borderId="0" xfId="50" applyFont="1"/>
    <xf numFmtId="0" fontId="8" fillId="0" borderId="0" xfId="40" applyFont="1"/>
    <xf numFmtId="0" fontId="6" fillId="0" borderId="0" xfId="40" applyFont="1"/>
    <xf numFmtId="0" fontId="11" fillId="0" borderId="0" xfId="40" applyFont="1" applyAlignment="1">
      <alignment horizontal="right"/>
    </xf>
    <xf numFmtId="0" fontId="8" fillId="24" borderId="10" xfId="60" applyFont="1" applyFill="1" applyBorder="1" applyAlignment="1">
      <alignment horizontal="center" vertical="center" wrapText="1"/>
    </xf>
    <xf numFmtId="0" fontId="8" fillId="24" borderId="10" xfId="40" applyFont="1" applyFill="1" applyBorder="1" applyAlignment="1">
      <alignment horizontal="center" vertical="center" wrapText="1"/>
    </xf>
    <xf numFmtId="0" fontId="8" fillId="24" borderId="10" xfId="40" applyFont="1" applyFill="1" applyBorder="1" applyAlignment="1">
      <alignment vertical="center"/>
    </xf>
    <xf numFmtId="3" fontId="8" fillId="24" borderId="10" xfId="40" applyNumberFormat="1" applyFont="1" applyFill="1" applyBorder="1" applyAlignment="1">
      <alignment vertical="center"/>
    </xf>
    <xf numFmtId="164" fontId="8" fillId="24" borderId="10" xfId="62" applyNumberFormat="1" applyFont="1" applyFill="1" applyBorder="1" applyAlignment="1">
      <alignment vertical="center"/>
    </xf>
    <xf numFmtId="3" fontId="8" fillId="24" borderId="10" xfId="40" applyNumberFormat="1" applyFont="1" applyFill="1" applyBorder="1" applyAlignment="1" applyProtection="1">
      <alignment vertical="center" wrapText="1"/>
      <protection hidden="1"/>
    </xf>
    <xf numFmtId="3" fontId="49" fillId="24" borderId="10" xfId="40" applyNumberFormat="1" applyFont="1" applyFill="1" applyBorder="1" applyAlignment="1" applyProtection="1">
      <alignment vertical="center" wrapText="1"/>
      <protection hidden="1"/>
    </xf>
    <xf numFmtId="0" fontId="6" fillId="0" borderId="0" xfId="50" applyFont="1"/>
    <xf numFmtId="0" fontId="10" fillId="0" borderId="19" xfId="60" applyFont="1" applyFill="1" applyBorder="1" applyAlignment="1">
      <alignment horizontal="center" vertical="center"/>
    </xf>
    <xf numFmtId="0" fontId="6" fillId="0" borderId="26" xfId="40" applyFont="1" applyFill="1" applyBorder="1" applyAlignment="1">
      <alignment horizontal="center" vertical="center"/>
    </xf>
    <xf numFmtId="0" fontId="6" fillId="0" borderId="26" xfId="61" applyNumberFormat="1" applyFont="1" applyBorder="1" applyAlignment="1" applyProtection="1">
      <alignment vertical="center"/>
      <protection hidden="1"/>
    </xf>
    <xf numFmtId="164" fontId="6" fillId="0" borderId="26" xfId="62" applyNumberFormat="1" applyFont="1" applyFill="1" applyBorder="1" applyAlignment="1">
      <alignment vertical="center"/>
    </xf>
    <xf numFmtId="0" fontId="6" fillId="0" borderId="12" xfId="40" applyFont="1" applyFill="1" applyBorder="1" applyAlignment="1">
      <alignment horizontal="center" vertical="center"/>
    </xf>
    <xf numFmtId="0" fontId="6" fillId="0" borderId="12" xfId="61" applyNumberFormat="1" applyFont="1" applyBorder="1" applyAlignment="1" applyProtection="1">
      <alignment vertical="center"/>
      <protection hidden="1"/>
    </xf>
    <xf numFmtId="164" fontId="6" fillId="0" borderId="12" xfId="62" applyNumberFormat="1" applyFont="1" applyFill="1" applyBorder="1" applyAlignment="1">
      <alignment vertical="center"/>
    </xf>
    <xf numFmtId="0" fontId="6" fillId="0" borderId="20" xfId="40" applyFont="1" applyFill="1" applyBorder="1" applyAlignment="1">
      <alignment horizontal="center" vertical="center"/>
    </xf>
    <xf numFmtId="0" fontId="6" fillId="0" borderId="20" xfId="61" applyNumberFormat="1" applyFont="1" applyBorder="1" applyAlignment="1" applyProtection="1">
      <alignment vertical="center"/>
      <protection hidden="1"/>
    </xf>
    <xf numFmtId="164" fontId="6" fillId="0" borderId="20" xfId="62" applyNumberFormat="1" applyFont="1" applyFill="1" applyBorder="1" applyAlignment="1">
      <alignment vertical="center"/>
    </xf>
    <xf numFmtId="3" fontId="40" fillId="0" borderId="20" xfId="56" applyNumberFormat="1" applyFont="1" applyFill="1" applyBorder="1" applyAlignment="1" applyProtection="1">
      <alignment vertical="center" wrapText="1" readingOrder="1"/>
      <protection locked="0"/>
    </xf>
    <xf numFmtId="3" fontId="40" fillId="0" borderId="20" xfId="50" applyNumberFormat="1" applyFont="1" applyFill="1" applyBorder="1" applyAlignment="1" applyProtection="1">
      <alignment vertical="center" wrapText="1" readingOrder="1"/>
      <protection locked="0"/>
    </xf>
    <xf numFmtId="3" fontId="40" fillId="0" borderId="12" xfId="56" applyNumberFormat="1" applyFont="1" applyFill="1" applyBorder="1" applyAlignment="1" applyProtection="1">
      <alignment vertical="center" wrapText="1" readingOrder="1"/>
      <protection locked="0"/>
    </xf>
    <xf numFmtId="3" fontId="40" fillId="0" borderId="12" xfId="50" applyNumberFormat="1" applyFont="1" applyFill="1" applyBorder="1" applyAlignment="1" applyProtection="1">
      <alignment vertical="center" wrapText="1" readingOrder="1"/>
      <protection locked="0"/>
    </xf>
    <xf numFmtId="3" fontId="40" fillId="0" borderId="26" xfId="56" applyNumberFormat="1" applyFont="1" applyFill="1" applyBorder="1" applyAlignment="1" applyProtection="1">
      <alignment vertical="center" wrapText="1" readingOrder="1"/>
      <protection locked="0"/>
    </xf>
    <xf numFmtId="3" fontId="40" fillId="0" borderId="26" xfId="50" applyNumberFormat="1" applyFont="1" applyFill="1" applyBorder="1" applyAlignment="1" applyProtection="1">
      <alignment vertical="center" wrapText="1" readingOrder="1"/>
      <protection locked="0"/>
    </xf>
    <xf numFmtId="0" fontId="14" fillId="0" borderId="0" xfId="50" applyFont="1" applyAlignment="1">
      <alignment horizontal="left"/>
    </xf>
    <xf numFmtId="0" fontId="8" fillId="0" borderId="0" xfId="40" applyFont="1" applyFill="1" applyBorder="1" applyAlignment="1">
      <alignment vertical="center"/>
    </xf>
    <xf numFmtId="3" fontId="8" fillId="0" borderId="0" xfId="40" applyNumberFormat="1" applyFont="1" applyFill="1" applyBorder="1" applyAlignment="1">
      <alignment vertical="center"/>
    </xf>
    <xf numFmtId="164" fontId="8" fillId="0" borderId="0" xfId="62" applyNumberFormat="1" applyFont="1" applyFill="1" applyBorder="1" applyAlignment="1">
      <alignment vertical="center"/>
    </xf>
    <xf numFmtId="3" fontId="8" fillId="0" borderId="0" xfId="40" applyNumberFormat="1" applyFont="1" applyFill="1" applyBorder="1" applyAlignment="1" applyProtection="1">
      <alignment vertical="center" wrapText="1"/>
      <protection hidden="1"/>
    </xf>
    <xf numFmtId="3" fontId="49" fillId="0" borderId="0" xfId="40" applyNumberFormat="1" applyFont="1" applyFill="1" applyBorder="1" applyAlignment="1" applyProtection="1">
      <alignment vertical="center" wrapText="1"/>
      <protection hidden="1"/>
    </xf>
    <xf numFmtId="0" fontId="15" fillId="0" borderId="0" xfId="50" applyFont="1" applyFill="1"/>
    <xf numFmtId="0" fontId="8" fillId="24" borderId="10" xfId="38" applyFont="1" applyFill="1" applyBorder="1" applyAlignment="1">
      <alignment horizontal="left" vertical="center"/>
    </xf>
    <xf numFmtId="3" fontId="6" fillId="0" borderId="17" xfId="38" applyNumberFormat="1" applyFont="1" applyFill="1" applyBorder="1" applyAlignment="1">
      <alignment vertical="center"/>
    </xf>
    <xf numFmtId="3" fontId="6" fillId="0" borderId="0" xfId="39" applyNumberFormat="1" applyFont="1" applyFill="1"/>
    <xf numFmtId="4" fontId="8" fillId="0" borderId="0" xfId="38" applyNumberFormat="1" applyFont="1" applyFill="1" applyBorder="1" applyAlignment="1">
      <alignment vertical="center"/>
    </xf>
    <xf numFmtId="0" fontId="6" fillId="0" borderId="0" xfId="38" applyFont="1" applyFill="1" applyAlignment="1">
      <alignment horizontal="left"/>
    </xf>
    <xf numFmtId="0" fontId="51" fillId="0" borderId="0" xfId="38" applyFont="1" applyFill="1" applyBorder="1"/>
    <xf numFmtId="0" fontId="8" fillId="27" borderId="19" xfId="38" applyFont="1" applyFill="1" applyBorder="1" applyAlignment="1">
      <alignment horizontal="center" vertical="center" wrapText="1"/>
    </xf>
    <xf numFmtId="10" fontId="6" fillId="0" borderId="11" xfId="38" applyNumberFormat="1" applyFont="1" applyFill="1" applyBorder="1" applyAlignment="1">
      <alignment vertical="center"/>
    </xf>
    <xf numFmtId="3" fontId="6" fillId="0" borderId="13" xfId="38" applyNumberFormat="1" applyFont="1" applyFill="1" applyBorder="1" applyAlignment="1">
      <alignment horizontal="right" vertical="center"/>
    </xf>
    <xf numFmtId="3" fontId="8" fillId="27" borderId="10" xfId="38" applyNumberFormat="1" applyFont="1" applyFill="1" applyBorder="1" applyAlignment="1">
      <alignment horizontal="right" vertical="center"/>
    </xf>
    <xf numFmtId="10" fontId="8" fillId="27" borderId="10" xfId="38" applyNumberFormat="1" applyFont="1" applyFill="1" applyBorder="1" applyAlignment="1">
      <alignment vertical="center"/>
    </xf>
    <xf numFmtId="49" fontId="8" fillId="27" borderId="10" xfId="38" applyNumberFormat="1" applyFont="1" applyFill="1" applyBorder="1" applyAlignment="1">
      <alignment horizontal="right" vertical="center"/>
    </xf>
    <xf numFmtId="3" fontId="8" fillId="27" borderId="10" xfId="38" applyNumberFormat="1" applyFont="1" applyFill="1" applyBorder="1" applyAlignment="1">
      <alignment vertical="center"/>
    </xf>
    <xf numFmtId="0" fontId="6" fillId="27" borderId="0" xfId="38" applyFont="1" applyFill="1" applyAlignment="1">
      <alignment horizontal="left"/>
    </xf>
    <xf numFmtId="0" fontId="11" fillId="27" borderId="0" xfId="38" applyFont="1" applyFill="1" applyBorder="1"/>
    <xf numFmtId="166" fontId="6" fillId="0" borderId="0" xfId="43" applyNumberFormat="1" applyFont="1" applyFill="1"/>
    <xf numFmtId="10" fontId="6" fillId="0" borderId="12" xfId="62" applyNumberFormat="1" applyFont="1" applyFill="1" applyBorder="1" applyAlignment="1">
      <alignment vertical="center"/>
    </xf>
    <xf numFmtId="0" fontId="15" fillId="0" borderId="0" xfId="39" applyFont="1" applyAlignment="1"/>
    <xf numFmtId="0" fontId="5" fillId="26" borderId="11" xfId="38" applyFont="1" applyFill="1" applyBorder="1" applyAlignment="1">
      <alignment horizontal="left" vertical="center" wrapText="1"/>
    </xf>
    <xf numFmtId="4" fontId="5" fillId="0" borderId="11" xfId="38" applyNumberFormat="1" applyFont="1" applyFill="1" applyBorder="1" applyAlignment="1">
      <alignment vertical="center"/>
    </xf>
    <xf numFmtId="0" fontId="8" fillId="0" borderId="0" xfId="63" applyFont="1" applyFill="1" applyAlignment="1"/>
    <xf numFmtId="0" fontId="6" fillId="0" borderId="0" xfId="64" applyFont="1"/>
    <xf numFmtId="0" fontId="6" fillId="0" borderId="0" xfId="63" applyFont="1" applyFill="1" applyAlignment="1"/>
    <xf numFmtId="0" fontId="6" fillId="0" borderId="0" xfId="63" applyFont="1"/>
    <xf numFmtId="0" fontId="8" fillId="0" borderId="0" xfId="63" applyFont="1"/>
    <xf numFmtId="0" fontId="11" fillId="0" borderId="0" xfId="65" applyFont="1" applyAlignment="1">
      <alignment horizontal="right"/>
    </xf>
    <xf numFmtId="0" fontId="6" fillId="0" borderId="0" xfId="63" applyFont="1" applyFill="1"/>
    <xf numFmtId="3" fontId="6" fillId="0" borderId="0" xfId="63" applyNumberFormat="1" applyFont="1"/>
    <xf numFmtId="3" fontId="6" fillId="0" borderId="0" xfId="63" applyNumberFormat="1" applyFont="1" applyFill="1"/>
    <xf numFmtId="0" fontId="6" fillId="0" borderId="0" xfId="64" applyFont="1" applyFill="1"/>
    <xf numFmtId="0" fontId="6" fillId="26" borderId="12" xfId="38" applyNumberFormat="1" applyFont="1" applyFill="1" applyBorder="1" applyAlignment="1">
      <alignment horizontal="right" vertical="center"/>
    </xf>
    <xf numFmtId="0" fontId="8" fillId="0" borderId="0" xfId="63" applyFont="1" applyFill="1"/>
    <xf numFmtId="0" fontId="8" fillId="0" borderId="0" xfId="64" applyFont="1"/>
    <xf numFmtId="0" fontId="6" fillId="0" borderId="0" xfId="64" quotePrefix="1" applyFont="1" applyFill="1" applyAlignment="1">
      <alignment horizontal="left" indent="4"/>
    </xf>
    <xf numFmtId="3" fontId="6" fillId="0" borderId="0" xfId="64" applyNumberFormat="1" applyFont="1"/>
    <xf numFmtId="4" fontId="6" fillId="0" borderId="0" xfId="64" applyNumberFormat="1" applyFont="1"/>
    <xf numFmtId="0" fontId="8" fillId="27" borderId="10" xfId="38" applyFont="1" applyFill="1" applyBorder="1" applyAlignment="1">
      <alignment horizontal="center" vertical="center" wrapText="1"/>
    </xf>
    <xf numFmtId="0" fontId="10" fillId="0" borderId="15" xfId="38" applyFont="1" applyFill="1" applyBorder="1" applyAlignment="1">
      <alignment horizontal="center" vertical="center" wrapText="1"/>
    </xf>
    <xf numFmtId="0" fontId="10" fillId="0" borderId="28" xfId="38" applyFont="1" applyFill="1" applyBorder="1" applyAlignment="1">
      <alignment horizontal="center" vertical="center" wrapText="1"/>
    </xf>
    <xf numFmtId="16" fontId="6" fillId="0" borderId="0" xfId="63" applyNumberFormat="1" applyFont="1" applyFill="1"/>
    <xf numFmtId="0" fontId="10" fillId="0" borderId="23" xfId="38" applyFont="1" applyFill="1" applyBorder="1" applyAlignment="1">
      <alignment horizontal="right" vertical="center" wrapText="1"/>
    </xf>
    <xf numFmtId="0" fontId="10" fillId="0" borderId="29" xfId="38" applyFont="1" applyFill="1" applyBorder="1" applyAlignment="1">
      <alignment horizontal="right" vertical="center" wrapText="1"/>
    </xf>
    <xf numFmtId="0" fontId="10" fillId="0" borderId="20" xfId="38" applyFont="1" applyFill="1" applyBorder="1" applyAlignment="1">
      <alignment horizontal="right" vertical="center" wrapText="1"/>
    </xf>
    <xf numFmtId="0" fontId="10" fillId="0" borderId="19" xfId="38" applyFont="1" applyFill="1" applyBorder="1" applyAlignment="1">
      <alignment horizontal="right" vertical="center" wrapText="1"/>
    </xf>
    <xf numFmtId="3" fontId="6" fillId="0" borderId="12" xfId="63" applyNumberFormat="1" applyFont="1" applyFill="1" applyBorder="1"/>
    <xf numFmtId="4" fontId="6" fillId="0" borderId="0" xfId="63" applyNumberFormat="1" applyFont="1" applyFill="1"/>
    <xf numFmtId="3" fontId="6" fillId="0" borderId="30" xfId="63" applyNumberFormat="1" applyFont="1" applyFill="1" applyBorder="1"/>
    <xf numFmtId="3" fontId="6" fillId="0" borderId="21" xfId="63" applyNumberFormat="1" applyFont="1" applyFill="1" applyBorder="1"/>
    <xf numFmtId="0" fontId="9" fillId="0" borderId="0" xfId="0" applyFont="1" applyFill="1"/>
    <xf numFmtId="0" fontId="6" fillId="26" borderId="0" xfId="43" applyFont="1" applyFill="1"/>
    <xf numFmtId="0" fontId="15" fillId="0" borderId="0" xfId="42" applyFont="1"/>
    <xf numFmtId="0" fontId="2" fillId="0" borderId="0" xfId="51"/>
    <xf numFmtId="0" fontId="64" fillId="0" borderId="0" xfId="39" applyFont="1" applyAlignment="1"/>
    <xf numFmtId="0" fontId="2" fillId="0" borderId="10" xfId="51" applyBorder="1"/>
    <xf numFmtId="0" fontId="6" fillId="0" borderId="31" xfId="38" applyFont="1" applyFill="1" applyBorder="1" applyAlignment="1">
      <alignment vertical="center"/>
    </xf>
    <xf numFmtId="0" fontId="6" fillId="0" borderId="32" xfId="38" applyFont="1" applyFill="1" applyBorder="1" applyAlignment="1">
      <alignment vertical="center"/>
    </xf>
    <xf numFmtId="0" fontId="8" fillId="24" borderId="14" xfId="38" applyFont="1" applyFill="1" applyBorder="1" applyAlignment="1">
      <alignment vertical="center"/>
    </xf>
    <xf numFmtId="0" fontId="6" fillId="26" borderId="31" xfId="38" applyFont="1" applyFill="1" applyBorder="1" applyAlignment="1">
      <alignment vertical="center"/>
    </xf>
    <xf numFmtId="3" fontId="5" fillId="26" borderId="11" xfId="38" applyNumberFormat="1" applyFont="1" applyFill="1" applyBorder="1" applyAlignment="1">
      <alignment horizontal="right" vertical="center"/>
    </xf>
    <xf numFmtId="164" fontId="6" fillId="26" borderId="11" xfId="38" applyNumberFormat="1" applyFont="1" applyFill="1" applyBorder="1" applyAlignment="1">
      <alignment vertical="center"/>
    </xf>
    <xf numFmtId="3" fontId="5" fillId="26" borderId="11" xfId="38" applyNumberFormat="1" applyFont="1" applyFill="1" applyBorder="1" applyAlignment="1">
      <alignment vertical="center"/>
    </xf>
    <xf numFmtId="4" fontId="5" fillId="26" borderId="11" xfId="38" applyNumberFormat="1" applyFont="1" applyFill="1" applyBorder="1" applyAlignment="1">
      <alignment vertical="center"/>
    </xf>
    <xf numFmtId="3" fontId="5" fillId="26" borderId="0" xfId="51" applyNumberFormat="1" applyFont="1" applyFill="1"/>
    <xf numFmtId="0" fontId="6" fillId="0" borderId="22" xfId="38" applyFont="1" applyFill="1" applyBorder="1" applyAlignment="1">
      <alignment vertical="center"/>
    </xf>
    <xf numFmtId="3" fontId="6" fillId="26" borderId="16" xfId="38" applyNumberFormat="1" applyFont="1" applyFill="1" applyBorder="1" applyAlignment="1">
      <alignment horizontal="right" vertical="center"/>
    </xf>
    <xf numFmtId="4" fontId="6" fillId="26" borderId="16" xfId="38" applyNumberFormat="1" applyFont="1" applyFill="1" applyBorder="1" applyAlignment="1">
      <alignment vertical="center"/>
    </xf>
    <xf numFmtId="3" fontId="6" fillId="26" borderId="13" xfId="38" applyNumberFormat="1" applyFont="1" applyFill="1" applyBorder="1" applyAlignment="1">
      <alignment horizontal="right" vertical="center"/>
    </xf>
    <xf numFmtId="3" fontId="2" fillId="0" borderId="0" xfId="51" applyNumberFormat="1"/>
    <xf numFmtId="164" fontId="2" fillId="0" borderId="0" xfId="51" applyNumberFormat="1"/>
    <xf numFmtId="0" fontId="2" fillId="0" borderId="0" xfId="51" applyFont="1"/>
    <xf numFmtId="0" fontId="2" fillId="0" borderId="0" xfId="51" applyFill="1"/>
    <xf numFmtId="3" fontId="2" fillId="0" borderId="0" xfId="51" applyNumberFormat="1" applyFill="1"/>
    <xf numFmtId="0" fontId="6" fillId="0" borderId="0" xfId="43" quotePrefix="1" applyFont="1" applyFill="1" applyAlignment="1"/>
    <xf numFmtId="0" fontId="14" fillId="0" borderId="0" xfId="39" applyFont="1" applyFill="1" applyAlignment="1"/>
    <xf numFmtId="0" fontId="15" fillId="0" borderId="0" xfId="39" applyFont="1" applyFill="1"/>
    <xf numFmtId="0" fontId="2" fillId="0" borderId="0" xfId="51" applyAlignment="1">
      <alignment horizontal="center" vertical="center" wrapText="1"/>
    </xf>
    <xf numFmtId="3" fontId="2" fillId="0" borderId="0" xfId="51" applyNumberFormat="1" applyAlignment="1">
      <alignment vertical="center"/>
    </xf>
    <xf numFmtId="3" fontId="52" fillId="0" borderId="0" xfId="51" applyNumberFormat="1" applyFont="1" applyAlignment="1">
      <alignment vertical="center"/>
    </xf>
    <xf numFmtId="1" fontId="8" fillId="0" borderId="0" xfId="38" applyNumberFormat="1" applyFont="1" applyFill="1" applyBorder="1" applyAlignment="1">
      <alignment horizontal="center" vertical="center"/>
    </xf>
    <xf numFmtId="0" fontId="6" fillId="24" borderId="0" xfId="66" applyFont="1" applyFill="1" applyBorder="1" applyAlignment="1"/>
    <xf numFmtId="0" fontId="6" fillId="0" borderId="0" xfId="66" applyFont="1" applyFill="1" applyBorder="1" applyAlignment="1"/>
    <xf numFmtId="0" fontId="6" fillId="0" borderId="0" xfId="66" applyFont="1" applyFill="1"/>
    <xf numFmtId="0" fontId="2" fillId="0" borderId="0" xfId="51" applyFill="1" applyBorder="1" applyAlignment="1" applyProtection="1">
      <alignment vertical="top" wrapText="1" readingOrder="1"/>
      <protection locked="0"/>
    </xf>
    <xf numFmtId="3" fontId="44" fillId="0" borderId="0" xfId="51" applyNumberFormat="1" applyFont="1" applyFill="1" applyBorder="1" applyAlignment="1" applyProtection="1">
      <alignment vertical="top" wrapText="1" readingOrder="1"/>
      <protection locked="0"/>
    </xf>
    <xf numFmtId="0" fontId="40" fillId="0" borderId="0" xfId="51" applyFont="1" applyFill="1" applyBorder="1" applyAlignment="1" applyProtection="1">
      <alignment horizontal="left" vertical="top" wrapText="1" readingOrder="1"/>
      <protection locked="0"/>
    </xf>
    <xf numFmtId="0" fontId="2" fillId="0" borderId="0" xfId="51" applyFill="1" applyBorder="1" applyAlignment="1" applyProtection="1">
      <alignment vertical="top" wrapText="1"/>
      <protection locked="0"/>
    </xf>
    <xf numFmtId="0" fontId="14" fillId="0" borderId="0" xfId="66" applyFont="1" applyFill="1" applyAlignment="1">
      <alignment horizontal="left" vertical="center"/>
    </xf>
    <xf numFmtId="0" fontId="15" fillId="0" borderId="0" xfId="66" applyFont="1" applyFill="1" applyAlignment="1">
      <alignment vertical="center"/>
    </xf>
    <xf numFmtId="4" fontId="6" fillId="0" borderId="0" xfId="66" applyNumberFormat="1" applyFont="1" applyFill="1" applyAlignment="1">
      <alignment vertical="center"/>
    </xf>
    <xf numFmtId="0" fontId="6" fillId="0" borderId="0" xfId="66" applyFont="1" applyFill="1" applyAlignment="1">
      <alignment vertical="center"/>
    </xf>
    <xf numFmtId="0" fontId="8" fillId="0" borderId="0" xfId="66" applyFont="1" applyFill="1" applyBorder="1" applyAlignment="1">
      <alignment vertical="center" wrapText="1"/>
    </xf>
    <xf numFmtId="0" fontId="8" fillId="0" borderId="0" xfId="66" applyFont="1" applyFill="1" applyBorder="1" applyAlignment="1">
      <alignment vertical="center"/>
    </xf>
    <xf numFmtId="4" fontId="8" fillId="0" borderId="0" xfId="66" applyNumberFormat="1" applyFont="1" applyFill="1" applyBorder="1" applyAlignment="1">
      <alignment vertical="center"/>
    </xf>
    <xf numFmtId="0" fontId="8" fillId="24" borderId="10" xfId="66" applyFont="1" applyFill="1" applyBorder="1" applyAlignment="1">
      <alignment horizontal="center" vertical="center" wrapText="1"/>
    </xf>
    <xf numFmtId="0" fontId="8" fillId="24" borderId="10" xfId="66" applyFont="1" applyFill="1" applyBorder="1" applyAlignment="1">
      <alignment horizontal="center" vertical="center"/>
    </xf>
    <xf numFmtId="4" fontId="8" fillId="24" borderId="10" xfId="66" applyNumberFormat="1" applyFont="1" applyFill="1" applyBorder="1" applyAlignment="1">
      <alignment horizontal="center" vertical="center" wrapText="1"/>
    </xf>
    <xf numFmtId="0" fontId="8" fillId="24" borderId="10" xfId="66" applyNumberFormat="1" applyFont="1" applyFill="1" applyBorder="1" applyAlignment="1">
      <alignment horizontal="center" vertical="center" wrapText="1"/>
    </xf>
    <xf numFmtId="0" fontId="10" fillId="0" borderId="16" xfId="66" applyFont="1" applyFill="1" applyBorder="1" applyAlignment="1">
      <alignment horizontal="center" vertical="center"/>
    </xf>
    <xf numFmtId="3" fontId="10" fillId="0" borderId="16" xfId="66" applyNumberFormat="1" applyFont="1" applyFill="1" applyBorder="1" applyAlignment="1">
      <alignment horizontal="center" vertical="center" wrapText="1"/>
    </xf>
    <xf numFmtId="0" fontId="10" fillId="0" borderId="16" xfId="66" applyNumberFormat="1" applyFont="1" applyFill="1" applyBorder="1" applyAlignment="1">
      <alignment horizontal="center" vertical="center" wrapText="1"/>
    </xf>
    <xf numFmtId="0" fontId="53" fillId="0" borderId="0" xfId="66" applyFont="1" applyFill="1" applyBorder="1" applyAlignment="1">
      <alignment vertical="center" wrapText="1"/>
    </xf>
    <xf numFmtId="2" fontId="53" fillId="0" borderId="0" xfId="66" applyNumberFormat="1" applyFont="1" applyFill="1" applyBorder="1" applyAlignment="1">
      <alignment horizontal="center" vertical="center"/>
    </xf>
    <xf numFmtId="10" fontId="54" fillId="0" borderId="0" xfId="51" applyNumberFormat="1" applyFont="1" applyBorder="1" applyAlignment="1">
      <alignment horizontal="center" vertical="center"/>
    </xf>
    <xf numFmtId="0" fontId="6" fillId="0" borderId="11" xfId="66" applyFont="1" applyFill="1" applyBorder="1" applyAlignment="1">
      <alignment horizontal="center" vertical="center" wrapText="1"/>
    </xf>
    <xf numFmtId="0" fontId="6" fillId="0" borderId="11" xfId="66" applyFont="1" applyFill="1" applyBorder="1" applyAlignment="1">
      <alignment vertical="center" wrapText="1"/>
    </xf>
    <xf numFmtId="3" fontId="6" fillId="0" borderId="11" xfId="66" applyNumberFormat="1" applyFont="1" applyFill="1" applyBorder="1" applyAlignment="1">
      <alignment vertical="center"/>
    </xf>
    <xf numFmtId="164" fontId="6" fillId="0" borderId="11" xfId="66" applyNumberFormat="1" applyFont="1" applyFill="1" applyBorder="1" applyAlignment="1">
      <alignment vertical="center"/>
    </xf>
    <xf numFmtId="2" fontId="6" fillId="0" borderId="11" xfId="66" applyNumberFormat="1" applyFont="1" applyFill="1" applyBorder="1" applyAlignment="1">
      <alignment vertical="center"/>
    </xf>
    <xf numFmtId="10" fontId="6" fillId="0" borderId="11" xfId="66" applyNumberFormat="1" applyFont="1" applyFill="1" applyBorder="1" applyAlignment="1">
      <alignment vertical="center"/>
    </xf>
    <xf numFmtId="10" fontId="6" fillId="0" borderId="0" xfId="66" applyNumberFormat="1" applyFont="1" applyFill="1" applyAlignment="1">
      <alignment vertical="center"/>
    </xf>
    <xf numFmtId="10" fontId="53" fillId="0" borderId="0" xfId="66" applyNumberFormat="1" applyFont="1" applyFill="1" applyBorder="1" applyAlignment="1">
      <alignment horizontal="center" vertical="center"/>
    </xf>
    <xf numFmtId="0" fontId="6" fillId="0" borderId="12" xfId="66" applyFont="1" applyFill="1" applyBorder="1" applyAlignment="1">
      <alignment horizontal="center" vertical="center" wrapText="1"/>
    </xf>
    <xf numFmtId="0" fontId="6" fillId="0" borderId="12" xfId="66" applyFont="1" applyFill="1" applyBorder="1" applyAlignment="1">
      <alignment vertical="center" wrapText="1"/>
    </xf>
    <xf numFmtId="3" fontId="6" fillId="0" borderId="12" xfId="66" applyNumberFormat="1" applyFont="1" applyFill="1" applyBorder="1" applyAlignment="1">
      <alignment vertical="center" wrapText="1"/>
    </xf>
    <xf numFmtId="3" fontId="6" fillId="0" borderId="12" xfId="66" applyNumberFormat="1" applyFont="1" applyFill="1" applyBorder="1" applyAlignment="1">
      <alignment vertical="center"/>
    </xf>
    <xf numFmtId="2" fontId="6" fillId="0" borderId="12" xfId="66" applyNumberFormat="1" applyFont="1" applyFill="1" applyBorder="1" applyAlignment="1">
      <alignment vertical="center"/>
    </xf>
    <xf numFmtId="3" fontId="53" fillId="0" borderId="0" xfId="66" applyNumberFormat="1" applyFont="1" applyFill="1" applyBorder="1" applyAlignment="1">
      <alignment horizontal="right" vertical="center"/>
    </xf>
    <xf numFmtId="0" fontId="6" fillId="0" borderId="13" xfId="66" applyFont="1" applyFill="1" applyBorder="1" applyAlignment="1">
      <alignment horizontal="center" vertical="center" wrapText="1"/>
    </xf>
    <xf numFmtId="0" fontId="6" fillId="0" borderId="13" xfId="66" applyFont="1" applyFill="1" applyBorder="1" applyAlignment="1">
      <alignment vertical="center" wrapText="1"/>
    </xf>
    <xf numFmtId="3" fontId="6" fillId="0" borderId="13" xfId="66" applyNumberFormat="1" applyFont="1" applyFill="1" applyBorder="1" applyAlignment="1">
      <alignment vertical="center"/>
    </xf>
    <xf numFmtId="2" fontId="6" fillId="0" borderId="13" xfId="66" applyNumberFormat="1" applyFont="1" applyFill="1" applyBorder="1" applyAlignment="1">
      <alignment vertical="center"/>
    </xf>
    <xf numFmtId="3" fontId="8" fillId="24" borderId="10" xfId="66" applyNumberFormat="1" applyFont="1" applyFill="1" applyBorder="1" applyAlignment="1">
      <alignment vertical="center"/>
    </xf>
    <xf numFmtId="164" fontId="8" fillId="24" borderId="10" xfId="66" applyNumberFormat="1" applyFont="1" applyFill="1" applyBorder="1" applyAlignment="1">
      <alignment vertical="center"/>
    </xf>
    <xf numFmtId="2" fontId="8" fillId="24" borderId="10" xfId="66" applyNumberFormat="1" applyFont="1" applyFill="1" applyBorder="1" applyAlignment="1">
      <alignment horizontal="center" vertical="center"/>
    </xf>
    <xf numFmtId="10" fontId="8" fillId="24" borderId="10" xfId="66" applyNumberFormat="1" applyFont="1" applyFill="1" applyBorder="1" applyAlignment="1">
      <alignment horizontal="center" vertical="center"/>
    </xf>
    <xf numFmtId="0" fontId="8" fillId="0" borderId="0" xfId="66" applyFont="1" applyFill="1" applyAlignment="1">
      <alignment vertical="center"/>
    </xf>
    <xf numFmtId="3" fontId="6" fillId="24" borderId="10" xfId="66" applyNumberFormat="1" applyFont="1" applyFill="1" applyBorder="1" applyAlignment="1">
      <alignment vertical="center"/>
    </xf>
    <xf numFmtId="164" fontId="6" fillId="24" borderId="10" xfId="66" applyNumberFormat="1" applyFont="1" applyFill="1" applyBorder="1" applyAlignment="1">
      <alignment vertical="center"/>
    </xf>
    <xf numFmtId="2" fontId="6" fillId="24" borderId="10" xfId="66" applyNumberFormat="1" applyFont="1" applyFill="1" applyBorder="1" applyAlignment="1">
      <alignment vertical="center"/>
    </xf>
    <xf numFmtId="10" fontId="6" fillId="24" borderId="10" xfId="66" applyNumberFormat="1" applyFont="1" applyFill="1" applyBorder="1" applyAlignment="1">
      <alignment vertical="center"/>
    </xf>
    <xf numFmtId="0" fontId="55" fillId="0" borderId="0" xfId="66" applyFont="1" applyFill="1" applyBorder="1" applyAlignment="1">
      <alignment vertical="center" wrapText="1"/>
    </xf>
    <xf numFmtId="3" fontId="55" fillId="0" borderId="0" xfId="66" applyNumberFormat="1" applyFont="1" applyFill="1" applyBorder="1" applyAlignment="1">
      <alignment horizontal="right" vertical="center"/>
    </xf>
    <xf numFmtId="10" fontId="55" fillId="0" borderId="0" xfId="51" applyNumberFormat="1" applyFont="1" applyBorder="1" applyAlignment="1">
      <alignment horizontal="center" vertical="center"/>
    </xf>
    <xf numFmtId="10" fontId="6" fillId="0" borderId="12" xfId="66" applyNumberFormat="1" applyFont="1" applyFill="1" applyBorder="1" applyAlignment="1">
      <alignment horizontal="right" vertical="center"/>
    </xf>
    <xf numFmtId="0" fontId="53" fillId="0" borderId="0" xfId="66" applyFont="1" applyFill="1" applyBorder="1" applyAlignment="1">
      <alignment horizontal="left" vertical="center" wrapText="1"/>
    </xf>
    <xf numFmtId="10" fontId="6" fillId="0" borderId="12" xfId="66" applyNumberFormat="1" applyFont="1" applyFill="1" applyBorder="1" applyAlignment="1">
      <alignment vertical="center"/>
    </xf>
    <xf numFmtId="0" fontId="6" fillId="0" borderId="12" xfId="66" applyFont="1" applyFill="1" applyBorder="1" applyAlignment="1">
      <alignment horizontal="left" vertical="center" wrapText="1"/>
    </xf>
    <xf numFmtId="0" fontId="55" fillId="0" borderId="0" xfId="51" applyFont="1"/>
    <xf numFmtId="3" fontId="55" fillId="0" borderId="0" xfId="51" applyNumberFormat="1" applyFont="1" applyAlignment="1">
      <alignment horizontal="right"/>
    </xf>
    <xf numFmtId="3" fontId="6" fillId="0" borderId="0" xfId="66" applyNumberFormat="1" applyFont="1" applyFill="1" applyAlignment="1">
      <alignment horizontal="right" vertical="center"/>
    </xf>
    <xf numFmtId="165" fontId="8" fillId="24" borderId="10" xfId="66" applyNumberFormat="1" applyFont="1" applyFill="1" applyBorder="1" applyAlignment="1">
      <alignment horizontal="center" vertical="center"/>
    </xf>
    <xf numFmtId="3" fontId="8" fillId="24" borderId="10" xfId="66" applyNumberFormat="1" applyFont="1" applyFill="1" applyBorder="1" applyAlignment="1">
      <alignment horizontal="right" vertical="center" wrapText="1"/>
    </xf>
    <xf numFmtId="0" fontId="8" fillId="0" borderId="0" xfId="66" applyFont="1" applyFill="1" applyBorder="1" applyAlignment="1">
      <alignment horizontal="left" vertical="center" wrapText="1"/>
    </xf>
    <xf numFmtId="4" fontId="8" fillId="0" borderId="0" xfId="66" applyNumberFormat="1" applyFont="1" applyFill="1" applyBorder="1" applyAlignment="1">
      <alignment horizontal="right" vertical="center" wrapText="1"/>
    </xf>
    <xf numFmtId="164" fontId="8" fillId="0" borderId="0" xfId="66" applyNumberFormat="1" applyFont="1" applyFill="1" applyBorder="1" applyAlignment="1">
      <alignment vertical="center"/>
    </xf>
    <xf numFmtId="3" fontId="8" fillId="0" borderId="0" xfId="66" applyNumberFormat="1" applyFont="1" applyFill="1" applyBorder="1" applyAlignment="1">
      <alignment horizontal="right" vertical="center" wrapText="1"/>
    </xf>
    <xf numFmtId="0" fontId="8" fillId="0" borderId="0" xfId="66" applyFont="1" applyFill="1" applyBorder="1" applyAlignment="1">
      <alignment horizontal="center" vertical="center"/>
    </xf>
    <xf numFmtId="165" fontId="8" fillId="0" borderId="0" xfId="66" applyNumberFormat="1" applyFont="1" applyFill="1" applyBorder="1" applyAlignment="1">
      <alignment horizontal="center" vertical="center"/>
    </xf>
    <xf numFmtId="168" fontId="8" fillId="0" borderId="0" xfId="66" applyNumberFormat="1" applyFont="1" applyFill="1" applyBorder="1" applyAlignment="1">
      <alignment vertical="center"/>
    </xf>
    <xf numFmtId="0" fontId="6" fillId="24" borderId="0" xfId="66" applyFont="1" applyFill="1" applyBorder="1" applyAlignment="1">
      <alignment horizontal="left"/>
    </xf>
    <xf numFmtId="4" fontId="6" fillId="24" borderId="0" xfId="66" applyNumberFormat="1" applyFont="1" applyFill="1" applyBorder="1" applyAlignment="1"/>
    <xf numFmtId="3" fontId="8" fillId="0" borderId="0" xfId="66" applyNumberFormat="1" applyFont="1" applyFill="1" applyBorder="1" applyAlignment="1">
      <alignment vertical="center"/>
    </xf>
    <xf numFmtId="0" fontId="6" fillId="0" borderId="0" xfId="66" applyFont="1" applyFill="1" applyAlignment="1">
      <alignment horizontal="center" vertical="center"/>
    </xf>
    <xf numFmtId="0" fontId="14" fillId="0" borderId="0" xfId="51" applyFont="1"/>
    <xf numFmtId="0" fontId="14" fillId="0" borderId="0" xfId="51" applyFont="1" applyFill="1"/>
    <xf numFmtId="0" fontId="6" fillId="0" borderId="0" xfId="51" applyFont="1" applyFill="1"/>
    <xf numFmtId="0" fontId="10" fillId="0" borderId="0" xfId="51" applyFont="1" applyFill="1" applyAlignment="1">
      <alignment horizontal="center"/>
    </xf>
    <xf numFmtId="0" fontId="10" fillId="0" borderId="0" xfId="51" applyFont="1" applyFill="1"/>
    <xf numFmtId="164" fontId="6" fillId="0" borderId="0" xfId="67" applyNumberFormat="1" applyFont="1" applyFill="1"/>
    <xf numFmtId="0" fontId="41" fillId="24" borderId="11" xfId="51" applyFont="1" applyFill="1" applyBorder="1" applyAlignment="1"/>
    <xf numFmtId="170" fontId="41" fillId="24" borderId="20" xfId="51" applyNumberFormat="1" applyFont="1" applyFill="1" applyBorder="1" applyAlignment="1"/>
    <xf numFmtId="171" fontId="41" fillId="24" borderId="20" xfId="67" applyNumberFormat="1" applyFont="1" applyFill="1" applyBorder="1" applyAlignment="1"/>
    <xf numFmtId="0" fontId="41" fillId="24" borderId="12" xfId="51" applyFont="1" applyFill="1" applyBorder="1" applyAlignment="1"/>
    <xf numFmtId="170" fontId="41" fillId="24" borderId="12" xfId="51" applyNumberFormat="1" applyFont="1" applyFill="1" applyBorder="1" applyAlignment="1"/>
    <xf numFmtId="171" fontId="5" fillId="24" borderId="12" xfId="67" applyNumberFormat="1" applyFont="1" applyFill="1" applyBorder="1" applyAlignment="1"/>
    <xf numFmtId="0" fontId="41" fillId="24" borderId="21" xfId="51" applyFont="1" applyFill="1" applyBorder="1" applyAlignment="1"/>
    <xf numFmtId="170" fontId="41" fillId="24" borderId="21" xfId="51" applyNumberFormat="1" applyFont="1" applyFill="1" applyBorder="1" applyAlignment="1"/>
    <xf numFmtId="171" fontId="41" fillId="24" borderId="21" xfId="67" applyNumberFormat="1" applyFont="1" applyFill="1" applyBorder="1" applyAlignment="1"/>
    <xf numFmtId="170" fontId="8" fillId="0" borderId="0" xfId="51" applyNumberFormat="1" applyFont="1" applyFill="1" applyBorder="1" applyAlignment="1">
      <alignment vertical="center"/>
    </xf>
    <xf numFmtId="3" fontId="6" fillId="0" borderId="0" xfId="51" applyNumberFormat="1" applyFont="1" applyFill="1"/>
    <xf numFmtId="0" fontId="6" fillId="0" borderId="0" xfId="51" quotePrefix="1" applyFont="1" applyFill="1" applyBorder="1" applyAlignment="1">
      <alignment horizontal="right" vertical="center"/>
    </xf>
    <xf numFmtId="0" fontId="6" fillId="0" borderId="0" xfId="51" quotePrefix="1" applyFont="1" applyFill="1" applyBorder="1" applyAlignment="1">
      <alignment horizontal="left" vertical="center"/>
    </xf>
    <xf numFmtId="0" fontId="6" fillId="0" borderId="0" xfId="51" applyFont="1" applyFill="1" applyBorder="1" applyAlignment="1">
      <alignment horizontal="left" vertical="center"/>
    </xf>
    <xf numFmtId="0" fontId="6" fillId="0" borderId="0" xfId="51" applyFont="1" applyFill="1" applyAlignment="1">
      <alignment vertical="center"/>
    </xf>
    <xf numFmtId="0" fontId="6" fillId="0" borderId="0" xfId="51" applyFont="1" applyFill="1" applyBorder="1" applyAlignment="1">
      <alignment horizontal="left" vertical="center" wrapText="1"/>
    </xf>
    <xf numFmtId="0" fontId="6" fillId="0" borderId="0" xfId="51" applyFont="1" applyFill="1" applyAlignment="1">
      <alignment horizontal="right" vertical="center"/>
    </xf>
    <xf numFmtId="0" fontId="46" fillId="0" borderId="0" xfId="51" applyFont="1"/>
    <xf numFmtId="0" fontId="6" fillId="0" borderId="0" xfId="51" applyFont="1" applyFill="1" applyBorder="1" applyAlignment="1">
      <alignment vertical="center" wrapText="1"/>
    </xf>
    <xf numFmtId="0" fontId="56" fillId="0" borderId="0" xfId="51" applyFont="1"/>
    <xf numFmtId="0" fontId="56" fillId="0" borderId="0" xfId="51" applyFont="1" applyFill="1"/>
    <xf numFmtId="0" fontId="5" fillId="0" borderId="0" xfId="51" applyFont="1" applyFill="1"/>
    <xf numFmtId="0" fontId="57" fillId="0" borderId="0" xfId="51" applyFont="1" applyFill="1"/>
    <xf numFmtId="0" fontId="58" fillId="0" borderId="0" xfId="51" applyFont="1"/>
    <xf numFmtId="0" fontId="59" fillId="0" borderId="0" xfId="51" applyFont="1" applyFill="1" applyAlignment="1">
      <alignment horizontal="right"/>
    </xf>
    <xf numFmtId="164" fontId="58" fillId="0" borderId="0" xfId="67" applyNumberFormat="1" applyFont="1"/>
    <xf numFmtId="0" fontId="41" fillId="24" borderId="20" xfId="51" applyFont="1" applyFill="1" applyBorder="1" applyAlignment="1"/>
    <xf numFmtId="171" fontId="41" fillId="24" borderId="12" xfId="67" applyNumberFormat="1" applyFont="1" applyFill="1" applyBorder="1" applyAlignment="1"/>
    <xf numFmtId="170" fontId="57" fillId="0" borderId="0" xfId="51" applyNumberFormat="1" applyFont="1" applyFill="1"/>
    <xf numFmtId="169" fontId="57" fillId="0" borderId="0" xfId="51" applyNumberFormat="1" applyFont="1" applyFill="1"/>
    <xf numFmtId="0" fontId="5" fillId="0" borderId="0" xfId="51" quotePrefix="1" applyFont="1" applyFill="1" applyBorder="1" applyAlignment="1">
      <alignment horizontal="right" vertical="center"/>
    </xf>
    <xf numFmtId="0" fontId="5" fillId="0" borderId="0" xfId="51" quotePrefix="1" applyFont="1" applyFill="1" applyBorder="1" applyAlignment="1">
      <alignment horizontal="left" vertical="center"/>
    </xf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Alignment="1">
      <alignment vertical="center"/>
    </xf>
    <xf numFmtId="170" fontId="5" fillId="0" borderId="0" xfId="51" applyNumberFormat="1" applyFont="1" applyFill="1" applyAlignment="1">
      <alignment vertical="center"/>
    </xf>
    <xf numFmtId="0" fontId="5" fillId="0" borderId="0" xfId="51" quotePrefix="1" applyFont="1" applyFill="1" applyBorder="1" applyAlignment="1">
      <alignment horizontal="right" vertical="justify"/>
    </xf>
    <xf numFmtId="0" fontId="15" fillId="0" borderId="0" xfId="51" applyFont="1"/>
    <xf numFmtId="164" fontId="15" fillId="0" borderId="0" xfId="67" applyNumberFormat="1" applyFont="1"/>
    <xf numFmtId="169" fontId="15" fillId="0" borderId="0" xfId="51" applyNumberFormat="1" applyFont="1"/>
    <xf numFmtId="3" fontId="15" fillId="0" borderId="0" xfId="51" applyNumberFormat="1" applyFont="1"/>
    <xf numFmtId="0" fontId="43" fillId="0" borderId="0" xfId="51" applyFont="1" applyFill="1"/>
    <xf numFmtId="169" fontId="43" fillId="0" borderId="0" xfId="51" applyNumberFormat="1" applyFont="1" applyFill="1"/>
    <xf numFmtId="0" fontId="48" fillId="0" borderId="0" xfId="51" applyFont="1"/>
    <xf numFmtId="170" fontId="43" fillId="0" borderId="0" xfId="51" applyNumberFormat="1" applyFont="1" applyFill="1"/>
    <xf numFmtId="0" fontId="6" fillId="0" borderId="0" xfId="51" quotePrefix="1" applyFont="1" applyFill="1" applyBorder="1" applyAlignment="1">
      <alignment horizontal="right" vertical="justify"/>
    </xf>
    <xf numFmtId="0" fontId="43" fillId="0" borderId="0" xfId="51" quotePrefix="1" applyFont="1" applyFill="1" applyBorder="1" applyAlignment="1">
      <alignment horizontal="right" vertical="center"/>
    </xf>
    <xf numFmtId="0" fontId="43" fillId="0" borderId="0" xfId="51" quotePrefix="1" applyFont="1" applyFill="1" applyBorder="1" applyAlignment="1">
      <alignment horizontal="left" vertical="center"/>
    </xf>
    <xf numFmtId="0" fontId="43" fillId="0" borderId="0" xfId="51" applyFont="1" applyFill="1" applyBorder="1" applyAlignment="1">
      <alignment horizontal="left" vertical="center"/>
    </xf>
    <xf numFmtId="3" fontId="43" fillId="0" borderId="0" xfId="51" quotePrefix="1" applyNumberFormat="1" applyFont="1" applyFill="1" applyBorder="1" applyAlignment="1">
      <alignment horizontal="right" vertical="center"/>
    </xf>
    <xf numFmtId="0" fontId="41" fillId="24" borderId="23" xfId="38" applyFont="1" applyFill="1" applyBorder="1" applyAlignment="1">
      <alignment horizontal="center" vertical="center" wrapText="1"/>
    </xf>
    <xf numFmtId="0" fontId="41" fillId="24" borderId="19" xfId="38" applyFont="1" applyFill="1" applyBorder="1" applyAlignment="1">
      <alignment horizontal="center" vertical="center" wrapText="1"/>
    </xf>
    <xf numFmtId="0" fontId="41" fillId="24" borderId="24" xfId="38" applyFont="1" applyFill="1" applyBorder="1" applyAlignment="1">
      <alignment horizontal="center" vertical="center" wrapText="1"/>
    </xf>
    <xf numFmtId="0" fontId="65" fillId="0" borderId="15" xfId="51" applyFont="1" applyFill="1" applyBorder="1" applyAlignment="1">
      <alignment horizontal="center"/>
    </xf>
    <xf numFmtId="0" fontId="65" fillId="0" borderId="10" xfId="51" applyFont="1" applyFill="1" applyBorder="1" applyAlignment="1">
      <alignment horizontal="center"/>
    </xf>
    <xf numFmtId="0" fontId="65" fillId="0" borderId="14" xfId="51" applyFont="1" applyFill="1" applyBorder="1" applyAlignment="1">
      <alignment horizontal="center"/>
    </xf>
    <xf numFmtId="0" fontId="5" fillId="0" borderId="20" xfId="51" applyFont="1" applyFill="1" applyBorder="1" applyAlignment="1">
      <alignment horizontal="center"/>
    </xf>
    <xf numFmtId="0" fontId="5" fillId="0" borderId="20" xfId="51" applyNumberFormat="1" applyFont="1" applyBorder="1" applyAlignment="1">
      <alignment vertical="center"/>
    </xf>
    <xf numFmtId="3" fontId="5" fillId="0" borderId="20" xfId="51" applyNumberFormat="1" applyFont="1" applyBorder="1" applyAlignment="1">
      <alignment vertical="center"/>
    </xf>
    <xf numFmtId="164" fontId="5" fillId="0" borderId="20" xfId="51" applyNumberFormat="1" applyFont="1" applyBorder="1" applyAlignment="1">
      <alignment horizontal="right" vertical="center"/>
    </xf>
    <xf numFmtId="0" fontId="5" fillId="0" borderId="20" xfId="51" applyNumberFormat="1" applyFont="1" applyBorder="1" applyAlignment="1">
      <alignment horizontal="center" vertical="center"/>
    </xf>
    <xf numFmtId="0" fontId="5" fillId="0" borderId="12" xfId="51" applyFont="1" applyFill="1" applyBorder="1" applyAlignment="1">
      <alignment horizontal="center"/>
    </xf>
    <xf numFmtId="0" fontId="5" fillId="0" borderId="12" xfId="51" applyNumberFormat="1" applyFont="1" applyBorder="1" applyAlignment="1">
      <alignment vertical="center"/>
    </xf>
    <xf numFmtId="3" fontId="5" fillId="0" borderId="12" xfId="51" applyNumberFormat="1" applyFont="1" applyBorder="1" applyAlignment="1">
      <alignment vertical="center"/>
    </xf>
    <xf numFmtId="164" fontId="5" fillId="0" borderId="12" xfId="51" applyNumberFormat="1" applyFont="1" applyBorder="1" applyAlignment="1">
      <alignment horizontal="right" vertical="center"/>
    </xf>
    <xf numFmtId="0" fontId="5" fillId="0" borderId="12" xfId="51" applyNumberFormat="1" applyFont="1" applyBorder="1" applyAlignment="1">
      <alignment horizontal="center" vertical="center"/>
    </xf>
    <xf numFmtId="0" fontId="5" fillId="0" borderId="21" xfId="51" applyFont="1" applyFill="1" applyBorder="1" applyAlignment="1">
      <alignment horizontal="center"/>
    </xf>
    <xf numFmtId="0" fontId="5" fillId="0" borderId="21" xfId="51" applyNumberFormat="1" applyFont="1" applyBorder="1" applyAlignment="1">
      <alignment vertical="center"/>
    </xf>
    <xf numFmtId="3" fontId="5" fillId="0" borderId="21" xfId="51" applyNumberFormat="1" applyFont="1" applyBorder="1" applyAlignment="1">
      <alignment vertical="center"/>
    </xf>
    <xf numFmtId="164" fontId="5" fillId="0" borderId="21" xfId="51" applyNumberFormat="1" applyFont="1" applyBorder="1" applyAlignment="1">
      <alignment horizontal="right" vertical="center"/>
    </xf>
    <xf numFmtId="0" fontId="5" fillId="0" borderId="21" xfId="51" applyNumberFormat="1" applyFont="1" applyBorder="1" applyAlignment="1">
      <alignment horizontal="center" vertical="center"/>
    </xf>
    <xf numFmtId="169" fontId="41" fillId="24" borderId="19" xfId="51" applyNumberFormat="1" applyFont="1" applyFill="1" applyBorder="1" applyAlignment="1"/>
    <xf numFmtId="169" fontId="41" fillId="24" borderId="16" xfId="51" applyNumberFormat="1" applyFont="1" applyFill="1" applyBorder="1" applyAlignment="1"/>
    <xf numFmtId="169" fontId="41" fillId="24" borderId="26" xfId="51" applyNumberFormat="1" applyFont="1" applyFill="1" applyBorder="1" applyAlignment="1"/>
    <xf numFmtId="0" fontId="5" fillId="0" borderId="20" xfId="68" applyFont="1" applyFill="1" applyBorder="1" applyAlignment="1"/>
    <xf numFmtId="170" fontId="5" fillId="0" borderId="20" xfId="68" applyNumberFormat="1" applyFont="1" applyFill="1" applyBorder="1" applyAlignment="1">
      <alignment horizontal="right" wrapText="1"/>
    </xf>
    <xf numFmtId="169" fontId="5" fillId="0" borderId="20" xfId="68" applyNumberFormat="1" applyFont="1" applyFill="1" applyBorder="1" applyAlignment="1">
      <alignment horizontal="right" wrapText="1"/>
    </xf>
    <xf numFmtId="169" fontId="5" fillId="0" borderId="20" xfId="68" applyNumberFormat="1" applyFont="1" applyFill="1" applyBorder="1" applyAlignment="1">
      <alignment horizontal="right"/>
    </xf>
    <xf numFmtId="169" fontId="5" fillId="0" borderId="20" xfId="68" applyNumberFormat="1" applyFont="1" applyFill="1" applyBorder="1" applyAlignment="1">
      <alignment horizontal="center"/>
    </xf>
    <xf numFmtId="0" fontId="5" fillId="0" borderId="12" xfId="68" applyFont="1" applyFill="1" applyBorder="1" applyAlignment="1"/>
    <xf numFmtId="170" fontId="5" fillId="0" borderId="12" xfId="68" applyNumberFormat="1" applyFont="1" applyFill="1" applyBorder="1" applyAlignment="1">
      <alignment horizontal="right" wrapText="1"/>
    </xf>
    <xf numFmtId="169" fontId="5" fillId="0" borderId="12" xfId="68" applyNumberFormat="1" applyFont="1" applyFill="1" applyBorder="1" applyAlignment="1">
      <alignment horizontal="right" wrapText="1"/>
    </xf>
    <xf numFmtId="169" fontId="5" fillId="0" borderId="12" xfId="68" applyNumberFormat="1" applyFont="1" applyFill="1" applyBorder="1" applyAlignment="1">
      <alignment horizontal="right"/>
    </xf>
    <xf numFmtId="169" fontId="5" fillId="0" borderId="12" xfId="68" applyNumberFormat="1" applyFont="1" applyFill="1" applyBorder="1" applyAlignment="1">
      <alignment horizontal="center"/>
    </xf>
    <xf numFmtId="3" fontId="5" fillId="0" borderId="12" xfId="68" applyNumberFormat="1" applyFont="1" applyFill="1" applyBorder="1" applyAlignment="1">
      <alignment horizontal="right"/>
    </xf>
    <xf numFmtId="0" fontId="5" fillId="0" borderId="18" xfId="51" applyFont="1" applyFill="1" applyBorder="1" applyAlignment="1">
      <alignment horizontal="center"/>
    </xf>
    <xf numFmtId="0" fontId="5" fillId="0" borderId="11" xfId="68" applyFont="1" applyFill="1" applyBorder="1" applyAlignment="1"/>
    <xf numFmtId="170" fontId="5" fillId="0" borderId="11" xfId="68" applyNumberFormat="1" applyFont="1" applyFill="1" applyBorder="1" applyAlignment="1">
      <alignment horizontal="right" wrapText="1"/>
    </xf>
    <xf numFmtId="169" fontId="5" fillId="0" borderId="11" xfId="68" applyNumberFormat="1" applyFont="1" applyFill="1" applyBorder="1" applyAlignment="1">
      <alignment horizontal="right" wrapText="1"/>
    </xf>
    <xf numFmtId="169" fontId="5" fillId="0" borderId="16" xfId="68" applyNumberFormat="1" applyFont="1" applyFill="1" applyBorder="1" applyAlignment="1">
      <alignment horizontal="right"/>
    </xf>
    <xf numFmtId="169" fontId="5" fillId="0" borderId="22" xfId="68" applyNumberFormat="1" applyFont="1" applyFill="1" applyBorder="1" applyAlignment="1">
      <alignment horizontal="center"/>
    </xf>
    <xf numFmtId="0" fontId="5" fillId="0" borderId="11" xfId="51" applyNumberFormat="1" applyFont="1" applyBorder="1" applyAlignment="1">
      <alignment vertical="center"/>
    </xf>
    <xf numFmtId="3" fontId="5" fillId="0" borderId="11" xfId="51" applyNumberFormat="1" applyFont="1" applyBorder="1" applyAlignment="1">
      <alignment vertical="center"/>
    </xf>
    <xf numFmtId="0" fontId="15" fillId="0" borderId="11" xfId="0" applyFont="1" applyBorder="1"/>
    <xf numFmtId="0" fontId="17" fillId="24" borderId="20" xfId="34" applyFont="1" applyFill="1" applyBorder="1" applyAlignment="1" applyProtection="1">
      <alignment horizontal="right"/>
    </xf>
    <xf numFmtId="0" fontId="66" fillId="24" borderId="12" xfId="34" applyFont="1" applyFill="1" applyBorder="1" applyAlignment="1" applyProtection="1">
      <alignment horizontal="right"/>
    </xf>
    <xf numFmtId="0" fontId="66" fillId="24" borderId="13" xfId="34" applyFont="1" applyFill="1" applyBorder="1" applyAlignment="1" applyProtection="1">
      <alignment horizontal="right"/>
    </xf>
    <xf numFmtId="0" fontId="66" fillId="24" borderId="21" xfId="34" applyFont="1" applyFill="1" applyBorder="1" applyAlignment="1" applyProtection="1">
      <alignment horizontal="right"/>
    </xf>
    <xf numFmtId="0" fontId="14" fillId="0" borderId="0" xfId="42" applyFont="1" applyAlignment="1">
      <alignment vertical="center"/>
    </xf>
    <xf numFmtId="0" fontId="67" fillId="0" borderId="0" xfId="69" applyFont="1" applyAlignment="1">
      <alignment vertical="center"/>
    </xf>
    <xf numFmtId="0" fontId="68" fillId="0" borderId="0" xfId="69" applyFont="1" applyAlignment="1">
      <alignment vertical="center"/>
    </xf>
    <xf numFmtId="0" fontId="69" fillId="0" borderId="0" xfId="69" applyFont="1" applyAlignment="1">
      <alignment vertical="center"/>
    </xf>
    <xf numFmtId="0" fontId="6" fillId="0" borderId="0" xfId="39" applyFont="1" applyFill="1" applyAlignment="1">
      <alignment vertical="center"/>
    </xf>
    <xf numFmtId="0" fontId="68" fillId="27" borderId="10" xfId="69" applyFont="1" applyFill="1" applyBorder="1" applyAlignment="1">
      <alignment horizontal="center" vertical="center"/>
    </xf>
    <xf numFmtId="0" fontId="67" fillId="26" borderId="19" xfId="69" applyFont="1" applyFill="1" applyBorder="1" applyAlignment="1">
      <alignment horizontal="center" vertical="center"/>
    </xf>
    <xf numFmtId="0" fontId="67" fillId="26" borderId="19" xfId="69" applyFont="1" applyFill="1" applyBorder="1" applyAlignment="1">
      <alignment vertical="center"/>
    </xf>
    <xf numFmtId="3" fontId="67" fillId="26" borderId="19" xfId="69" applyNumberFormat="1" applyFont="1" applyFill="1" applyBorder="1" applyAlignment="1">
      <alignment horizontal="right" vertical="center"/>
    </xf>
    <xf numFmtId="0" fontId="67" fillId="26" borderId="12" xfId="69" applyFont="1" applyFill="1" applyBorder="1" applyAlignment="1">
      <alignment horizontal="center" vertical="center"/>
    </xf>
    <xf numFmtId="0" fontId="67" fillId="26" borderId="12" xfId="69" applyFont="1" applyFill="1" applyBorder="1" applyAlignment="1">
      <alignment vertical="center"/>
    </xf>
    <xf numFmtId="3" fontId="67" fillId="26" borderId="12" xfId="69" applyNumberFormat="1" applyFont="1" applyFill="1" applyBorder="1" applyAlignment="1">
      <alignment horizontal="right" vertical="center"/>
    </xf>
    <xf numFmtId="0" fontId="67" fillId="26" borderId="26" xfId="69" applyFont="1" applyFill="1" applyBorder="1" applyAlignment="1">
      <alignment horizontal="center" vertical="center"/>
    </xf>
    <xf numFmtId="0" fontId="67" fillId="26" borderId="26" xfId="69" applyFont="1" applyFill="1" applyBorder="1" applyAlignment="1">
      <alignment vertical="center"/>
    </xf>
    <xf numFmtId="3" fontId="67" fillId="26" borderId="26" xfId="69" applyNumberFormat="1" applyFont="1" applyFill="1" applyBorder="1" applyAlignment="1">
      <alignment horizontal="right" vertical="center"/>
    </xf>
    <xf numFmtId="0" fontId="68" fillId="27" borderId="10" xfId="69" applyFont="1" applyFill="1" applyBorder="1" applyAlignment="1">
      <alignment vertical="center"/>
    </xf>
    <xf numFmtId="172" fontId="68" fillId="27" borderId="10" xfId="69" applyNumberFormat="1" applyFont="1" applyFill="1" applyBorder="1" applyAlignment="1">
      <alignment horizontal="right" vertical="center"/>
    </xf>
    <xf numFmtId="0" fontId="66" fillId="24" borderId="20" xfId="34" applyFont="1" applyFill="1" applyBorder="1" applyAlignment="1" applyProtection="1">
      <alignment horizontal="right"/>
    </xf>
    <xf numFmtId="0" fontId="8" fillId="27" borderId="10" xfId="38" applyFont="1" applyFill="1" applyBorder="1" applyAlignment="1">
      <alignment horizontal="left" vertical="center"/>
    </xf>
    <xf numFmtId="0" fontId="8" fillId="0" borderId="0" xfId="39" applyFont="1" applyAlignment="1">
      <alignment horizontal="left" wrapText="1"/>
    </xf>
    <xf numFmtId="0" fontId="6" fillId="0" borderId="0" xfId="51" applyFont="1" applyAlignment="1">
      <alignment horizontal="left" wrapText="1"/>
    </xf>
    <xf numFmtId="0" fontId="6" fillId="0" borderId="0" xfId="43" quotePrefix="1" applyFont="1" applyFill="1" applyAlignment="1">
      <alignment horizontal="left"/>
    </xf>
    <xf numFmtId="0" fontId="6" fillId="0" borderId="0" xfId="39" quotePrefix="1" applyFont="1" applyFill="1" applyAlignment="1">
      <alignment horizontal="left"/>
    </xf>
    <xf numFmtId="0" fontId="8" fillId="24" borderId="10" xfId="38" applyFont="1" applyFill="1" applyBorder="1" applyAlignment="1">
      <alignment horizontal="left" vertical="center" wrapText="1"/>
    </xf>
    <xf numFmtId="0" fontId="18" fillId="0" borderId="0" xfId="66" quotePrefix="1" applyFont="1" applyFill="1" applyBorder="1" applyAlignment="1">
      <alignment horizontal="left" vertical="center" wrapText="1" indent="3"/>
    </xf>
    <xf numFmtId="0" fontId="8" fillId="24" borderId="10" xfId="66" applyFont="1" applyFill="1" applyBorder="1" applyAlignment="1">
      <alignment horizontal="left" vertical="center" wrapText="1"/>
    </xf>
    <xf numFmtId="0" fontId="6" fillId="24" borderId="10" xfId="66" applyFont="1" applyFill="1" applyBorder="1"/>
    <xf numFmtId="0" fontId="8" fillId="24" borderId="10" xfId="66" applyFont="1" applyFill="1" applyBorder="1"/>
    <xf numFmtId="0" fontId="15" fillId="0" borderId="0" xfId="66" applyFont="1" applyFill="1" applyBorder="1" applyAlignment="1">
      <alignment horizontal="left" vertical="center"/>
    </xf>
    <xf numFmtId="0" fontId="8" fillId="0" borderId="0" xfId="66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left" vertical="center" wrapText="1"/>
    </xf>
    <xf numFmtId="0" fontId="41" fillId="24" borderId="18" xfId="51" applyFont="1" applyFill="1" applyBorder="1" applyAlignment="1"/>
    <xf numFmtId="0" fontId="41" fillId="24" borderId="25" xfId="51" applyFont="1" applyFill="1" applyBorder="1" applyAlignment="1"/>
    <xf numFmtId="0" fontId="6" fillId="24" borderId="0" xfId="51" applyFont="1" applyFill="1" applyBorder="1" applyAlignment="1">
      <alignment horizontal="left"/>
    </xf>
    <xf numFmtId="0" fontId="6" fillId="0" borderId="0" xfId="51" quotePrefix="1" applyFont="1" applyFill="1" applyBorder="1" applyAlignment="1">
      <alignment horizontal="left" vertical="center" wrapText="1"/>
    </xf>
    <xf numFmtId="169" fontId="41" fillId="24" borderId="24" xfId="51" applyNumberFormat="1" applyFont="1" applyFill="1" applyBorder="1" applyAlignment="1"/>
    <xf numFmtId="169" fontId="41" fillId="24" borderId="22" xfId="51" applyNumberFormat="1" applyFont="1" applyFill="1" applyBorder="1" applyAlignment="1"/>
    <xf numFmtId="169" fontId="41" fillId="24" borderId="27" xfId="51" applyNumberFormat="1" applyFont="1" applyFill="1" applyBorder="1" applyAlignment="1"/>
    <xf numFmtId="0" fontId="5" fillId="0" borderId="0" xfId="51" applyFont="1" applyFill="1" applyBorder="1" applyAlignment="1">
      <alignment horizontal="left" vertical="center" wrapText="1"/>
    </xf>
    <xf numFmtId="0" fontId="5" fillId="0" borderId="0" xfId="51" quotePrefix="1" applyFont="1" applyFill="1" applyAlignment="1">
      <alignment horizontal="left" vertical="center" wrapText="1"/>
    </xf>
    <xf numFmtId="0" fontId="5" fillId="0" borderId="0" xfId="51" applyFont="1" applyFill="1" applyAlignment="1">
      <alignment horizontal="left" vertical="center" wrapText="1"/>
    </xf>
    <xf numFmtId="0" fontId="5" fillId="0" borderId="0" xfId="51" quotePrefix="1" applyFont="1" applyFill="1" applyBorder="1" applyAlignment="1">
      <alignment horizontal="left" vertical="center" wrapText="1"/>
    </xf>
    <xf numFmtId="0" fontId="5" fillId="24" borderId="0" xfId="51" applyFont="1" applyFill="1" applyBorder="1" applyAlignment="1">
      <alignment horizontal="left"/>
    </xf>
    <xf numFmtId="0" fontId="41" fillId="24" borderId="23" xfId="51" applyFont="1" applyFill="1" applyBorder="1" applyAlignment="1"/>
    <xf numFmtId="169" fontId="41" fillId="24" borderId="19" xfId="51" applyNumberFormat="1" applyFont="1" applyFill="1" applyBorder="1" applyAlignment="1"/>
    <xf numFmtId="169" fontId="41" fillId="24" borderId="16" xfId="51" applyNumberFormat="1" applyFont="1" applyFill="1" applyBorder="1" applyAlignment="1"/>
    <xf numFmtId="169" fontId="41" fillId="24" borderId="26" xfId="51" applyNumberFormat="1" applyFont="1" applyFill="1" applyBorder="1" applyAlignment="1"/>
    <xf numFmtId="0" fontId="6" fillId="0" borderId="0" xfId="51" quotePrefix="1" applyFont="1" applyFill="1" applyAlignment="1">
      <alignment horizontal="left" vertical="center" wrapText="1"/>
    </xf>
    <xf numFmtId="0" fontId="6" fillId="0" borderId="0" xfId="51" applyFont="1" applyFill="1" applyAlignment="1">
      <alignment horizontal="left" vertical="center" wrapText="1"/>
    </xf>
    <xf numFmtId="0" fontId="6" fillId="24" borderId="0" xfId="40" applyFont="1" applyFill="1" applyAlignment="1">
      <alignment horizontal="left"/>
    </xf>
    <xf numFmtId="0" fontId="6" fillId="0" borderId="0" xfId="40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Date" xfId="52"/>
    <cellStyle name="Explanatory Text" xfId="28" builtinId="53" customBuiltin="1"/>
    <cellStyle name="Fixed" xfId="53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eading1" xfId="54"/>
    <cellStyle name="Heading2" xfId="55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50"/>
    <cellStyle name="Normal 3" xfId="56"/>
    <cellStyle name="Normal 4" xfId="51"/>
    <cellStyle name="Normal 5" xfId="69"/>
    <cellStyle name="Normal_Mirovinci 2" xfId="66"/>
    <cellStyle name="Normal_Pokazatelji banke 30.09.2001" xfId="38"/>
    <cellStyle name="Normal_PP 3q2002" xfId="39"/>
    <cellStyle name="Normal_PP 3q2002 3" xfId="63"/>
    <cellStyle name="Normal_Sheet1 2" xfId="68"/>
    <cellStyle name="Normal_Sheet2" xfId="60"/>
    <cellStyle name="Normal_Statistika_NOVO_30062009 ver 3108" xfId="58"/>
    <cellStyle name="Normal_Statistika_NOVO_30062009 ver 3108 2" xfId="40"/>
    <cellStyle name="Normal_Statistika_NOVO_30062009 ver 3108 3" xfId="65"/>
    <cellStyle name="Note" xfId="41" builtinId="10" customBuiltin="1"/>
    <cellStyle name="Obično_ik" xfId="57"/>
    <cellStyle name="Obično_List1" xfId="42"/>
    <cellStyle name="Obično_POKAZATELJI POSLOVANJA NR 31.12.2007. NOVO 2" xfId="43"/>
    <cellStyle name="Obično_POKAZATELJI POSLOVANJA NR 31.12.2007. NOVO 3" xfId="64"/>
    <cellStyle name="Output" xfId="44" builtinId="21" customBuiltin="1"/>
    <cellStyle name="Percent 2" xfId="45"/>
    <cellStyle name="Percent 2 2" xfId="62"/>
    <cellStyle name="Percent 3" xfId="59"/>
    <cellStyle name="Percent 4" xfId="67"/>
    <cellStyle name="Style 1" xfId="46"/>
    <cellStyle name="Style 1 2" xfId="6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3"/>
  <sheetViews>
    <sheetView tabSelected="1" zoomScaleNormal="100" workbookViewId="0"/>
  </sheetViews>
  <sheetFormatPr defaultRowHeight="12.75" x14ac:dyDescent="0.2"/>
  <cols>
    <col min="1" max="1" width="3.7109375" customWidth="1"/>
    <col min="2" max="2" width="12.5703125" customWidth="1"/>
    <col min="3" max="3" width="120.42578125" customWidth="1"/>
  </cols>
  <sheetData>
    <row r="2" spans="2:3" ht="27" customHeight="1" x14ac:dyDescent="0.25">
      <c r="C2" s="83" t="s">
        <v>304</v>
      </c>
    </row>
    <row r="4" spans="2:3" ht="24.6" customHeight="1" x14ac:dyDescent="0.25">
      <c r="B4" s="442" t="s">
        <v>191</v>
      </c>
      <c r="C4" s="84" t="s">
        <v>305</v>
      </c>
    </row>
    <row r="5" spans="2:3" ht="24.6" customHeight="1" x14ac:dyDescent="0.25">
      <c r="B5" s="463" t="s">
        <v>192</v>
      </c>
      <c r="C5" s="441" t="s">
        <v>444</v>
      </c>
    </row>
    <row r="6" spans="2:3" ht="24.6" customHeight="1" x14ac:dyDescent="0.25">
      <c r="B6" s="442" t="s">
        <v>193</v>
      </c>
      <c r="C6" s="81" t="s">
        <v>306</v>
      </c>
    </row>
    <row r="7" spans="2:3" ht="24.6" customHeight="1" x14ac:dyDescent="0.25">
      <c r="B7" s="443" t="s">
        <v>194</v>
      </c>
      <c r="C7" s="82" t="s">
        <v>307</v>
      </c>
    </row>
    <row r="8" spans="2:3" ht="24.6" customHeight="1" x14ac:dyDescent="0.25">
      <c r="B8" s="443" t="s">
        <v>195</v>
      </c>
      <c r="C8" s="81" t="s">
        <v>308</v>
      </c>
    </row>
    <row r="9" spans="2:3" ht="24.6" customHeight="1" x14ac:dyDescent="0.25">
      <c r="B9" s="444" t="s">
        <v>243</v>
      </c>
      <c r="C9" s="153" t="s">
        <v>309</v>
      </c>
    </row>
    <row r="10" spans="2:3" ht="24.6" customHeight="1" x14ac:dyDescent="0.25">
      <c r="B10" s="443" t="s">
        <v>244</v>
      </c>
      <c r="C10" s="150" t="s">
        <v>310</v>
      </c>
    </row>
    <row r="11" spans="2:3" ht="24.6" customHeight="1" x14ac:dyDescent="0.25">
      <c r="B11" s="443" t="s">
        <v>245</v>
      </c>
      <c r="C11" s="151" t="s">
        <v>311</v>
      </c>
    </row>
    <row r="12" spans="2:3" ht="24.6" customHeight="1" x14ac:dyDescent="0.25">
      <c r="B12" s="443" t="s">
        <v>246</v>
      </c>
      <c r="C12" s="151" t="s">
        <v>312</v>
      </c>
    </row>
    <row r="13" spans="2:3" ht="24.6" customHeight="1" x14ac:dyDescent="0.25">
      <c r="B13" s="445" t="s">
        <v>443</v>
      </c>
      <c r="C13" s="152" t="s">
        <v>313</v>
      </c>
    </row>
  </sheetData>
  <phoneticPr fontId="5" type="noConversion"/>
  <hyperlinks>
    <hyperlink ref="B4" location="inv.drustva!A1" display="Tablica 1."/>
    <hyperlink ref="B6" location="'drustva za upravljanje IF'!A1" display="Tablica 3."/>
    <hyperlink ref="B7" location="inv.fondovi!A1" display="Tablica 4."/>
    <hyperlink ref="B8" location="'dmd&amp;omd'!A1" display="Tablica 5."/>
    <hyperlink ref="B9" location="'dmf&amp;omf'!A1" display="Tablica 6."/>
    <hyperlink ref="B10" location="osiguranje_zivot!A1" display="Tablica 7."/>
    <hyperlink ref="B11" location="osiguranje_nezivot!A1" display="Tablica 8."/>
    <hyperlink ref="B13" location="leasing!A1" display="Tablica 10."/>
    <hyperlink ref="B12" location="osiguranje_ukupno!A1" display="Tablica 9."/>
    <hyperlink ref="B5" location="'portfelj i skrbnistvo'!A1" display="Tablica 2."/>
  </hyperlinks>
  <pageMargins left="0.75" right="0.75" top="1" bottom="1" header="0.5" footer="0.5"/>
  <pageSetup paperSize="9" orientation="landscape" r:id="rId1"/>
  <headerFooter alignWithMargins="0"/>
  <colBreaks count="2" manualBreakCount="2">
    <brk id="1" max="10" man="1"/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ColWidth="9.140625" defaultRowHeight="12.75" x14ac:dyDescent="0.2"/>
  <cols>
    <col min="1" max="1" width="7.5703125" style="391" customWidth="1"/>
    <col min="2" max="2" width="32.28515625" style="391" customWidth="1"/>
    <col min="3" max="3" width="15.42578125" style="391" customWidth="1"/>
    <col min="4" max="7" width="13.7109375" style="391" customWidth="1"/>
    <col min="8" max="8" width="11" style="391" bestFit="1" customWidth="1"/>
    <col min="9" max="9" width="12.7109375" style="391" bestFit="1" customWidth="1"/>
    <col min="10" max="10" width="11" style="391" bestFit="1" customWidth="1"/>
    <col min="11" max="16384" width="9.140625" style="391"/>
  </cols>
  <sheetData>
    <row r="1" spans="1:10" s="385" customFormat="1" x14ac:dyDescent="0.2">
      <c r="A1" s="343" t="s">
        <v>246</v>
      </c>
    </row>
    <row r="2" spans="1:10" s="385" customFormat="1" x14ac:dyDescent="0.2">
      <c r="A2" s="344" t="s">
        <v>420</v>
      </c>
      <c r="B2" s="345"/>
      <c r="C2" s="345"/>
      <c r="D2" s="345"/>
      <c r="E2" s="345"/>
      <c r="F2" s="345"/>
      <c r="G2" s="345"/>
    </row>
    <row r="3" spans="1:10" s="385" customFormat="1" x14ac:dyDescent="0.2">
      <c r="A3" s="345" t="s">
        <v>0</v>
      </c>
      <c r="B3" s="345"/>
      <c r="C3" s="345"/>
      <c r="D3" s="345"/>
      <c r="E3" s="345"/>
      <c r="F3" s="345"/>
      <c r="G3" s="345"/>
    </row>
    <row r="4" spans="1:10" s="385" customFormat="1" x14ac:dyDescent="0.2">
      <c r="A4" s="345"/>
      <c r="B4" s="345"/>
      <c r="C4" s="345"/>
      <c r="D4" s="345"/>
      <c r="E4" s="345"/>
      <c r="F4" s="345"/>
      <c r="G4" s="345"/>
    </row>
    <row r="5" spans="1:10" s="385" customFormat="1" ht="42" customHeight="1" x14ac:dyDescent="0.2">
      <c r="A5" s="398" t="s">
        <v>1</v>
      </c>
      <c r="B5" s="399" t="s">
        <v>247</v>
      </c>
      <c r="C5" s="399" t="s">
        <v>248</v>
      </c>
      <c r="D5" s="399" t="s">
        <v>249</v>
      </c>
      <c r="E5" s="399" t="s">
        <v>250</v>
      </c>
      <c r="F5" s="399" t="s">
        <v>251</v>
      </c>
      <c r="G5" s="399" t="s">
        <v>252</v>
      </c>
    </row>
    <row r="6" spans="1:10" s="385" customFormat="1" ht="9" customHeight="1" x14ac:dyDescent="0.2">
      <c r="A6" s="401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</row>
    <row r="7" spans="1:10" s="385" customFormat="1" x14ac:dyDescent="0.2">
      <c r="A7" s="404">
        <v>1</v>
      </c>
      <c r="B7" s="405" t="s">
        <v>389</v>
      </c>
      <c r="C7" s="406">
        <v>1423425654.6500001</v>
      </c>
      <c r="D7" s="412">
        <v>4.3248000000000002E-2</v>
      </c>
      <c r="E7" s="423">
        <v>41804340.390000001</v>
      </c>
      <c r="F7" s="412">
        <v>1.6513E-2</v>
      </c>
      <c r="G7" s="424">
        <v>13065039.4</v>
      </c>
      <c r="H7" s="386"/>
      <c r="I7" s="387"/>
    </row>
    <row r="8" spans="1:10" s="385" customFormat="1" x14ac:dyDescent="0.2">
      <c r="A8" s="409">
        <v>2</v>
      </c>
      <c r="B8" s="410" t="s">
        <v>390</v>
      </c>
      <c r="C8" s="411">
        <v>3501928816.5999999</v>
      </c>
      <c r="D8" s="412">
        <v>0.10639899999999999</v>
      </c>
      <c r="E8" s="428">
        <v>315817634.16000003</v>
      </c>
      <c r="F8" s="412">
        <v>0.124748</v>
      </c>
      <c r="G8" s="429">
        <v>24892090.010000002</v>
      </c>
      <c r="H8" s="386"/>
      <c r="I8" s="387"/>
    </row>
    <row r="9" spans="1:10" s="385" customFormat="1" x14ac:dyDescent="0.2">
      <c r="A9" s="409">
        <v>3</v>
      </c>
      <c r="B9" s="410" t="s">
        <v>391</v>
      </c>
      <c r="C9" s="411">
        <v>2239118534.21</v>
      </c>
      <c r="D9" s="412">
        <v>6.8030999999999994E-2</v>
      </c>
      <c r="E9" s="428">
        <v>102817621.73</v>
      </c>
      <c r="F9" s="412">
        <v>4.0613000000000003E-2</v>
      </c>
      <c r="G9" s="429">
        <v>3665834.14</v>
      </c>
      <c r="H9" s="386"/>
      <c r="I9" s="387"/>
    </row>
    <row r="10" spans="1:10" s="385" customFormat="1" x14ac:dyDescent="0.2">
      <c r="A10" s="409">
        <v>4</v>
      </c>
      <c r="B10" s="410" t="s">
        <v>410</v>
      </c>
      <c r="C10" s="411">
        <v>145400848.84</v>
      </c>
      <c r="D10" s="412">
        <v>4.4180000000000001E-3</v>
      </c>
      <c r="E10" s="428">
        <v>18198222.690000001</v>
      </c>
      <c r="F10" s="412">
        <v>7.1879999999999999E-3</v>
      </c>
      <c r="G10" s="429">
        <v>1162396.08</v>
      </c>
      <c r="H10" s="386"/>
      <c r="I10" s="387"/>
    </row>
    <row r="11" spans="1:10" s="385" customFormat="1" x14ac:dyDescent="0.2">
      <c r="A11" s="409">
        <v>5</v>
      </c>
      <c r="B11" s="410" t="s">
        <v>392</v>
      </c>
      <c r="C11" s="411">
        <v>8190976903.8000002</v>
      </c>
      <c r="D11" s="412">
        <v>0.248866</v>
      </c>
      <c r="E11" s="428">
        <v>951158064.37</v>
      </c>
      <c r="F11" s="412">
        <v>0.37570700000000001</v>
      </c>
      <c r="G11" s="429">
        <v>21147707.329999998</v>
      </c>
      <c r="H11" s="386"/>
      <c r="I11" s="387"/>
    </row>
    <row r="12" spans="1:10" s="385" customFormat="1" x14ac:dyDescent="0.2">
      <c r="A12" s="409">
        <v>6</v>
      </c>
      <c r="B12" s="410" t="s">
        <v>411</v>
      </c>
      <c r="C12" s="411">
        <v>130572654.79000001</v>
      </c>
      <c r="D12" s="412">
        <v>3.967E-3</v>
      </c>
      <c r="E12" s="428">
        <v>32156976.850000001</v>
      </c>
      <c r="F12" s="412">
        <v>1.2702E-2</v>
      </c>
      <c r="G12" s="429">
        <v>1118315.95</v>
      </c>
      <c r="H12" s="386"/>
      <c r="I12" s="387"/>
      <c r="J12" s="388"/>
    </row>
    <row r="13" spans="1:10" s="385" customFormat="1" x14ac:dyDescent="0.2">
      <c r="A13" s="409">
        <v>7</v>
      </c>
      <c r="B13" s="410" t="s">
        <v>393</v>
      </c>
      <c r="C13" s="411">
        <v>407897487.41000003</v>
      </c>
      <c r="D13" s="412">
        <v>1.2393E-2</v>
      </c>
      <c r="E13" s="428">
        <v>24350599.079999998</v>
      </c>
      <c r="F13" s="412">
        <v>9.6179999999999998E-3</v>
      </c>
      <c r="G13" s="429">
        <v>3062462.53</v>
      </c>
      <c r="H13" s="386"/>
      <c r="I13" s="387"/>
    </row>
    <row r="14" spans="1:10" s="385" customFormat="1" x14ac:dyDescent="0.2">
      <c r="A14" s="409">
        <v>8</v>
      </c>
      <c r="B14" s="410" t="s">
        <v>412</v>
      </c>
      <c r="C14" s="411">
        <v>2885003399.02</v>
      </c>
      <c r="D14" s="412">
        <v>8.7654999999999997E-2</v>
      </c>
      <c r="E14" s="428">
        <v>214749100.84999999</v>
      </c>
      <c r="F14" s="412">
        <v>8.4825999999999999E-2</v>
      </c>
      <c r="G14" s="429">
        <v>31426064.120000001</v>
      </c>
      <c r="H14" s="386"/>
      <c r="I14" s="387"/>
    </row>
    <row r="15" spans="1:10" s="385" customFormat="1" x14ac:dyDescent="0.2">
      <c r="A15" s="409">
        <v>9</v>
      </c>
      <c r="B15" s="410" t="s">
        <v>394</v>
      </c>
      <c r="C15" s="411">
        <v>930758488.42999995</v>
      </c>
      <c r="D15" s="412">
        <v>2.8278999999999999E-2</v>
      </c>
      <c r="E15" s="428">
        <v>84583416.379999995</v>
      </c>
      <c r="F15" s="412">
        <v>3.3410000000000002E-2</v>
      </c>
      <c r="G15" s="429">
        <v>544558.71</v>
      </c>
      <c r="H15" s="386"/>
      <c r="I15" s="387"/>
    </row>
    <row r="16" spans="1:10" s="385" customFormat="1" x14ac:dyDescent="0.2">
      <c r="A16" s="409">
        <v>10</v>
      </c>
      <c r="B16" s="410" t="s">
        <v>395</v>
      </c>
      <c r="C16" s="411">
        <v>2656645095.5999999</v>
      </c>
      <c r="D16" s="412">
        <v>8.0716999999999997E-2</v>
      </c>
      <c r="E16" s="428">
        <v>93011077.819999993</v>
      </c>
      <c r="F16" s="412">
        <v>3.6739000000000001E-2</v>
      </c>
      <c r="G16" s="429">
        <v>11853410.1</v>
      </c>
      <c r="H16" s="386"/>
      <c r="I16" s="387"/>
    </row>
    <row r="17" spans="1:9" s="385" customFormat="1" x14ac:dyDescent="0.2">
      <c r="A17" s="409">
        <v>11</v>
      </c>
      <c r="B17" s="410" t="s">
        <v>396</v>
      </c>
      <c r="C17" s="411">
        <v>1088346875.4000001</v>
      </c>
      <c r="D17" s="412">
        <v>3.3066999999999999E-2</v>
      </c>
      <c r="E17" s="428">
        <v>43827414.700000003</v>
      </c>
      <c r="F17" s="412">
        <v>1.7312000000000001E-2</v>
      </c>
      <c r="G17" s="429">
        <v>1560612.32</v>
      </c>
      <c r="H17" s="386"/>
      <c r="I17" s="387"/>
    </row>
    <row r="18" spans="1:9" s="385" customFormat="1" x14ac:dyDescent="0.2">
      <c r="A18" s="409">
        <v>12</v>
      </c>
      <c r="B18" s="410" t="s">
        <v>413</v>
      </c>
      <c r="C18" s="411">
        <v>315424409.81</v>
      </c>
      <c r="D18" s="412">
        <v>9.5840000000000005E-3</v>
      </c>
      <c r="E18" s="428">
        <v>47469561.210000001</v>
      </c>
      <c r="F18" s="412">
        <v>1.8749999999999999E-2</v>
      </c>
      <c r="G18" s="429">
        <v>8582814.9600000009</v>
      </c>
      <c r="H18" s="386"/>
      <c r="I18" s="387"/>
    </row>
    <row r="19" spans="1:9" s="385" customFormat="1" x14ac:dyDescent="0.2">
      <c r="A19" s="409">
        <v>13</v>
      </c>
      <c r="B19" s="410" t="s">
        <v>414</v>
      </c>
      <c r="C19" s="411">
        <v>42833476.850000001</v>
      </c>
      <c r="D19" s="412">
        <v>1.3010000000000001E-3</v>
      </c>
      <c r="E19" s="428">
        <v>1580390.58</v>
      </c>
      <c r="F19" s="412">
        <v>6.2399999999999999E-4</v>
      </c>
      <c r="G19" s="429">
        <v>-162947.04</v>
      </c>
      <c r="H19" s="386"/>
      <c r="I19" s="387"/>
    </row>
    <row r="20" spans="1:9" s="385" customFormat="1" x14ac:dyDescent="0.2">
      <c r="A20" s="409">
        <v>14</v>
      </c>
      <c r="B20" s="427" t="s">
        <v>415</v>
      </c>
      <c r="C20" s="428">
        <v>54218864.890000001</v>
      </c>
      <c r="D20" s="412">
        <v>1.647E-3</v>
      </c>
      <c r="E20" s="428">
        <v>8428889.7799999993</v>
      </c>
      <c r="F20" s="412">
        <v>3.3289999999999999E-3</v>
      </c>
      <c r="G20" s="429">
        <v>-3540330.98</v>
      </c>
      <c r="H20" s="386"/>
      <c r="I20" s="387"/>
    </row>
    <row r="21" spans="1:9" s="385" customFormat="1" x14ac:dyDescent="0.2">
      <c r="A21" s="409">
        <v>15</v>
      </c>
      <c r="B21" s="410" t="s">
        <v>267</v>
      </c>
      <c r="C21" s="411">
        <v>1792893917.21</v>
      </c>
      <c r="D21" s="412">
        <v>5.4473000000000001E-2</v>
      </c>
      <c r="E21" s="428">
        <v>144033216.65000001</v>
      </c>
      <c r="F21" s="412">
        <v>5.6892999999999999E-2</v>
      </c>
      <c r="G21" s="429">
        <v>15566952.52</v>
      </c>
      <c r="H21" s="386"/>
      <c r="I21" s="387"/>
    </row>
    <row r="22" spans="1:9" s="385" customFormat="1" x14ac:dyDescent="0.2">
      <c r="A22" s="409">
        <v>16</v>
      </c>
      <c r="B22" s="410" t="s">
        <v>397</v>
      </c>
      <c r="C22" s="411">
        <v>35765416.450000003</v>
      </c>
      <c r="D22" s="412">
        <v>1.0870000000000001E-3</v>
      </c>
      <c r="E22" s="428">
        <v>2985710.62</v>
      </c>
      <c r="F22" s="412">
        <v>1.1789999999999999E-3</v>
      </c>
      <c r="G22" s="429">
        <v>-1077612.67</v>
      </c>
      <c r="H22" s="386"/>
      <c r="I22" s="387"/>
    </row>
    <row r="23" spans="1:9" s="385" customFormat="1" x14ac:dyDescent="0.2">
      <c r="A23" s="409">
        <v>17</v>
      </c>
      <c r="B23" s="410" t="s">
        <v>398</v>
      </c>
      <c r="C23" s="411">
        <v>2128554946.5999999</v>
      </c>
      <c r="D23" s="412">
        <v>6.4671999999999993E-2</v>
      </c>
      <c r="E23" s="428">
        <v>105638745.27</v>
      </c>
      <c r="F23" s="412">
        <v>4.1727E-2</v>
      </c>
      <c r="G23" s="429">
        <v>4717185.54</v>
      </c>
      <c r="H23" s="386"/>
      <c r="I23" s="387"/>
    </row>
    <row r="24" spans="1:9" s="385" customFormat="1" x14ac:dyDescent="0.2">
      <c r="A24" s="409">
        <v>18</v>
      </c>
      <c r="B24" s="410" t="s">
        <v>399</v>
      </c>
      <c r="C24" s="411">
        <v>2050183180.6700001</v>
      </c>
      <c r="D24" s="412">
        <v>6.2290999999999999E-2</v>
      </c>
      <c r="E24" s="428">
        <v>68136057.670000002</v>
      </c>
      <c r="F24" s="412">
        <v>2.6914E-2</v>
      </c>
      <c r="G24" s="429">
        <v>10769805.890000001</v>
      </c>
      <c r="H24" s="386"/>
      <c r="I24" s="387"/>
    </row>
    <row r="25" spans="1:9" s="385" customFormat="1" x14ac:dyDescent="0.2">
      <c r="A25" s="409">
        <v>19</v>
      </c>
      <c r="B25" s="427" t="s">
        <v>400</v>
      </c>
      <c r="C25" s="411">
        <v>89703782.739999995</v>
      </c>
      <c r="D25" s="412">
        <v>2.725E-3</v>
      </c>
      <c r="E25" s="428">
        <v>12076337.710000001</v>
      </c>
      <c r="F25" s="412">
        <v>4.7699999999999999E-3</v>
      </c>
      <c r="G25" s="429">
        <v>5112326.21</v>
      </c>
      <c r="H25" s="386"/>
      <c r="I25" s="387"/>
    </row>
    <row r="26" spans="1:9" s="385" customFormat="1" x14ac:dyDescent="0.2">
      <c r="A26" s="409">
        <v>20</v>
      </c>
      <c r="B26" s="410" t="s">
        <v>268</v>
      </c>
      <c r="C26" s="411">
        <v>377608376.42000002</v>
      </c>
      <c r="D26" s="412">
        <v>1.1473000000000001E-2</v>
      </c>
      <c r="E26" s="428">
        <v>35499462</v>
      </c>
      <c r="F26" s="412">
        <v>1.4022E-2</v>
      </c>
      <c r="G26" s="429">
        <v>3091239.71</v>
      </c>
      <c r="H26" s="386"/>
      <c r="I26" s="387"/>
    </row>
    <row r="27" spans="1:9" s="385" customFormat="1" x14ac:dyDescent="0.2">
      <c r="A27" s="409">
        <v>21</v>
      </c>
      <c r="B27" s="410" t="s">
        <v>401</v>
      </c>
      <c r="C27" s="411">
        <v>1062171562.11</v>
      </c>
      <c r="D27" s="412">
        <v>3.2272000000000002E-2</v>
      </c>
      <c r="E27" s="428">
        <v>104054844.09</v>
      </c>
      <c r="F27" s="412">
        <v>4.1102E-2</v>
      </c>
      <c r="G27" s="429">
        <v>852404.82</v>
      </c>
      <c r="H27" s="386"/>
      <c r="I27" s="387"/>
    </row>
    <row r="28" spans="1:9" s="385" customFormat="1" x14ac:dyDescent="0.2">
      <c r="A28" s="409">
        <v>22</v>
      </c>
      <c r="B28" s="410" t="s">
        <v>402</v>
      </c>
      <c r="C28" s="411">
        <v>927706212.5</v>
      </c>
      <c r="D28" s="412">
        <v>2.8185999999999999E-2</v>
      </c>
      <c r="E28" s="428">
        <v>55986938.109999999</v>
      </c>
      <c r="F28" s="412">
        <v>2.2114999999999999E-2</v>
      </c>
      <c r="G28" s="429">
        <v>4509304.6399999997</v>
      </c>
      <c r="H28" s="386"/>
      <c r="I28" s="387"/>
    </row>
    <row r="29" spans="1:9" s="385" customFormat="1" x14ac:dyDescent="0.2">
      <c r="A29" s="409">
        <v>23</v>
      </c>
      <c r="B29" s="410" t="s">
        <v>269</v>
      </c>
      <c r="C29" s="411">
        <v>136107843.99000001</v>
      </c>
      <c r="D29" s="412">
        <v>4.1349999999999998E-3</v>
      </c>
      <c r="E29" s="428">
        <v>16969498.039999999</v>
      </c>
      <c r="F29" s="412">
        <v>6.7029999999999998E-3</v>
      </c>
      <c r="G29" s="429">
        <v>-2626584.5699999998</v>
      </c>
      <c r="H29" s="386"/>
      <c r="I29" s="387"/>
    </row>
    <row r="30" spans="1:9" s="385" customFormat="1" x14ac:dyDescent="0.2">
      <c r="A30" s="409">
        <v>24</v>
      </c>
      <c r="B30" s="410" t="s">
        <v>257</v>
      </c>
      <c r="C30" s="411">
        <v>47741358.240000002</v>
      </c>
      <c r="D30" s="412">
        <v>1.451E-3</v>
      </c>
      <c r="E30" s="428">
        <v>2495225.23</v>
      </c>
      <c r="F30" s="412">
        <v>9.859999999999999E-4</v>
      </c>
      <c r="G30" s="429">
        <v>-1554857.79</v>
      </c>
      <c r="H30" s="386"/>
      <c r="I30" s="387"/>
    </row>
    <row r="31" spans="1:9" s="385" customFormat="1" x14ac:dyDescent="0.2">
      <c r="A31" s="409">
        <v>25</v>
      </c>
      <c r="B31" s="410" t="s">
        <v>416</v>
      </c>
      <c r="C31" s="411">
        <v>32495470.260000002</v>
      </c>
      <c r="D31" s="412">
        <v>9.8700000000000003E-4</v>
      </c>
      <c r="E31" s="428">
        <v>567432.49</v>
      </c>
      <c r="F31" s="412">
        <v>2.24E-4</v>
      </c>
      <c r="G31" s="429">
        <v>-7824.7</v>
      </c>
      <c r="H31" s="386"/>
      <c r="I31" s="387"/>
    </row>
    <row r="32" spans="1:9" s="385" customFormat="1" x14ac:dyDescent="0.2">
      <c r="A32" s="409">
        <v>26</v>
      </c>
      <c r="B32" s="410" t="s">
        <v>403</v>
      </c>
      <c r="C32" s="411">
        <v>177963663.77000001</v>
      </c>
      <c r="D32" s="412">
        <v>5.4070000000000003E-3</v>
      </c>
      <c r="E32" s="428">
        <v>3041034.48</v>
      </c>
      <c r="F32" s="412">
        <v>1.201E-3</v>
      </c>
      <c r="G32" s="429">
        <v>150300.51</v>
      </c>
      <c r="H32" s="386"/>
      <c r="I32" s="387"/>
    </row>
    <row r="33" spans="1:9" s="385" customFormat="1" x14ac:dyDescent="0.2">
      <c r="A33" s="409">
        <v>27</v>
      </c>
      <c r="B33" s="439" t="s">
        <v>404</v>
      </c>
      <c r="C33" s="440">
        <v>41786831.829999998</v>
      </c>
      <c r="D33" s="412">
        <v>1.2700000000000001E-3</v>
      </c>
      <c r="E33" s="435">
        <v>208361.3</v>
      </c>
      <c r="F33" s="412">
        <v>8.2000000000000001E-5</v>
      </c>
      <c r="G33" s="436">
        <v>-1312907.3400000001</v>
      </c>
      <c r="H33" s="386"/>
      <c r="I33" s="387"/>
    </row>
    <row r="34" spans="1:9" s="385" customFormat="1" x14ac:dyDescent="0.2">
      <c r="A34" s="433">
        <v>28</v>
      </c>
      <c r="B34" s="439" t="s">
        <v>417</v>
      </c>
      <c r="C34" s="440">
        <v>1060639686.71</v>
      </c>
      <c r="D34" s="412">
        <v>1</v>
      </c>
      <c r="E34" s="435">
        <v>166221518.96000001</v>
      </c>
      <c r="F34" s="412">
        <v>1</v>
      </c>
      <c r="G34" s="436">
        <v>15420525.25</v>
      </c>
      <c r="I34" s="387"/>
    </row>
    <row r="35" spans="1:9" s="385" customFormat="1" x14ac:dyDescent="0.2">
      <c r="A35" s="489"/>
      <c r="B35" s="375" t="s">
        <v>279</v>
      </c>
      <c r="C35" s="350">
        <v>32913234073.09</v>
      </c>
      <c r="D35" s="351">
        <v>1</v>
      </c>
      <c r="E35" s="350">
        <v>2531646174.2500005</v>
      </c>
      <c r="F35" s="351">
        <v>1</v>
      </c>
      <c r="G35" s="350">
        <v>156567760.39999998</v>
      </c>
    </row>
    <row r="36" spans="1:9" s="385" customFormat="1" x14ac:dyDescent="0.2">
      <c r="A36" s="477"/>
      <c r="B36" s="352" t="s">
        <v>280</v>
      </c>
      <c r="C36" s="353">
        <v>1060639686.71</v>
      </c>
      <c r="D36" s="376">
        <v>1</v>
      </c>
      <c r="E36" s="353">
        <v>166221518.96000001</v>
      </c>
      <c r="F36" s="376">
        <v>1</v>
      </c>
      <c r="G36" s="353">
        <v>15420525.25</v>
      </c>
    </row>
    <row r="37" spans="1:9" s="385" customFormat="1" x14ac:dyDescent="0.2">
      <c r="A37" s="478"/>
      <c r="B37" s="355" t="s">
        <v>65</v>
      </c>
      <c r="C37" s="356">
        <v>33973873759.799999</v>
      </c>
      <c r="D37" s="357"/>
      <c r="E37" s="356">
        <v>2697867693.2100005</v>
      </c>
      <c r="F37" s="357"/>
      <c r="G37" s="356">
        <v>171988285.64999998</v>
      </c>
    </row>
    <row r="38" spans="1:9" x14ac:dyDescent="0.2">
      <c r="A38" s="389"/>
      <c r="B38" s="389"/>
      <c r="C38" s="389"/>
      <c r="D38" s="389"/>
      <c r="E38" s="389"/>
      <c r="F38" s="389"/>
      <c r="G38" s="390"/>
    </row>
    <row r="39" spans="1:9" x14ac:dyDescent="0.2">
      <c r="A39" s="389"/>
      <c r="B39" s="389"/>
      <c r="C39" s="392"/>
      <c r="D39" s="389"/>
      <c r="E39" s="392"/>
      <c r="F39" s="389"/>
      <c r="G39" s="390"/>
    </row>
    <row r="40" spans="1:9" s="385" customFormat="1" x14ac:dyDescent="0.2">
      <c r="A40" s="479" t="s">
        <v>15</v>
      </c>
      <c r="B40" s="479"/>
      <c r="C40" s="479"/>
      <c r="D40" s="479"/>
      <c r="E40" s="479"/>
      <c r="F40" s="479"/>
      <c r="G40" s="479"/>
    </row>
    <row r="41" spans="1:9" s="385" customFormat="1" x14ac:dyDescent="0.2">
      <c r="A41" s="360"/>
      <c r="B41" s="361" t="s">
        <v>259</v>
      </c>
      <c r="C41" s="362"/>
      <c r="D41" s="362"/>
      <c r="E41" s="362"/>
      <c r="F41" s="362"/>
      <c r="G41" s="362"/>
    </row>
    <row r="42" spans="1:9" s="385" customFormat="1" ht="22.5" customHeight="1" x14ac:dyDescent="0.2">
      <c r="A42" s="393"/>
      <c r="B42" s="493" t="s">
        <v>273</v>
      </c>
      <c r="C42" s="494"/>
      <c r="D42" s="494"/>
      <c r="E42" s="494"/>
      <c r="F42" s="494"/>
      <c r="G42" s="494"/>
    </row>
    <row r="43" spans="1:9" s="385" customFormat="1" ht="22.5" customHeight="1" x14ac:dyDescent="0.2">
      <c r="A43" s="393"/>
      <c r="B43" s="493" t="s">
        <v>274</v>
      </c>
      <c r="C43" s="494"/>
      <c r="D43" s="494"/>
      <c r="E43" s="494"/>
      <c r="F43" s="494"/>
      <c r="G43" s="494"/>
    </row>
    <row r="44" spans="1:9" x14ac:dyDescent="0.2">
      <c r="A44" s="394"/>
      <c r="B44" s="395"/>
      <c r="C44" s="396"/>
      <c r="D44" s="396"/>
      <c r="E44" s="396"/>
      <c r="F44" s="396"/>
      <c r="G44" s="396"/>
    </row>
    <row r="45" spans="1:9" x14ac:dyDescent="0.2">
      <c r="A45" s="394"/>
      <c r="B45" s="395"/>
      <c r="C45" s="396"/>
      <c r="D45" s="396"/>
      <c r="E45" s="396"/>
      <c r="F45" s="396"/>
      <c r="G45" s="396"/>
    </row>
    <row r="46" spans="1:9" x14ac:dyDescent="0.2">
      <c r="A46" s="394"/>
      <c r="B46" s="395"/>
      <c r="C46" s="396"/>
      <c r="D46" s="396"/>
      <c r="E46" s="396"/>
      <c r="F46" s="396"/>
      <c r="G46" s="396"/>
    </row>
    <row r="47" spans="1:9" s="394" customFormat="1" ht="23.25" customHeight="1" x14ac:dyDescent="0.2">
      <c r="C47" s="397"/>
      <c r="D47" s="397"/>
      <c r="E47" s="397"/>
    </row>
    <row r="48" spans="1:9" s="394" customFormat="1" ht="12.75" customHeight="1" x14ac:dyDescent="0.2">
      <c r="C48" s="397"/>
      <c r="D48" s="397"/>
      <c r="E48" s="397"/>
    </row>
    <row r="49" spans="3:5" s="394" customFormat="1" ht="12.75" customHeight="1" x14ac:dyDescent="0.2">
      <c r="C49" s="397"/>
      <c r="D49" s="397"/>
      <c r="E49" s="397"/>
    </row>
    <row r="50" spans="3:5" s="394" customFormat="1" ht="21" customHeight="1" x14ac:dyDescent="0.2">
      <c r="C50" s="397"/>
      <c r="D50" s="397"/>
      <c r="E50" s="397"/>
    </row>
    <row r="51" spans="3:5" s="394" customFormat="1" ht="12.75" customHeight="1" x14ac:dyDescent="0.2">
      <c r="C51" s="397"/>
      <c r="D51" s="397"/>
      <c r="E51" s="397"/>
    </row>
    <row r="52" spans="3:5" s="394" customFormat="1" ht="12.75" customHeight="1" x14ac:dyDescent="0.2">
      <c r="C52" s="397"/>
      <c r="D52" s="397"/>
      <c r="E52" s="397"/>
    </row>
    <row r="53" spans="3:5" s="394" customFormat="1" ht="12.75" customHeight="1" x14ac:dyDescent="0.2"/>
    <row r="54" spans="3:5" s="394" customFormat="1" ht="12.75" customHeight="1" x14ac:dyDescent="0.2"/>
    <row r="55" spans="3:5" s="394" customFormat="1" ht="12.75" customHeight="1" x14ac:dyDescent="0.2"/>
    <row r="56" spans="3:5" s="394" customFormat="1" ht="12.75" customHeight="1" x14ac:dyDescent="0.2"/>
    <row r="57" spans="3:5" s="394" customFormat="1" ht="12.75" customHeight="1" x14ac:dyDescent="0.2"/>
    <row r="58" spans="3:5" s="394" customFormat="1" ht="12.75" customHeight="1" x14ac:dyDescent="0.2"/>
    <row r="59" spans="3:5" s="394" customFormat="1" ht="12.75" customHeight="1" x14ac:dyDescent="0.2"/>
    <row r="60" spans="3:5" s="394" customFormat="1" ht="12.75" customHeight="1" x14ac:dyDescent="0.2"/>
  </sheetData>
  <mergeCells count="4">
    <mergeCell ref="A35:A37"/>
    <mergeCell ref="A40:G40"/>
    <mergeCell ref="B42:G42"/>
    <mergeCell ref="B43:G43"/>
  </mergeCells>
  <printOptions horizontalCentered="1"/>
  <pageMargins left="0" right="0.26" top="0" bottom="0" header="0.51181102362204722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zoomScaleSheetLayoutView="100" workbookViewId="0"/>
  </sheetViews>
  <sheetFormatPr defaultColWidth="9.140625" defaultRowHeight="12.75" x14ac:dyDescent="0.2"/>
  <cols>
    <col min="1" max="1" width="8.85546875" style="155" customWidth="1"/>
    <col min="2" max="2" width="35.28515625" style="155" customWidth="1"/>
    <col min="3" max="10" width="13.7109375" style="155" customWidth="1"/>
    <col min="11" max="16384" width="9.140625" style="155"/>
  </cols>
  <sheetData>
    <row r="1" spans="1:10" x14ac:dyDescent="0.2">
      <c r="A1" s="183" t="s">
        <v>443</v>
      </c>
    </row>
    <row r="2" spans="1:10" x14ac:dyDescent="0.2">
      <c r="A2" s="156" t="s">
        <v>440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2">
      <c r="A3" s="154" t="s">
        <v>0</v>
      </c>
      <c r="B3" s="157"/>
      <c r="C3" s="156"/>
      <c r="D3" s="156"/>
      <c r="E3" s="156"/>
      <c r="F3" s="156"/>
      <c r="G3" s="156"/>
      <c r="H3" s="156"/>
      <c r="I3" s="156"/>
      <c r="J3" s="156"/>
    </row>
    <row r="4" spans="1:10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8"/>
    </row>
    <row r="5" spans="1:10" ht="90" x14ac:dyDescent="0.2">
      <c r="A5" s="159" t="s">
        <v>1</v>
      </c>
      <c r="B5" s="159" t="s">
        <v>247</v>
      </c>
      <c r="C5" s="159" t="s">
        <v>248</v>
      </c>
      <c r="D5" s="159" t="s">
        <v>281</v>
      </c>
      <c r="E5" s="159" t="s">
        <v>282</v>
      </c>
      <c r="F5" s="160" t="s">
        <v>421</v>
      </c>
      <c r="G5" s="160" t="s">
        <v>422</v>
      </c>
      <c r="H5" s="160" t="s">
        <v>423</v>
      </c>
      <c r="I5" s="160" t="s">
        <v>424</v>
      </c>
      <c r="J5" s="160" t="s">
        <v>425</v>
      </c>
    </row>
    <row r="6" spans="1:10" ht="12" customHeight="1" x14ac:dyDescent="0.2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  <c r="I6" s="167">
        <v>9</v>
      </c>
      <c r="J6" s="167">
        <v>10</v>
      </c>
    </row>
    <row r="7" spans="1:10" ht="15" customHeight="1" x14ac:dyDescent="0.2">
      <c r="A7" s="174">
        <v>1</v>
      </c>
      <c r="B7" s="175" t="s">
        <v>283</v>
      </c>
      <c r="C7" s="177">
        <v>324411611.52999997</v>
      </c>
      <c r="D7" s="176">
        <v>1.319452E-2</v>
      </c>
      <c r="E7" s="178">
        <v>2478250.9700000002</v>
      </c>
      <c r="F7" s="178">
        <v>30032388.719999999</v>
      </c>
      <c r="G7" s="178">
        <v>0</v>
      </c>
      <c r="H7" s="178">
        <v>252382136.78</v>
      </c>
      <c r="I7" s="178">
        <v>35064807.939999998</v>
      </c>
      <c r="J7" s="178">
        <v>0</v>
      </c>
    </row>
    <row r="8" spans="1:10" ht="15" customHeight="1" x14ac:dyDescent="0.2">
      <c r="A8" s="171">
        <v>2</v>
      </c>
      <c r="B8" s="172" t="s">
        <v>426</v>
      </c>
      <c r="C8" s="179">
        <v>25641293.379999999</v>
      </c>
      <c r="D8" s="173">
        <v>1.0428900000000001E-3</v>
      </c>
      <c r="E8" s="180">
        <v>581235.88</v>
      </c>
      <c r="F8" s="180">
        <v>1907381.73</v>
      </c>
      <c r="G8" s="180">
        <v>5225878.75</v>
      </c>
      <c r="H8" s="180">
        <v>7737184.7599999998</v>
      </c>
      <c r="I8" s="180">
        <v>13353902.380000001</v>
      </c>
      <c r="J8" s="180">
        <v>0</v>
      </c>
    </row>
    <row r="9" spans="1:10" ht="15" customHeight="1" x14ac:dyDescent="0.2">
      <c r="A9" s="171">
        <v>3</v>
      </c>
      <c r="B9" s="172" t="s">
        <v>427</v>
      </c>
      <c r="C9" s="179">
        <v>8588191.8699999992</v>
      </c>
      <c r="D9" s="206">
        <v>3.4929999999999998E-4</v>
      </c>
      <c r="E9" s="180">
        <v>-298238.46999999997</v>
      </c>
      <c r="F9" s="180">
        <v>0</v>
      </c>
      <c r="G9" s="180">
        <v>0</v>
      </c>
      <c r="H9" s="180">
        <v>1019313.7</v>
      </c>
      <c r="I9" s="180">
        <v>4324320.67</v>
      </c>
      <c r="J9" s="180">
        <v>0</v>
      </c>
    </row>
    <row r="10" spans="1:10" ht="15" customHeight="1" x14ac:dyDescent="0.2">
      <c r="A10" s="171">
        <v>4</v>
      </c>
      <c r="B10" s="172" t="s">
        <v>284</v>
      </c>
      <c r="C10" s="179">
        <v>437503477.47000003</v>
      </c>
      <c r="D10" s="173">
        <v>1.7794210000000001E-2</v>
      </c>
      <c r="E10" s="180">
        <v>2414269.23</v>
      </c>
      <c r="F10" s="180">
        <v>12385085.359999999</v>
      </c>
      <c r="G10" s="180">
        <v>15623876.189999999</v>
      </c>
      <c r="H10" s="180">
        <v>143337410.91999999</v>
      </c>
      <c r="I10" s="180">
        <v>80057454.290000007</v>
      </c>
      <c r="J10" s="180">
        <v>0</v>
      </c>
    </row>
    <row r="11" spans="1:10" ht="15" customHeight="1" x14ac:dyDescent="0.2">
      <c r="A11" s="171">
        <v>5</v>
      </c>
      <c r="B11" s="172" t="s">
        <v>428</v>
      </c>
      <c r="C11" s="179">
        <v>110094848.09</v>
      </c>
      <c r="D11" s="173">
        <v>4.4777999999999997E-3</v>
      </c>
      <c r="E11" s="180">
        <v>-1376850.94</v>
      </c>
      <c r="F11" s="180">
        <v>0</v>
      </c>
      <c r="G11" s="180">
        <v>0</v>
      </c>
      <c r="H11" s="180">
        <v>14984025.710000001</v>
      </c>
      <c r="I11" s="180">
        <v>1405772.97</v>
      </c>
      <c r="J11" s="180">
        <v>0</v>
      </c>
    </row>
    <row r="12" spans="1:10" x14ac:dyDescent="0.2">
      <c r="A12" s="171">
        <v>6</v>
      </c>
      <c r="B12" s="172" t="s">
        <v>285</v>
      </c>
      <c r="C12" s="179">
        <v>2272615875.4699998</v>
      </c>
      <c r="D12" s="173">
        <v>9.2432210000000001E-2</v>
      </c>
      <c r="E12" s="180">
        <v>16325281.98</v>
      </c>
      <c r="F12" s="180">
        <v>80382005.890000001</v>
      </c>
      <c r="G12" s="180">
        <v>67302146.909999996</v>
      </c>
      <c r="H12" s="180">
        <v>742623319.73000002</v>
      </c>
      <c r="I12" s="180">
        <v>888578456.25999999</v>
      </c>
      <c r="J12" s="180">
        <v>458224.69</v>
      </c>
    </row>
    <row r="13" spans="1:10" x14ac:dyDescent="0.2">
      <c r="A13" s="171">
        <v>7</v>
      </c>
      <c r="B13" s="172" t="s">
        <v>429</v>
      </c>
      <c r="C13" s="179">
        <v>1344298825.3599999</v>
      </c>
      <c r="D13" s="173">
        <v>5.4675540000000002E-2</v>
      </c>
      <c r="E13" s="180">
        <v>-1568076.57</v>
      </c>
      <c r="F13" s="180">
        <v>0</v>
      </c>
      <c r="G13" s="180">
        <v>0</v>
      </c>
      <c r="H13" s="180">
        <v>22843071.280000001</v>
      </c>
      <c r="I13" s="180">
        <v>1206336084.6700001</v>
      </c>
      <c r="J13" s="180">
        <v>0</v>
      </c>
    </row>
    <row r="14" spans="1:10" x14ac:dyDescent="0.2">
      <c r="A14" s="171">
        <v>8</v>
      </c>
      <c r="B14" s="172" t="s">
        <v>430</v>
      </c>
      <c r="C14" s="179">
        <v>572138758</v>
      </c>
      <c r="D14" s="173">
        <v>2.3270119999999998E-2</v>
      </c>
      <c r="E14" s="180">
        <v>-690690.79</v>
      </c>
      <c r="F14" s="180">
        <v>11296944.359999999</v>
      </c>
      <c r="G14" s="180">
        <v>11987253.34</v>
      </c>
      <c r="H14" s="180">
        <v>120051272.09</v>
      </c>
      <c r="I14" s="180">
        <v>133908719.26000001</v>
      </c>
      <c r="J14" s="180">
        <v>36449521.509999998</v>
      </c>
    </row>
    <row r="15" spans="1:10" x14ac:dyDescent="0.2">
      <c r="A15" s="171">
        <v>9</v>
      </c>
      <c r="B15" s="172" t="s">
        <v>431</v>
      </c>
      <c r="C15" s="179">
        <v>326354824.31999999</v>
      </c>
      <c r="D15" s="173">
        <v>1.327356E-2</v>
      </c>
      <c r="E15" s="180">
        <v>-745620.7</v>
      </c>
      <c r="F15" s="180">
        <v>8721811.9499999993</v>
      </c>
      <c r="G15" s="180">
        <v>32226306.359999999</v>
      </c>
      <c r="H15" s="180">
        <v>61402620.670000002</v>
      </c>
      <c r="I15" s="180">
        <v>181571712.16</v>
      </c>
      <c r="J15" s="180">
        <v>0</v>
      </c>
    </row>
    <row r="16" spans="1:10" x14ac:dyDescent="0.2">
      <c r="A16" s="171">
        <v>10</v>
      </c>
      <c r="B16" s="172" t="s">
        <v>432</v>
      </c>
      <c r="C16" s="179">
        <v>526838172.44999999</v>
      </c>
      <c r="D16" s="173">
        <v>2.1427649999999999E-2</v>
      </c>
      <c r="E16" s="180">
        <v>3408925.03</v>
      </c>
      <c r="F16" s="180">
        <v>21060324.449999999</v>
      </c>
      <c r="G16" s="180">
        <v>32694310.41</v>
      </c>
      <c r="H16" s="180">
        <v>134388173.18000001</v>
      </c>
      <c r="I16" s="180">
        <v>223743855.43000001</v>
      </c>
      <c r="J16" s="180">
        <v>0</v>
      </c>
    </row>
    <row r="17" spans="1:10" x14ac:dyDescent="0.2">
      <c r="A17" s="171">
        <v>11</v>
      </c>
      <c r="B17" s="172" t="s">
        <v>433</v>
      </c>
      <c r="C17" s="179">
        <v>4363790244.6999998</v>
      </c>
      <c r="D17" s="173">
        <v>0.1774848</v>
      </c>
      <c r="E17" s="180">
        <v>53122195.950000003</v>
      </c>
      <c r="F17" s="180">
        <v>973719.65</v>
      </c>
      <c r="G17" s="180">
        <v>538531.46</v>
      </c>
      <c r="H17" s="180">
        <v>269210543.91000003</v>
      </c>
      <c r="I17" s="180">
        <v>1611930974.48</v>
      </c>
      <c r="J17" s="180">
        <v>666209777.75999999</v>
      </c>
    </row>
    <row r="18" spans="1:10" x14ac:dyDescent="0.2">
      <c r="A18" s="171">
        <v>12</v>
      </c>
      <c r="B18" s="172" t="s">
        <v>286</v>
      </c>
      <c r="C18" s="179">
        <v>35152906</v>
      </c>
      <c r="D18" s="173">
        <v>1.4297400000000001E-3</v>
      </c>
      <c r="E18" s="180">
        <v>52350</v>
      </c>
      <c r="F18" s="180">
        <v>0</v>
      </c>
      <c r="G18" s="180">
        <v>4435932</v>
      </c>
      <c r="H18" s="180">
        <v>0</v>
      </c>
      <c r="I18" s="180">
        <v>30189822</v>
      </c>
      <c r="J18" s="180">
        <v>0</v>
      </c>
    </row>
    <row r="19" spans="1:10" x14ac:dyDescent="0.2">
      <c r="A19" s="171">
        <v>13</v>
      </c>
      <c r="B19" s="172" t="s">
        <v>434</v>
      </c>
      <c r="C19" s="179">
        <v>722021923.20000005</v>
      </c>
      <c r="D19" s="173">
        <v>2.936619E-2</v>
      </c>
      <c r="E19" s="180">
        <v>-2167094.0499999998</v>
      </c>
      <c r="F19" s="180">
        <v>21046223.210000001</v>
      </c>
      <c r="G19" s="180">
        <v>69869792.560000002</v>
      </c>
      <c r="H19" s="180">
        <v>270829405.44999999</v>
      </c>
      <c r="I19" s="180">
        <v>326341319.98000002</v>
      </c>
      <c r="J19" s="180">
        <v>0</v>
      </c>
    </row>
    <row r="20" spans="1:10" ht="15" customHeight="1" x14ac:dyDescent="0.2">
      <c r="A20" s="171">
        <v>14</v>
      </c>
      <c r="B20" s="172" t="s">
        <v>287</v>
      </c>
      <c r="C20" s="179">
        <v>344322025.41000003</v>
      </c>
      <c r="D20" s="173">
        <v>1.4004320000000001E-2</v>
      </c>
      <c r="E20" s="180">
        <v>-3068147.18</v>
      </c>
      <c r="F20" s="180">
        <v>310567.5</v>
      </c>
      <c r="G20" s="180">
        <v>23932144.890000001</v>
      </c>
      <c r="H20" s="180">
        <v>6228164.96</v>
      </c>
      <c r="I20" s="180">
        <v>239240367.06999999</v>
      </c>
      <c r="J20" s="180">
        <v>0</v>
      </c>
    </row>
    <row r="21" spans="1:10" ht="15" customHeight="1" x14ac:dyDescent="0.2">
      <c r="A21" s="171">
        <v>15</v>
      </c>
      <c r="B21" s="172" t="s">
        <v>288</v>
      </c>
      <c r="C21" s="179">
        <v>1125627654.5899999</v>
      </c>
      <c r="D21" s="173">
        <v>4.5781710000000003E-2</v>
      </c>
      <c r="E21" s="180">
        <v>5018885.42</v>
      </c>
      <c r="F21" s="180">
        <v>11731600.789999999</v>
      </c>
      <c r="G21" s="180">
        <v>64138729.990000002</v>
      </c>
      <c r="H21" s="180">
        <v>191877051.34</v>
      </c>
      <c r="I21" s="180">
        <v>748600274.71000004</v>
      </c>
      <c r="J21" s="180">
        <v>671371.72</v>
      </c>
    </row>
    <row r="22" spans="1:10" ht="15" customHeight="1" x14ac:dyDescent="0.2">
      <c r="A22" s="171">
        <v>16</v>
      </c>
      <c r="B22" s="172" t="s">
        <v>435</v>
      </c>
      <c r="C22" s="179">
        <v>599890856.24000001</v>
      </c>
      <c r="D22" s="173">
        <v>2.4398860000000001E-2</v>
      </c>
      <c r="E22" s="180">
        <v>-2904028.51</v>
      </c>
      <c r="F22" s="180">
        <v>223278.07</v>
      </c>
      <c r="G22" s="180">
        <v>869449.28</v>
      </c>
      <c r="H22" s="180">
        <v>17190281.960000001</v>
      </c>
      <c r="I22" s="180">
        <v>218583792.83000001</v>
      </c>
      <c r="J22" s="180">
        <v>7200360.8300000001</v>
      </c>
    </row>
    <row r="23" spans="1:10" ht="15" customHeight="1" x14ac:dyDescent="0.2">
      <c r="A23" s="171">
        <v>17</v>
      </c>
      <c r="B23" s="172" t="s">
        <v>289</v>
      </c>
      <c r="C23" s="179">
        <v>668003860.63</v>
      </c>
      <c r="D23" s="173">
        <v>2.7169160000000001E-2</v>
      </c>
      <c r="E23" s="180">
        <v>4542906.95</v>
      </c>
      <c r="F23" s="180">
        <v>14708779.08</v>
      </c>
      <c r="G23" s="180">
        <v>51763719.840000004</v>
      </c>
      <c r="H23" s="180">
        <v>247251383.84999999</v>
      </c>
      <c r="I23" s="180">
        <v>335191513.79000002</v>
      </c>
      <c r="J23" s="180">
        <v>0</v>
      </c>
    </row>
    <row r="24" spans="1:10" ht="15" customHeight="1" x14ac:dyDescent="0.2">
      <c r="A24" s="171">
        <v>18</v>
      </c>
      <c r="B24" s="172" t="s">
        <v>436</v>
      </c>
      <c r="C24" s="179">
        <v>1381723265.6800001</v>
      </c>
      <c r="D24" s="173">
        <v>5.619768E-2</v>
      </c>
      <c r="E24" s="180">
        <v>3343658.23</v>
      </c>
      <c r="F24" s="180">
        <v>14275036.279999999</v>
      </c>
      <c r="G24" s="180">
        <v>51731929.100000001</v>
      </c>
      <c r="H24" s="180">
        <v>231555593.03</v>
      </c>
      <c r="I24" s="180">
        <v>740549852.33000004</v>
      </c>
      <c r="J24" s="180">
        <v>0</v>
      </c>
    </row>
    <row r="25" spans="1:10" ht="15" customHeight="1" x14ac:dyDescent="0.2">
      <c r="A25" s="171">
        <v>19</v>
      </c>
      <c r="B25" s="172" t="s">
        <v>437</v>
      </c>
      <c r="C25" s="179">
        <v>1109571167.71</v>
      </c>
      <c r="D25" s="173">
        <v>4.5128660000000001E-2</v>
      </c>
      <c r="E25" s="180">
        <v>2922025.45</v>
      </c>
      <c r="F25" s="180">
        <v>52226083.100000001</v>
      </c>
      <c r="G25" s="180">
        <v>27320658.370000001</v>
      </c>
      <c r="H25" s="180">
        <v>437188110.32999998</v>
      </c>
      <c r="I25" s="180">
        <v>131981191.09999999</v>
      </c>
      <c r="J25" s="180">
        <v>25596033.239999998</v>
      </c>
    </row>
    <row r="26" spans="1:10" ht="15" customHeight="1" x14ac:dyDescent="0.2">
      <c r="A26" s="171">
        <v>20</v>
      </c>
      <c r="B26" s="172" t="s">
        <v>290</v>
      </c>
      <c r="C26" s="179">
        <v>111792365.02</v>
      </c>
      <c r="D26" s="173">
        <v>4.5468399999999999E-3</v>
      </c>
      <c r="E26" s="180">
        <v>29356.09</v>
      </c>
      <c r="F26" s="180">
        <v>0</v>
      </c>
      <c r="G26" s="180">
        <v>0</v>
      </c>
      <c r="H26" s="180">
        <v>0</v>
      </c>
      <c r="I26" s="180">
        <v>100393004.47</v>
      </c>
      <c r="J26" s="180">
        <v>0</v>
      </c>
    </row>
    <row r="27" spans="1:10" ht="15" customHeight="1" x14ac:dyDescent="0.2">
      <c r="A27" s="171">
        <v>21</v>
      </c>
      <c r="B27" s="172" t="s">
        <v>291</v>
      </c>
      <c r="C27" s="179">
        <v>2042210853.45</v>
      </c>
      <c r="D27" s="173">
        <v>8.3061140000000006E-2</v>
      </c>
      <c r="E27" s="180">
        <v>1517692.2</v>
      </c>
      <c r="F27" s="180">
        <v>26952869.050000001</v>
      </c>
      <c r="G27" s="180">
        <v>42967669.450000003</v>
      </c>
      <c r="H27" s="180">
        <v>834049024.40999997</v>
      </c>
      <c r="I27" s="180">
        <v>857468169.25</v>
      </c>
      <c r="J27" s="180">
        <v>9027294.3000000007</v>
      </c>
    </row>
    <row r="28" spans="1:10" ht="15" customHeight="1" x14ac:dyDescent="0.2">
      <c r="A28" s="171">
        <v>22</v>
      </c>
      <c r="B28" s="172" t="s">
        <v>438</v>
      </c>
      <c r="C28" s="179">
        <v>71115403.400000006</v>
      </c>
      <c r="D28" s="173">
        <v>2.8924200000000001E-3</v>
      </c>
      <c r="E28" s="180">
        <v>789694.43</v>
      </c>
      <c r="F28" s="180">
        <v>125454.87</v>
      </c>
      <c r="G28" s="180">
        <v>7143096.46</v>
      </c>
      <c r="H28" s="180">
        <v>4720630.95</v>
      </c>
      <c r="I28" s="180">
        <v>48426777.689999998</v>
      </c>
      <c r="J28" s="180">
        <v>0</v>
      </c>
    </row>
    <row r="29" spans="1:10" ht="15" customHeight="1" x14ac:dyDescent="0.2">
      <c r="A29" s="171">
        <v>23</v>
      </c>
      <c r="B29" s="172" t="s">
        <v>292</v>
      </c>
      <c r="C29" s="179">
        <v>663155014.57000005</v>
      </c>
      <c r="D29" s="173">
        <v>2.6971950000000001E-2</v>
      </c>
      <c r="E29" s="180">
        <v>1939171.26</v>
      </c>
      <c r="F29" s="180">
        <v>7428236.0599999996</v>
      </c>
      <c r="G29" s="180">
        <v>31886917.739999998</v>
      </c>
      <c r="H29" s="180">
        <v>142456380.78</v>
      </c>
      <c r="I29" s="180">
        <v>444604604.29000002</v>
      </c>
      <c r="J29" s="180">
        <v>0</v>
      </c>
    </row>
    <row r="30" spans="1:10" ht="15" customHeight="1" x14ac:dyDescent="0.2">
      <c r="A30" s="171">
        <v>24</v>
      </c>
      <c r="B30" s="172" t="s">
        <v>293</v>
      </c>
      <c r="C30" s="179">
        <v>4020419231.8600001</v>
      </c>
      <c r="D30" s="173">
        <v>0.16351915</v>
      </c>
      <c r="E30" s="180">
        <v>17904443.93</v>
      </c>
      <c r="F30" s="180">
        <v>41933056.869999997</v>
      </c>
      <c r="G30" s="180">
        <v>156559448.86000001</v>
      </c>
      <c r="H30" s="180">
        <v>769387253.77999997</v>
      </c>
      <c r="I30" s="180">
        <v>3094318367.3200002</v>
      </c>
      <c r="J30" s="180">
        <v>143301.46</v>
      </c>
    </row>
    <row r="31" spans="1:10" ht="15" customHeight="1" x14ac:dyDescent="0.2">
      <c r="A31" s="168">
        <v>25</v>
      </c>
      <c r="B31" s="169" t="s">
        <v>439</v>
      </c>
      <c r="C31" s="181">
        <v>1379557010.99</v>
      </c>
      <c r="D31" s="170">
        <v>5.6109569999999998E-2</v>
      </c>
      <c r="E31" s="182">
        <v>23210026.27</v>
      </c>
      <c r="F31" s="182">
        <v>18739709.07</v>
      </c>
      <c r="G31" s="182">
        <v>105126506.91</v>
      </c>
      <c r="H31" s="182">
        <v>259539949.56</v>
      </c>
      <c r="I31" s="182">
        <v>750231986.99000001</v>
      </c>
      <c r="J31" s="182">
        <v>2349153.42</v>
      </c>
    </row>
    <row r="32" spans="1:10" ht="18" customHeight="1" x14ac:dyDescent="0.2">
      <c r="A32" s="161"/>
      <c r="B32" s="161" t="s">
        <v>442</v>
      </c>
      <c r="C32" s="162">
        <v>24586839661.389999</v>
      </c>
      <c r="D32" s="163">
        <v>0.99999998999999995</v>
      </c>
      <c r="E32" s="164">
        <v>126781622.06</v>
      </c>
      <c r="F32" s="165">
        <v>376460556.06</v>
      </c>
      <c r="G32" s="165">
        <v>803344298.87</v>
      </c>
      <c r="H32" s="165">
        <v>5182252303.1300001</v>
      </c>
      <c r="I32" s="165">
        <v>12446397104.33</v>
      </c>
      <c r="J32" s="165">
        <v>748105038.92999995</v>
      </c>
    </row>
    <row r="33" spans="1:10" s="189" customFormat="1" ht="18" customHeight="1" x14ac:dyDescent="0.2">
      <c r="A33" s="184"/>
      <c r="B33" s="184"/>
      <c r="C33" s="185"/>
      <c r="D33" s="186"/>
      <c r="E33" s="187"/>
      <c r="F33" s="188"/>
      <c r="G33" s="188"/>
      <c r="H33" s="188"/>
      <c r="I33" s="188"/>
      <c r="J33" s="188"/>
    </row>
    <row r="34" spans="1:10" x14ac:dyDescent="0.2">
      <c r="A34" s="495" t="s">
        <v>15</v>
      </c>
      <c r="B34" s="495"/>
      <c r="C34" s="495"/>
      <c r="D34" s="495"/>
      <c r="E34" s="495"/>
      <c r="F34" s="495"/>
      <c r="G34" s="156"/>
      <c r="H34" s="156"/>
      <c r="I34" s="156"/>
      <c r="J34" s="156"/>
    </row>
    <row r="35" spans="1:10" ht="19.5" customHeight="1" x14ac:dyDescent="0.2">
      <c r="A35" s="156"/>
      <c r="B35" s="496" t="s">
        <v>441</v>
      </c>
      <c r="C35" s="497"/>
      <c r="D35" s="497"/>
      <c r="E35" s="497"/>
      <c r="F35" s="497"/>
      <c r="G35" s="497"/>
      <c r="H35" s="497"/>
      <c r="I35" s="497"/>
      <c r="J35" s="156"/>
    </row>
    <row r="36" spans="1:10" x14ac:dyDescent="0.2">
      <c r="B36" s="166"/>
      <c r="C36" s="166"/>
      <c r="D36" s="166"/>
      <c r="E36" s="166"/>
      <c r="F36" s="166"/>
      <c r="G36" s="166"/>
      <c r="H36" s="166"/>
      <c r="I36" s="166"/>
    </row>
    <row r="37" spans="1:10" x14ac:dyDescent="0.2">
      <c r="B37" s="166"/>
      <c r="C37" s="166"/>
      <c r="D37" s="166"/>
      <c r="E37" s="166"/>
      <c r="F37" s="166"/>
      <c r="G37" s="166"/>
      <c r="H37" s="166"/>
      <c r="I37" s="166"/>
    </row>
  </sheetData>
  <mergeCells count="2">
    <mergeCell ref="A34:F34"/>
    <mergeCell ref="B35:I3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9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defaultColWidth="11.42578125" defaultRowHeight="11.25" x14ac:dyDescent="0.2"/>
  <cols>
    <col min="1" max="1" width="8" style="211" customWidth="1"/>
    <col min="2" max="2" width="36" style="211" customWidth="1"/>
    <col min="3" max="4" width="13.28515625" style="211" bestFit="1" customWidth="1"/>
    <col min="5" max="5" width="11.42578125" style="211" bestFit="1" customWidth="1"/>
    <col min="6" max="7" width="14" style="211" customWidth="1"/>
    <col min="8" max="9" width="13.5703125" style="211" customWidth="1"/>
    <col min="10" max="11" width="12.85546875" style="211" customWidth="1"/>
    <col min="12" max="12" width="13" style="211" customWidth="1"/>
    <col min="13" max="16384" width="11.42578125" style="211"/>
  </cols>
  <sheetData>
    <row r="1" spans="1:72" ht="12.75" customHeight="1" x14ac:dyDescent="0.2">
      <c r="A1" s="80" t="s">
        <v>191</v>
      </c>
      <c r="B1" s="210"/>
      <c r="C1" s="26"/>
      <c r="D1" s="26"/>
      <c r="E1" s="26"/>
      <c r="I1" s="26"/>
      <c r="J1" s="26"/>
      <c r="K1" s="26"/>
      <c r="L1" s="26"/>
      <c r="M1" s="26"/>
      <c r="N1" s="26"/>
      <c r="O1" s="26"/>
      <c r="P1" s="26"/>
      <c r="Q1" s="26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</row>
    <row r="2" spans="1:72" ht="12.75" customHeight="1" x14ac:dyDescent="0.2">
      <c r="A2" s="210" t="s">
        <v>314</v>
      </c>
      <c r="B2" s="210"/>
      <c r="C2" s="26"/>
      <c r="D2" s="26"/>
      <c r="E2" s="26"/>
      <c r="I2" s="26"/>
      <c r="J2" s="26"/>
      <c r="K2" s="26"/>
      <c r="L2" s="26"/>
      <c r="M2" s="26"/>
      <c r="N2" s="26"/>
      <c r="O2" s="26"/>
      <c r="P2" s="26"/>
      <c r="Q2" s="2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</row>
    <row r="3" spans="1:72" ht="12.75" customHeight="1" x14ac:dyDescent="0.2">
      <c r="A3" s="212" t="s">
        <v>0</v>
      </c>
      <c r="B3" s="210"/>
      <c r="C3" s="26"/>
      <c r="D3" s="26"/>
      <c r="E3" s="26"/>
      <c r="I3" s="26"/>
      <c r="J3" s="26"/>
      <c r="K3" s="26"/>
      <c r="L3" s="26"/>
      <c r="M3" s="26"/>
      <c r="N3" s="26"/>
      <c r="O3" s="26"/>
      <c r="P3" s="26"/>
      <c r="Q3" s="2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</row>
    <row r="4" spans="1:72" x14ac:dyDescent="0.2">
      <c r="A4" s="213"/>
      <c r="B4" s="214"/>
      <c r="C4" s="26"/>
      <c r="D4" s="26"/>
      <c r="E4" s="26"/>
      <c r="F4" s="26"/>
      <c r="G4" s="26"/>
      <c r="H4" s="26"/>
      <c r="I4" s="26"/>
      <c r="J4" s="26"/>
      <c r="K4" s="26"/>
      <c r="L4" s="215"/>
      <c r="M4" s="26"/>
      <c r="N4" s="26"/>
      <c r="O4" s="26"/>
      <c r="P4" s="26"/>
      <c r="Q4" s="26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</row>
    <row r="5" spans="1:72" ht="33.75" x14ac:dyDescent="0.2">
      <c r="A5" s="5" t="s">
        <v>1</v>
      </c>
      <c r="B5" s="5" t="s">
        <v>197</v>
      </c>
      <c r="C5" s="28" t="s">
        <v>315</v>
      </c>
      <c r="D5" s="5" t="s">
        <v>50</v>
      </c>
      <c r="E5" s="5" t="s">
        <v>198</v>
      </c>
      <c r="F5" s="5" t="s">
        <v>218</v>
      </c>
      <c r="G5" s="5" t="s">
        <v>316</v>
      </c>
      <c r="H5" s="5" t="s">
        <v>207</v>
      </c>
      <c r="I5" s="5" t="s">
        <v>2</v>
      </c>
      <c r="J5" s="5" t="s">
        <v>51</v>
      </c>
      <c r="K5" s="29" t="s">
        <v>52</v>
      </c>
      <c r="L5" s="5" t="s">
        <v>205</v>
      </c>
      <c r="M5" s="216"/>
      <c r="N5" s="216"/>
      <c r="O5" s="216"/>
      <c r="P5" s="216"/>
      <c r="Q5" s="21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x14ac:dyDescent="0.2">
      <c r="A6" s="30">
        <v>1</v>
      </c>
      <c r="B6" s="30">
        <v>2</v>
      </c>
      <c r="C6" s="31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2">
        <v>11</v>
      </c>
      <c r="L6" s="30">
        <v>12</v>
      </c>
      <c r="M6" s="216"/>
      <c r="N6" s="216"/>
      <c r="O6" s="216"/>
      <c r="P6" s="216"/>
      <c r="Q6" s="216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</row>
    <row r="7" spans="1:72" ht="12.75" customHeight="1" x14ac:dyDescent="0.2">
      <c r="A7" s="33">
        <v>1</v>
      </c>
      <c r="B7" s="34" t="s">
        <v>53</v>
      </c>
      <c r="C7" s="139">
        <v>7110891</v>
      </c>
      <c r="D7" s="35">
        <v>1.5630828403432384E-2</v>
      </c>
      <c r="E7" s="35">
        <v>-0.13513684774866991</v>
      </c>
      <c r="F7" s="139">
        <v>-1482058</v>
      </c>
      <c r="G7" s="139">
        <v>1000000</v>
      </c>
      <c r="H7" s="96">
        <v>1106000</v>
      </c>
      <c r="I7" s="96">
        <v>1106000</v>
      </c>
      <c r="J7" s="140">
        <v>0</v>
      </c>
      <c r="K7" s="97">
        <v>0</v>
      </c>
      <c r="L7" s="98">
        <v>0.87</v>
      </c>
      <c r="M7" s="217"/>
      <c r="N7" s="217"/>
      <c r="O7" s="213"/>
      <c r="P7" s="213"/>
      <c r="Q7" s="21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</row>
    <row r="8" spans="1:72" ht="12.75" customHeight="1" x14ac:dyDescent="0.2">
      <c r="A8" s="12">
        <v>2</v>
      </c>
      <c r="B8" s="36" t="s">
        <v>54</v>
      </c>
      <c r="C8" s="141">
        <v>22238635</v>
      </c>
      <c r="D8" s="37">
        <v>4.8883928555727478E-2</v>
      </c>
      <c r="E8" s="37">
        <v>2.1586614041926761E-2</v>
      </c>
      <c r="F8" s="141">
        <v>501725</v>
      </c>
      <c r="G8" s="141">
        <v>6000000</v>
      </c>
      <c r="H8" s="99">
        <v>7722952.7000000002</v>
      </c>
      <c r="I8" s="142">
        <v>7603554.7000000002</v>
      </c>
      <c r="J8" s="142">
        <v>119398</v>
      </c>
      <c r="K8" s="100">
        <v>0</v>
      </c>
      <c r="L8" s="101">
        <v>8.7174008505003098</v>
      </c>
      <c r="M8" s="217"/>
      <c r="N8" s="217"/>
      <c r="O8" s="213"/>
      <c r="P8" s="213"/>
      <c r="Q8" s="21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</row>
    <row r="9" spans="1:72" s="219" customFormat="1" ht="12.75" customHeight="1" x14ac:dyDescent="0.2">
      <c r="A9" s="12">
        <v>3</v>
      </c>
      <c r="B9" s="36" t="s">
        <v>294</v>
      </c>
      <c r="C9" s="14">
        <v>1697529</v>
      </c>
      <c r="D9" s="37">
        <v>3.7314289459436474E-3</v>
      </c>
      <c r="E9" s="37">
        <v>1.3219679583330597E-2</v>
      </c>
      <c r="F9" s="14">
        <v>41172</v>
      </c>
      <c r="G9" s="14">
        <v>1000000</v>
      </c>
      <c r="H9" s="14">
        <v>1251590</v>
      </c>
      <c r="I9" s="14">
        <v>1131590</v>
      </c>
      <c r="J9" s="14">
        <v>120000</v>
      </c>
      <c r="K9" s="191">
        <v>0</v>
      </c>
      <c r="L9" s="64">
        <v>3.4890443800178415</v>
      </c>
      <c r="M9" s="218"/>
      <c r="N9" s="218"/>
      <c r="O9" s="216"/>
      <c r="P9" s="216"/>
      <c r="Q9" s="216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2" ht="12.75" customHeight="1" x14ac:dyDescent="0.2">
      <c r="A10" s="12">
        <v>4</v>
      </c>
      <c r="B10" s="36" t="s">
        <v>55</v>
      </c>
      <c r="C10" s="141">
        <v>1152246</v>
      </c>
      <c r="D10" s="37">
        <v>2.5328133288136955E-3</v>
      </c>
      <c r="E10" s="37">
        <v>-1.6513413787893918E-2</v>
      </c>
      <c r="F10" s="141">
        <v>-130940</v>
      </c>
      <c r="G10" s="141">
        <v>1000000</v>
      </c>
      <c r="H10" s="99">
        <v>1007000</v>
      </c>
      <c r="I10" s="99">
        <v>1007000</v>
      </c>
      <c r="J10" s="99">
        <v>0</v>
      </c>
      <c r="K10" s="100">
        <v>0</v>
      </c>
      <c r="L10" s="101">
        <v>4.1355236139630387</v>
      </c>
      <c r="M10" s="217"/>
      <c r="N10" s="217"/>
      <c r="O10" s="213"/>
      <c r="P10" s="213"/>
      <c r="Q10" s="21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</row>
    <row r="11" spans="1:72" ht="12.75" customHeight="1" x14ac:dyDescent="0.2">
      <c r="A11" s="12">
        <v>5</v>
      </c>
      <c r="B11" s="36" t="s">
        <v>56</v>
      </c>
      <c r="C11" s="141">
        <v>242574493</v>
      </c>
      <c r="D11" s="37">
        <v>0.53321591838949711</v>
      </c>
      <c r="E11" s="37">
        <v>-2.1708963698525124E-2</v>
      </c>
      <c r="F11" s="141">
        <v>1050919</v>
      </c>
      <c r="G11" s="141">
        <v>6000000</v>
      </c>
      <c r="H11" s="99">
        <v>115145051.69190601</v>
      </c>
      <c r="I11" s="99">
        <v>81095651</v>
      </c>
      <c r="J11" s="99">
        <v>34049400.691906199</v>
      </c>
      <c r="K11" s="100">
        <v>0</v>
      </c>
      <c r="L11" s="101">
        <v>4.1741678076119433</v>
      </c>
      <c r="M11" s="217"/>
      <c r="N11" s="217"/>
      <c r="O11" s="213"/>
      <c r="P11" s="213"/>
      <c r="Q11" s="213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</row>
    <row r="12" spans="1:72" s="219" customFormat="1" ht="12.75" customHeight="1" x14ac:dyDescent="0.2">
      <c r="A12" s="12">
        <v>6</v>
      </c>
      <c r="B12" s="36" t="s">
        <v>57</v>
      </c>
      <c r="C12" s="141">
        <v>570348</v>
      </c>
      <c r="D12" s="37">
        <v>1.2537123291920594E-3</v>
      </c>
      <c r="E12" s="37">
        <v>0.3850525027441305</v>
      </c>
      <c r="F12" s="141">
        <v>-264516</v>
      </c>
      <c r="G12" s="141">
        <v>1000000</v>
      </c>
      <c r="H12" s="99">
        <v>365786</v>
      </c>
      <c r="I12" s="99">
        <v>365786</v>
      </c>
      <c r="J12" s="99">
        <v>0</v>
      </c>
      <c r="K12" s="100">
        <v>0</v>
      </c>
      <c r="L12" s="101">
        <v>2.1539408232455508</v>
      </c>
      <c r="M12" s="217"/>
      <c r="N12" s="217"/>
      <c r="O12" s="216"/>
      <c r="P12" s="216"/>
      <c r="Q12" s="21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</row>
    <row r="13" spans="1:72" s="219" customFormat="1" ht="12.75" customHeight="1" x14ac:dyDescent="0.2">
      <c r="A13" s="12">
        <v>7</v>
      </c>
      <c r="B13" s="36" t="s">
        <v>58</v>
      </c>
      <c r="C13" s="141">
        <v>2167334</v>
      </c>
      <c r="D13" s="37">
        <v>4.7641323495079199E-3</v>
      </c>
      <c r="E13" s="37">
        <v>-4.6419498442035904E-2</v>
      </c>
      <c r="F13" s="141">
        <v>-72989</v>
      </c>
      <c r="G13" s="141">
        <v>1000000</v>
      </c>
      <c r="H13" s="99">
        <v>1677000</v>
      </c>
      <c r="I13" s="99">
        <v>1677000</v>
      </c>
      <c r="J13" s="99">
        <v>0</v>
      </c>
      <c r="K13" s="100">
        <v>0</v>
      </c>
      <c r="L13" s="101">
        <v>7.7509706045479749</v>
      </c>
      <c r="M13" s="217"/>
      <c r="N13" s="217"/>
      <c r="O13" s="216"/>
      <c r="P13" s="216"/>
      <c r="Q13" s="216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12.75" customHeight="1" x14ac:dyDescent="0.2">
      <c r="A14" s="12">
        <v>8</v>
      </c>
      <c r="B14" s="36" t="s">
        <v>59</v>
      </c>
      <c r="C14" s="141">
        <v>8534109</v>
      </c>
      <c r="D14" s="37">
        <v>1.8759279723903507E-2</v>
      </c>
      <c r="E14" s="37">
        <v>1.1848938834904146E-2</v>
      </c>
      <c r="F14" s="141">
        <v>-101936</v>
      </c>
      <c r="G14" s="141">
        <v>6000000</v>
      </c>
      <c r="H14" s="99">
        <v>6342650.6900000004</v>
      </c>
      <c r="I14" s="99">
        <v>4805486</v>
      </c>
      <c r="J14" s="99">
        <v>2126383</v>
      </c>
      <c r="K14" s="100">
        <v>0</v>
      </c>
      <c r="L14" s="101">
        <v>5.3000509403139411</v>
      </c>
      <c r="M14" s="217"/>
      <c r="N14" s="217"/>
      <c r="O14" s="213"/>
      <c r="P14" s="213"/>
      <c r="Q14" s="213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</row>
    <row r="15" spans="1:72" s="219" customFormat="1" ht="12.75" customHeight="1" x14ac:dyDescent="0.2">
      <c r="A15" s="12">
        <v>9</v>
      </c>
      <c r="B15" s="36" t="s">
        <v>60</v>
      </c>
      <c r="C15" s="141">
        <v>14343072</v>
      </c>
      <c r="D15" s="37">
        <v>3.1528270818674584E-2</v>
      </c>
      <c r="E15" s="37">
        <v>-0.11169338953445919</v>
      </c>
      <c r="F15" s="141">
        <v>-379550</v>
      </c>
      <c r="G15" s="141">
        <v>1000000</v>
      </c>
      <c r="H15" s="99">
        <v>4050000</v>
      </c>
      <c r="I15" s="99">
        <v>3977000</v>
      </c>
      <c r="J15" s="99">
        <v>73000</v>
      </c>
      <c r="K15" s="100">
        <v>0</v>
      </c>
      <c r="L15" s="101">
        <v>2.4651530829630528</v>
      </c>
      <c r="M15" s="217"/>
      <c r="N15" s="217"/>
      <c r="O15" s="216"/>
      <c r="P15" s="216"/>
      <c r="Q15" s="21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</row>
    <row r="16" spans="1:72" s="219" customFormat="1" ht="12.75" customHeight="1" x14ac:dyDescent="0.2">
      <c r="A16" s="12">
        <v>10</v>
      </c>
      <c r="B16" s="36" t="s">
        <v>61</v>
      </c>
      <c r="C16" s="141">
        <v>149698561</v>
      </c>
      <c r="D16" s="37">
        <v>0.32906038346414751</v>
      </c>
      <c r="E16" s="37">
        <v>-6.2650946660575482E-2</v>
      </c>
      <c r="F16" s="141">
        <v>834185</v>
      </c>
      <c r="G16" s="141">
        <v>6000000</v>
      </c>
      <c r="H16" s="99">
        <v>8534280</v>
      </c>
      <c r="I16" s="99">
        <v>8534280</v>
      </c>
      <c r="J16" s="99">
        <v>0</v>
      </c>
      <c r="K16" s="100">
        <v>0</v>
      </c>
      <c r="L16" s="101">
        <v>1.5044801167263215</v>
      </c>
      <c r="M16" s="217"/>
      <c r="N16" s="217"/>
      <c r="O16" s="216"/>
      <c r="P16" s="216"/>
      <c r="Q16" s="216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</row>
    <row r="17" spans="1:72" s="219" customFormat="1" ht="12.75" customHeight="1" x14ac:dyDescent="0.2">
      <c r="A17" s="12">
        <v>11</v>
      </c>
      <c r="B17" s="36" t="s">
        <v>62</v>
      </c>
      <c r="C17" s="141">
        <v>1449200</v>
      </c>
      <c r="D17" s="37">
        <v>3.1855637390946099E-3</v>
      </c>
      <c r="E17" s="37">
        <v>-0.123307957740685</v>
      </c>
      <c r="F17" s="141">
        <v>-148004</v>
      </c>
      <c r="G17" s="141">
        <v>1000000</v>
      </c>
      <c r="H17" s="99">
        <v>1321000</v>
      </c>
      <c r="I17" s="99">
        <v>1321000</v>
      </c>
      <c r="J17" s="99">
        <v>0</v>
      </c>
      <c r="K17" s="100">
        <v>0</v>
      </c>
      <c r="L17" s="220">
        <v>3.45</v>
      </c>
      <c r="M17" s="217"/>
      <c r="N17" s="217"/>
      <c r="O17" s="216"/>
      <c r="P17" s="216"/>
      <c r="Q17" s="216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</row>
    <row r="18" spans="1:72" s="219" customFormat="1" ht="12.75" customHeight="1" x14ac:dyDescent="0.2">
      <c r="A18" s="12">
        <v>12</v>
      </c>
      <c r="B18" s="36" t="s">
        <v>63</v>
      </c>
      <c r="C18" s="141">
        <v>1054145</v>
      </c>
      <c r="D18" s="37">
        <v>2.3171722935053049E-3</v>
      </c>
      <c r="E18" s="37">
        <v>3.1220958101405752E-2</v>
      </c>
      <c r="F18" s="141">
        <v>-216396</v>
      </c>
      <c r="G18" s="141">
        <v>1000000</v>
      </c>
      <c r="H18" s="99">
        <v>792040</v>
      </c>
      <c r="I18" s="99">
        <v>790870</v>
      </c>
      <c r="J18" s="99">
        <v>1170</v>
      </c>
      <c r="K18" s="100">
        <v>0</v>
      </c>
      <c r="L18" s="101">
        <v>2.7939150756206179</v>
      </c>
      <c r="M18" s="217"/>
      <c r="N18" s="217"/>
      <c r="O18" s="216"/>
      <c r="P18" s="216"/>
      <c r="Q18" s="216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</row>
    <row r="19" spans="1:72" ht="12.75" customHeight="1" x14ac:dyDescent="0.2">
      <c r="A19" s="33">
        <v>13</v>
      </c>
      <c r="B19" s="38" t="s">
        <v>64</v>
      </c>
      <c r="C19" s="139">
        <v>2336765</v>
      </c>
      <c r="D19" s="35">
        <v>5.136567658560182E-3</v>
      </c>
      <c r="E19" s="35">
        <v>-0.45480937056929738</v>
      </c>
      <c r="F19" s="139">
        <v>-59609</v>
      </c>
      <c r="G19" s="139">
        <v>1000000</v>
      </c>
      <c r="H19" s="96">
        <v>1614000</v>
      </c>
      <c r="I19" s="96">
        <v>1614000</v>
      </c>
      <c r="J19" s="96">
        <v>0</v>
      </c>
      <c r="K19" s="97">
        <v>0</v>
      </c>
      <c r="L19" s="102">
        <v>4.6625837762884217</v>
      </c>
      <c r="M19" s="217"/>
      <c r="N19" s="217"/>
      <c r="O19" s="213"/>
      <c r="P19" s="213"/>
      <c r="Q19" s="21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</row>
    <row r="20" spans="1:72" s="222" customFormat="1" ht="12.75" customHeight="1" x14ac:dyDescent="0.2">
      <c r="A20" s="39"/>
      <c r="B20" s="40" t="s">
        <v>65</v>
      </c>
      <c r="C20" s="18">
        <v>454927328</v>
      </c>
      <c r="D20" s="41">
        <v>1</v>
      </c>
      <c r="E20" s="41">
        <v>-4.170544596708585E-2</v>
      </c>
      <c r="F20" s="18">
        <v>-427997</v>
      </c>
      <c r="G20" s="18"/>
      <c r="H20" s="18"/>
      <c r="I20" s="18"/>
      <c r="J20" s="18"/>
      <c r="K20" s="42"/>
      <c r="L20" s="18"/>
      <c r="M20" s="221"/>
      <c r="N20" s="217"/>
      <c r="O20" s="221"/>
      <c r="P20" s="221"/>
      <c r="Q20" s="22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</row>
    <row r="21" spans="1:72" s="222" customFormat="1" ht="12.75" customHeight="1" x14ac:dyDescent="0.2">
      <c r="A21" s="43"/>
      <c r="B21" s="43"/>
      <c r="C21" s="25"/>
      <c r="D21" s="44"/>
      <c r="E21" s="44"/>
      <c r="F21" s="25"/>
      <c r="G21" s="25"/>
      <c r="H21" s="25"/>
      <c r="I21" s="25"/>
      <c r="J21" s="25"/>
      <c r="K21" s="25"/>
      <c r="L21" s="25"/>
      <c r="M21" s="221"/>
      <c r="N21" s="221"/>
      <c r="O21" s="221"/>
      <c r="P21" s="221"/>
      <c r="Q21" s="221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</row>
    <row r="22" spans="1:72" s="222" customFormat="1" ht="12.75" customHeight="1" x14ac:dyDescent="0.2">
      <c r="A22" s="43"/>
      <c r="B22" s="43"/>
      <c r="C22" s="25"/>
      <c r="D22" s="44"/>
      <c r="E22" s="44"/>
      <c r="F22" s="25"/>
      <c r="G22" s="25"/>
      <c r="H22" s="25"/>
      <c r="I22" s="25"/>
      <c r="J22" s="25"/>
      <c r="K22" s="25"/>
      <c r="L22" s="193"/>
      <c r="M22" s="221"/>
      <c r="N22" s="221"/>
      <c r="O22" s="221"/>
      <c r="P22" s="221"/>
      <c r="Q22" s="22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ht="14.25" customHeight="1" x14ac:dyDescent="0.2">
      <c r="A23" s="194" t="s">
        <v>66</v>
      </c>
      <c r="B23" s="19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</row>
    <row r="24" spans="1:72" ht="13.9" customHeight="1" x14ac:dyDescent="0.2">
      <c r="A24" s="47" t="s">
        <v>190</v>
      </c>
      <c r="B24" s="48"/>
      <c r="C24" s="45"/>
      <c r="D24" s="45"/>
      <c r="E24" s="46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</row>
    <row r="25" spans="1:72" ht="13.9" customHeight="1" x14ac:dyDescent="0.2">
      <c r="A25" s="47" t="s">
        <v>317</v>
      </c>
      <c r="B25" s="76"/>
      <c r="C25" s="77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</row>
    <row r="26" spans="1:72" ht="13.9" customHeight="1" x14ac:dyDescent="0.2">
      <c r="A26" s="47" t="s">
        <v>318</v>
      </c>
      <c r="B26" s="76"/>
      <c r="C26" s="77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</row>
    <row r="27" spans="1:72" ht="13.9" customHeight="1" x14ac:dyDescent="0.2">
      <c r="A27" s="223" t="s">
        <v>237</v>
      </c>
      <c r="B27" s="219"/>
      <c r="C27" s="219"/>
      <c r="D27" s="219"/>
    </row>
    <row r="28" spans="1:72" ht="13.9" customHeight="1" x14ac:dyDescent="0.2">
      <c r="A28" s="47" t="s">
        <v>319</v>
      </c>
      <c r="B28" s="221"/>
    </row>
    <row r="29" spans="1:72" ht="13.9" customHeight="1" x14ac:dyDescent="0.2">
      <c r="A29" s="47" t="s">
        <v>320</v>
      </c>
      <c r="B29" s="219"/>
    </row>
    <row r="30" spans="1:72" ht="13.9" customHeight="1" x14ac:dyDescent="0.2">
      <c r="A30" s="47" t="s">
        <v>321</v>
      </c>
      <c r="B30" s="219"/>
    </row>
    <row r="31" spans="1:72" ht="13.9" customHeight="1" x14ac:dyDescent="0.2">
      <c r="A31" s="47" t="s">
        <v>322</v>
      </c>
    </row>
    <row r="32" spans="1:72" ht="13.9" customHeight="1" x14ac:dyDescent="0.2">
      <c r="A32" s="47" t="s">
        <v>323</v>
      </c>
    </row>
    <row r="33" spans="2:2" x14ac:dyDescent="0.2">
      <c r="B33" s="225"/>
    </row>
    <row r="66" spans="3:12" x14ac:dyDescent="0.2">
      <c r="C66" s="224"/>
      <c r="D66" s="224"/>
      <c r="E66" s="224"/>
      <c r="F66" s="224"/>
      <c r="G66" s="224"/>
      <c r="H66" s="224"/>
      <c r="I66" s="224"/>
      <c r="J66" s="224"/>
      <c r="K66" s="224"/>
      <c r="L66" s="224"/>
    </row>
    <row r="67" spans="3:12" x14ac:dyDescent="0.2">
      <c r="C67" s="224"/>
      <c r="D67" s="224"/>
      <c r="E67" s="224"/>
      <c r="F67" s="224"/>
      <c r="G67" s="224"/>
      <c r="H67" s="224"/>
      <c r="I67" s="224"/>
      <c r="J67" s="224"/>
      <c r="K67" s="224"/>
      <c r="L67" s="224"/>
    </row>
    <row r="68" spans="3:12" x14ac:dyDescent="0.2">
      <c r="C68" s="224"/>
      <c r="D68" s="224"/>
      <c r="E68" s="224"/>
      <c r="F68" s="224"/>
      <c r="G68" s="224"/>
      <c r="H68" s="224"/>
      <c r="I68" s="224"/>
      <c r="J68" s="224"/>
      <c r="K68" s="224"/>
      <c r="L68" s="224"/>
    </row>
    <row r="69" spans="3:12" x14ac:dyDescent="0.2">
      <c r="C69" s="224"/>
      <c r="D69" s="224"/>
      <c r="E69" s="224"/>
      <c r="F69" s="224"/>
      <c r="G69" s="224"/>
      <c r="H69" s="224"/>
      <c r="I69" s="224"/>
      <c r="J69" s="224"/>
      <c r="K69" s="224"/>
      <c r="L69" s="224"/>
    </row>
    <row r="70" spans="3:12" x14ac:dyDescent="0.2">
      <c r="C70" s="224"/>
      <c r="D70" s="224"/>
      <c r="E70" s="224"/>
      <c r="F70" s="224"/>
      <c r="G70" s="224"/>
      <c r="H70" s="224"/>
      <c r="I70" s="224"/>
      <c r="J70" s="224"/>
      <c r="K70" s="224"/>
      <c r="L70" s="224"/>
    </row>
    <row r="71" spans="3:12" x14ac:dyDescent="0.2">
      <c r="C71" s="224"/>
      <c r="D71" s="224"/>
      <c r="E71" s="224"/>
      <c r="F71" s="224"/>
      <c r="G71" s="224"/>
      <c r="H71" s="224"/>
      <c r="I71" s="224"/>
      <c r="J71" s="224"/>
      <c r="K71" s="224"/>
      <c r="L71" s="224"/>
    </row>
    <row r="72" spans="3:12" x14ac:dyDescent="0.2">
      <c r="C72" s="224"/>
      <c r="D72" s="224"/>
      <c r="E72" s="224"/>
      <c r="F72" s="224"/>
      <c r="G72" s="224"/>
      <c r="H72" s="224"/>
      <c r="I72" s="224"/>
      <c r="J72" s="224"/>
      <c r="K72" s="224"/>
      <c r="L72" s="224"/>
    </row>
    <row r="73" spans="3:12" x14ac:dyDescent="0.2">
      <c r="C73" s="224"/>
      <c r="D73" s="224"/>
      <c r="E73" s="224"/>
      <c r="F73" s="224"/>
      <c r="G73" s="224"/>
      <c r="H73" s="224"/>
      <c r="I73" s="224"/>
      <c r="J73" s="224"/>
      <c r="K73" s="224"/>
      <c r="L73" s="224"/>
    </row>
    <row r="74" spans="3:12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</row>
    <row r="75" spans="3:12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</row>
    <row r="76" spans="3:12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</row>
    <row r="77" spans="3:12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</row>
    <row r="78" spans="3:12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</row>
    <row r="79" spans="3:12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</row>
    <row r="80" spans="3:12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</row>
    <row r="81" spans="3:12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</row>
    <row r="82" spans="3:12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</row>
    <row r="83" spans="3:12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</row>
    <row r="84" spans="3:12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</row>
    <row r="85" spans="3:12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</row>
    <row r="86" spans="3:12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</row>
    <row r="87" spans="3:12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</row>
    <row r="88" spans="3:12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</row>
    <row r="89" spans="3:12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</row>
    <row r="90" spans="3:12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</row>
    <row r="91" spans="3:12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</row>
    <row r="92" spans="3:12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</row>
    <row r="93" spans="3:12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</row>
    <row r="94" spans="3:12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</row>
    <row r="95" spans="3:12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</row>
    <row r="96" spans="3:12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</row>
    <row r="97" spans="3:12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</row>
    <row r="98" spans="3:12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</row>
    <row r="99" spans="3:12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2.75" x14ac:dyDescent="0.2"/>
  <cols>
    <col min="1" max="1" width="5.85546875" customWidth="1"/>
    <col min="2" max="2" width="43.5703125" customWidth="1"/>
    <col min="3" max="3" width="20.5703125" customWidth="1"/>
    <col min="4" max="4" width="29" customWidth="1"/>
  </cols>
  <sheetData>
    <row r="1" spans="1:4" x14ac:dyDescent="0.2">
      <c r="A1" s="446" t="s">
        <v>192</v>
      </c>
      <c r="B1" s="446"/>
      <c r="C1" s="447"/>
      <c r="D1" s="447"/>
    </row>
    <row r="2" spans="1:4" x14ac:dyDescent="0.2">
      <c r="A2" s="448" t="s">
        <v>444</v>
      </c>
      <c r="B2" s="449"/>
      <c r="C2" s="449"/>
      <c r="D2" s="449"/>
    </row>
    <row r="3" spans="1:4" x14ac:dyDescent="0.2">
      <c r="A3" s="450" t="s">
        <v>445</v>
      </c>
      <c r="B3" s="450"/>
      <c r="C3" s="447"/>
      <c r="D3" s="447"/>
    </row>
    <row r="4" spans="1:4" x14ac:dyDescent="0.2">
      <c r="A4" s="447"/>
      <c r="B4" s="448"/>
      <c r="C4" s="447"/>
      <c r="D4" s="447"/>
    </row>
    <row r="5" spans="1:4" ht="26.25" customHeight="1" x14ac:dyDescent="0.2">
      <c r="A5" s="5" t="s">
        <v>1</v>
      </c>
      <c r="B5" s="451" t="s">
        <v>446</v>
      </c>
      <c r="C5" s="451" t="s">
        <v>447</v>
      </c>
      <c r="D5" s="451" t="s">
        <v>448</v>
      </c>
    </row>
    <row r="6" spans="1:4" x14ac:dyDescent="0.2">
      <c r="A6" s="452">
        <v>1</v>
      </c>
      <c r="B6" s="453" t="s">
        <v>449</v>
      </c>
      <c r="C6" s="454">
        <v>99990144</v>
      </c>
      <c r="D6" s="454">
        <v>102236168</v>
      </c>
    </row>
    <row r="7" spans="1:4" x14ac:dyDescent="0.2">
      <c r="A7" s="455">
        <v>2</v>
      </c>
      <c r="B7" s="456" t="s">
        <v>450</v>
      </c>
      <c r="C7" s="457">
        <v>46053024.789999999</v>
      </c>
      <c r="D7" s="457">
        <v>68690951672</v>
      </c>
    </row>
    <row r="8" spans="1:4" x14ac:dyDescent="0.2">
      <c r="A8" s="458">
        <v>3</v>
      </c>
      <c r="B8" s="459" t="s">
        <v>451</v>
      </c>
      <c r="C8" s="460">
        <v>374382527</v>
      </c>
      <c r="D8" s="460">
        <v>0</v>
      </c>
    </row>
    <row r="9" spans="1:4" x14ac:dyDescent="0.2">
      <c r="A9" s="451"/>
      <c r="B9" s="461" t="s">
        <v>452</v>
      </c>
      <c r="C9" s="462">
        <f>SUM(C6:C8)</f>
        <v>520425695.78999996</v>
      </c>
      <c r="D9" s="462">
        <f>SUM(D6:D8)</f>
        <v>68793187840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7"/>
  <sheetViews>
    <sheetView zoomScaleNormal="100" zoomScaleSheetLayoutView="110" workbookViewId="0"/>
  </sheetViews>
  <sheetFormatPr defaultColWidth="11.42578125" defaultRowHeight="11.25" x14ac:dyDescent="0.2"/>
  <cols>
    <col min="1" max="1" width="6" style="104" customWidth="1"/>
    <col min="2" max="2" width="48.42578125" style="104" customWidth="1"/>
    <col min="3" max="4" width="13.28515625" style="104" customWidth="1"/>
    <col min="5" max="5" width="13.140625" style="104" customWidth="1"/>
    <col min="6" max="8" width="13.28515625" style="104" customWidth="1"/>
    <col min="9" max="16384" width="11.42578125" style="104"/>
  </cols>
  <sheetData>
    <row r="1" spans="1:69" ht="12.75" x14ac:dyDescent="0.2">
      <c r="A1" s="80" t="s">
        <v>193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2.75" customHeight="1" x14ac:dyDescent="0.2">
      <c r="A2" s="210" t="s">
        <v>324</v>
      </c>
      <c r="B2" s="210"/>
      <c r="C2" s="210"/>
      <c r="D2" s="210"/>
      <c r="E2" s="3"/>
      <c r="F2" s="3"/>
      <c r="G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2.75" customHeight="1" x14ac:dyDescent="0.2">
      <c r="A3" s="212" t="s">
        <v>0</v>
      </c>
      <c r="B3" s="210"/>
      <c r="C3" s="4"/>
      <c r="D3" s="4"/>
      <c r="E3" s="4"/>
      <c r="F3" s="108"/>
      <c r="G3" s="4"/>
      <c r="H3" s="2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x14ac:dyDescent="0.2">
      <c r="A4" s="216"/>
      <c r="B4" s="22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1:69" ht="48.75" customHeight="1" x14ac:dyDescent="0.2">
      <c r="A5" s="196" t="s">
        <v>1</v>
      </c>
      <c r="B5" s="196" t="s">
        <v>202</v>
      </c>
      <c r="C5" s="196" t="s">
        <v>325</v>
      </c>
      <c r="D5" s="226" t="s">
        <v>50</v>
      </c>
      <c r="E5" s="196" t="s">
        <v>326</v>
      </c>
      <c r="F5" s="196" t="s">
        <v>196</v>
      </c>
      <c r="G5" s="196" t="s">
        <v>3</v>
      </c>
      <c r="H5" s="196" t="s">
        <v>234</v>
      </c>
      <c r="I5" s="216"/>
      <c r="J5" s="216"/>
      <c r="K5" s="216"/>
      <c r="L5" s="216"/>
      <c r="M5" s="216"/>
      <c r="N5" s="21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9" customHeight="1" x14ac:dyDescent="0.2">
      <c r="A6" s="6">
        <v>1</v>
      </c>
      <c r="B6" s="6">
        <v>2</v>
      </c>
      <c r="C6" s="227">
        <v>3</v>
      </c>
      <c r="D6" s="6">
        <v>4</v>
      </c>
      <c r="E6" s="228">
        <v>5</v>
      </c>
      <c r="F6" s="6">
        <v>6</v>
      </c>
      <c r="G6" s="6">
        <v>7</v>
      </c>
      <c r="H6" s="6">
        <v>8</v>
      </c>
      <c r="I6" s="229"/>
      <c r="J6" s="229"/>
      <c r="K6" s="216"/>
      <c r="L6" s="216"/>
      <c r="M6" s="216"/>
      <c r="N6" s="21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" customHeight="1" x14ac:dyDescent="0.2">
      <c r="A7" s="7">
        <v>1</v>
      </c>
      <c r="B7" s="116" t="s">
        <v>165</v>
      </c>
      <c r="C7" s="230" t="s">
        <v>296</v>
      </c>
      <c r="D7" s="231" t="s">
        <v>296</v>
      </c>
      <c r="E7" s="231" t="s">
        <v>296</v>
      </c>
      <c r="F7" s="232" t="s">
        <v>296</v>
      </c>
      <c r="G7" s="233" t="s">
        <v>296</v>
      </c>
      <c r="H7" s="233" t="s">
        <v>296</v>
      </c>
      <c r="I7" s="229"/>
      <c r="J7" s="229"/>
      <c r="K7" s="216"/>
      <c r="L7" s="216"/>
      <c r="M7" s="216"/>
      <c r="N7" s="21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" customHeight="1" x14ac:dyDescent="0.2">
      <c r="A8" s="7">
        <v>2</v>
      </c>
      <c r="B8" s="13" t="s">
        <v>166</v>
      </c>
      <c r="C8" s="74">
        <v>94481413</v>
      </c>
      <c r="D8" s="197">
        <v>0.20966275983147414</v>
      </c>
      <c r="E8" s="197">
        <v>0.27123527547631826</v>
      </c>
      <c r="F8" s="234">
        <v>1000000</v>
      </c>
      <c r="G8" s="234">
        <v>5803775</v>
      </c>
      <c r="H8" s="234">
        <v>1531443</v>
      </c>
      <c r="I8" s="218"/>
      <c r="J8" s="218"/>
      <c r="K8" s="235"/>
      <c r="L8" s="216"/>
      <c r="M8" s="216"/>
      <c r="N8" s="21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2" customHeight="1" x14ac:dyDescent="0.2">
      <c r="A9" s="7">
        <v>3</v>
      </c>
      <c r="B9" s="13" t="s">
        <v>167</v>
      </c>
      <c r="C9" s="74">
        <v>2551105</v>
      </c>
      <c r="D9" s="197">
        <v>5.6611316229984079E-3</v>
      </c>
      <c r="E9" s="197">
        <v>-1.454367060614079E-2</v>
      </c>
      <c r="F9" s="234">
        <v>5000000</v>
      </c>
      <c r="G9" s="234">
        <v>1987065</v>
      </c>
      <c r="H9" s="234">
        <v>-39138</v>
      </c>
      <c r="I9" s="218"/>
      <c r="J9" s="218"/>
      <c r="K9" s="235"/>
      <c r="L9" s="216"/>
      <c r="M9" s="216"/>
      <c r="N9" s="21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2" customHeight="1" x14ac:dyDescent="0.2">
      <c r="A10" s="7">
        <v>4</v>
      </c>
      <c r="B10" s="13" t="s">
        <v>168</v>
      </c>
      <c r="C10" s="74">
        <v>2578993</v>
      </c>
      <c r="D10" s="197">
        <v>5.7230176052304911E-3</v>
      </c>
      <c r="E10" s="197">
        <v>-0.26176794890584498</v>
      </c>
      <c r="F10" s="234">
        <v>1500000</v>
      </c>
      <c r="G10" s="234">
        <v>1508825</v>
      </c>
      <c r="H10" s="234">
        <v>69368</v>
      </c>
      <c r="I10" s="218"/>
      <c r="J10" s="218"/>
      <c r="K10" s="235"/>
      <c r="L10" s="216"/>
      <c r="M10" s="216"/>
      <c r="N10" s="21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2" customHeight="1" x14ac:dyDescent="0.2">
      <c r="A11" s="7">
        <v>5</v>
      </c>
      <c r="B11" s="13" t="s">
        <v>327</v>
      </c>
      <c r="C11" s="74">
        <v>13302980</v>
      </c>
      <c r="D11" s="197">
        <v>2.952051003706839E-2</v>
      </c>
      <c r="E11" s="197">
        <v>0.1435903012599456</v>
      </c>
      <c r="F11" s="234">
        <v>1000000</v>
      </c>
      <c r="G11" s="234">
        <v>9023636</v>
      </c>
      <c r="H11" s="234">
        <v>1505166</v>
      </c>
      <c r="I11" s="218"/>
      <c r="J11" s="218"/>
      <c r="K11" s="235"/>
      <c r="L11" s="216"/>
      <c r="M11" s="216"/>
      <c r="N11" s="21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2" customHeight="1" x14ac:dyDescent="0.2">
      <c r="A12" s="7">
        <v>6</v>
      </c>
      <c r="B12" s="119" t="s">
        <v>328</v>
      </c>
      <c r="C12" s="74">
        <v>2415419</v>
      </c>
      <c r="D12" s="197">
        <v>5.3600321757399988E-3</v>
      </c>
      <c r="E12" s="197">
        <v>0.55495707067293176</v>
      </c>
      <c r="F12" s="234">
        <v>1932500</v>
      </c>
      <c r="G12" s="234">
        <v>1858121</v>
      </c>
      <c r="H12" s="234">
        <v>941281</v>
      </c>
      <c r="I12" s="218"/>
      <c r="J12" s="218"/>
      <c r="K12" s="235"/>
      <c r="L12" s="216"/>
      <c r="M12" s="216"/>
      <c r="N12" s="2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2" customHeight="1" x14ac:dyDescent="0.2">
      <c r="A13" s="7">
        <v>7</v>
      </c>
      <c r="B13" s="13" t="s">
        <v>169</v>
      </c>
      <c r="C13" s="74">
        <v>1075832</v>
      </c>
      <c r="D13" s="197">
        <v>2.3873680449192107E-3</v>
      </c>
      <c r="E13" s="197">
        <v>-8.4183957947604762E-2</v>
      </c>
      <c r="F13" s="234">
        <v>6450000</v>
      </c>
      <c r="G13" s="234">
        <v>992856</v>
      </c>
      <c r="H13" s="234">
        <v>-116163</v>
      </c>
      <c r="I13" s="218"/>
      <c r="J13" s="218"/>
      <c r="K13" s="235"/>
      <c r="L13" s="216"/>
      <c r="M13" s="216"/>
      <c r="N13" s="21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2" customHeight="1" x14ac:dyDescent="0.2">
      <c r="A14" s="7">
        <v>8</v>
      </c>
      <c r="B14" s="13" t="s">
        <v>170</v>
      </c>
      <c r="C14" s="74">
        <v>23546075</v>
      </c>
      <c r="D14" s="197">
        <v>5.2250859835244814E-2</v>
      </c>
      <c r="E14" s="197">
        <v>-6.105132806022779E-2</v>
      </c>
      <c r="F14" s="234">
        <v>5000000</v>
      </c>
      <c r="G14" s="234">
        <v>16142465</v>
      </c>
      <c r="H14" s="234">
        <v>276943</v>
      </c>
      <c r="I14" s="218"/>
      <c r="J14" s="218"/>
      <c r="K14" s="235"/>
      <c r="L14" s="216"/>
      <c r="M14" s="216"/>
      <c r="N14" s="21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2" customHeight="1" x14ac:dyDescent="0.2">
      <c r="A15" s="7">
        <v>9</v>
      </c>
      <c r="B15" s="13" t="s">
        <v>171</v>
      </c>
      <c r="C15" s="74">
        <v>6543426</v>
      </c>
      <c r="D15" s="197">
        <v>1.4520451275564894E-2</v>
      </c>
      <c r="E15" s="197">
        <v>3.3135714059030631E-2</v>
      </c>
      <c r="F15" s="234">
        <v>1000000</v>
      </c>
      <c r="G15" s="234">
        <v>4698252</v>
      </c>
      <c r="H15" s="234">
        <v>1588453</v>
      </c>
      <c r="I15" s="218"/>
      <c r="J15" s="218"/>
      <c r="K15" s="235"/>
      <c r="L15" s="216"/>
      <c r="M15" s="216"/>
      <c r="N15" s="21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2" customHeight="1" x14ac:dyDescent="0.2">
      <c r="A16" s="7">
        <v>10</v>
      </c>
      <c r="B16" s="13" t="s">
        <v>295</v>
      </c>
      <c r="C16" s="74">
        <v>1894464</v>
      </c>
      <c r="D16" s="197">
        <v>4.2039861389601973E-3</v>
      </c>
      <c r="E16" s="197">
        <v>-0.35187196071951277</v>
      </c>
      <c r="F16" s="234">
        <v>1000000</v>
      </c>
      <c r="G16" s="234">
        <v>1434770</v>
      </c>
      <c r="H16" s="234">
        <v>432770</v>
      </c>
      <c r="I16" s="218"/>
      <c r="J16" s="218"/>
      <c r="K16" s="235"/>
      <c r="L16" s="216"/>
      <c r="M16" s="216"/>
      <c r="N16" s="21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69" ht="12" customHeight="1" x14ac:dyDescent="0.2">
      <c r="A17" s="7">
        <v>11</v>
      </c>
      <c r="B17" s="13" t="s">
        <v>172</v>
      </c>
      <c r="C17" s="74">
        <v>20476551</v>
      </c>
      <c r="D17" s="197">
        <v>4.5439309787734986E-2</v>
      </c>
      <c r="E17" s="197">
        <v>-2.5004513922880865E-2</v>
      </c>
      <c r="F17" s="234">
        <v>13500000</v>
      </c>
      <c r="G17" s="234">
        <v>19426169</v>
      </c>
      <c r="H17" s="234">
        <v>-314346</v>
      </c>
      <c r="I17" s="218"/>
      <c r="J17" s="218"/>
      <c r="K17" s="235"/>
      <c r="L17" s="216"/>
      <c r="M17" s="216"/>
      <c r="N17" s="21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69" ht="12" customHeight="1" x14ac:dyDescent="0.2">
      <c r="A18" s="7">
        <v>12</v>
      </c>
      <c r="B18" s="20" t="s">
        <v>173</v>
      </c>
      <c r="C18" s="120">
        <v>29394518</v>
      </c>
      <c r="D18" s="197">
        <v>6.5229081277562426E-2</v>
      </c>
      <c r="E18" s="197">
        <v>0.16277287289277831</v>
      </c>
      <c r="F18" s="234">
        <v>5000000</v>
      </c>
      <c r="G18" s="234">
        <v>27982114</v>
      </c>
      <c r="H18" s="234">
        <v>4077885</v>
      </c>
      <c r="I18" s="218"/>
      <c r="J18" s="218"/>
      <c r="K18" s="235"/>
      <c r="L18" s="216"/>
      <c r="M18" s="216"/>
      <c r="N18" s="21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69" ht="12" customHeight="1" x14ac:dyDescent="0.2">
      <c r="A19" s="7">
        <v>13</v>
      </c>
      <c r="B19" s="13" t="s">
        <v>174</v>
      </c>
      <c r="C19" s="74">
        <v>9837480</v>
      </c>
      <c r="D19" s="197">
        <v>2.1830253603287348E-2</v>
      </c>
      <c r="E19" s="197">
        <v>1.2634826103354738E-2</v>
      </c>
      <c r="F19" s="234">
        <v>1000000</v>
      </c>
      <c r="G19" s="234">
        <v>9536029</v>
      </c>
      <c r="H19" s="234">
        <v>138169</v>
      </c>
      <c r="I19" s="218"/>
      <c r="J19" s="218"/>
      <c r="K19" s="235"/>
      <c r="L19" s="216"/>
      <c r="M19" s="216"/>
      <c r="N19" s="21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12" customHeight="1" x14ac:dyDescent="0.2">
      <c r="A20" s="7">
        <v>14</v>
      </c>
      <c r="B20" s="13" t="s">
        <v>175</v>
      </c>
      <c r="C20" s="74">
        <v>2086495</v>
      </c>
      <c r="D20" s="197">
        <v>4.6301202128991407E-3</v>
      </c>
      <c r="E20" s="197">
        <v>-0.15908267448219882</v>
      </c>
      <c r="F20" s="234">
        <v>1000000</v>
      </c>
      <c r="G20" s="234">
        <v>1280006</v>
      </c>
      <c r="H20" s="234">
        <v>-242012</v>
      </c>
      <c r="I20" s="218"/>
      <c r="J20" s="218"/>
      <c r="K20" s="235"/>
      <c r="L20" s="216"/>
      <c r="M20" s="216"/>
      <c r="N20" s="21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12" customHeight="1" x14ac:dyDescent="0.2">
      <c r="A21" s="7">
        <v>15</v>
      </c>
      <c r="B21" s="13" t="s">
        <v>176</v>
      </c>
      <c r="C21" s="74">
        <v>2598948</v>
      </c>
      <c r="D21" s="197">
        <v>5.7672995464037998E-3</v>
      </c>
      <c r="E21" s="197">
        <v>-8.8390141583639219E-3</v>
      </c>
      <c r="F21" s="234">
        <v>1000000</v>
      </c>
      <c r="G21" s="234">
        <v>2236508</v>
      </c>
      <c r="H21" s="234">
        <v>74847</v>
      </c>
      <c r="I21" s="218"/>
      <c r="J21" s="218"/>
      <c r="K21" s="235"/>
      <c r="L21" s="216"/>
      <c r="M21" s="216"/>
      <c r="N21" s="21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12" customHeight="1" x14ac:dyDescent="0.2">
      <c r="A22" s="7">
        <v>16</v>
      </c>
      <c r="B22" s="13" t="s">
        <v>177</v>
      </c>
      <c r="C22" s="74">
        <v>1278677</v>
      </c>
      <c r="D22" s="197">
        <v>2.8374993582391686E-3</v>
      </c>
      <c r="E22" s="197">
        <v>-6.8095073940810907E-2</v>
      </c>
      <c r="F22" s="234">
        <v>12547200</v>
      </c>
      <c r="G22" s="234">
        <v>1066383</v>
      </c>
      <c r="H22" s="234">
        <v>-105448</v>
      </c>
      <c r="I22" s="218"/>
      <c r="J22" s="218"/>
      <c r="K22" s="235"/>
      <c r="L22" s="216"/>
      <c r="M22" s="216"/>
      <c r="N22" s="21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12" customHeight="1" x14ac:dyDescent="0.2">
      <c r="A23" s="7">
        <v>17</v>
      </c>
      <c r="B23" s="13" t="s">
        <v>178</v>
      </c>
      <c r="C23" s="74">
        <v>39392126</v>
      </c>
      <c r="D23" s="197">
        <v>8.7414673326161707E-2</v>
      </c>
      <c r="E23" s="197">
        <v>0.17058037119034763</v>
      </c>
      <c r="F23" s="234">
        <v>2000000</v>
      </c>
      <c r="G23" s="234">
        <v>2302443</v>
      </c>
      <c r="H23" s="234">
        <v>799160</v>
      </c>
      <c r="I23" s="218"/>
      <c r="J23" s="218"/>
      <c r="K23" s="235"/>
      <c r="L23" s="216"/>
      <c r="M23" s="216"/>
      <c r="N23" s="21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12" customHeight="1" x14ac:dyDescent="0.2">
      <c r="A24" s="7">
        <v>18</v>
      </c>
      <c r="B24" s="13" t="s">
        <v>179</v>
      </c>
      <c r="C24" s="74">
        <v>4578906</v>
      </c>
      <c r="D24" s="197">
        <v>1.0161004566780726E-2</v>
      </c>
      <c r="E24" s="197">
        <v>-0.43362741443071273</v>
      </c>
      <c r="F24" s="234">
        <v>1000000</v>
      </c>
      <c r="G24" s="234">
        <v>2331361</v>
      </c>
      <c r="H24" s="234">
        <v>981361</v>
      </c>
      <c r="I24" s="218"/>
      <c r="J24" s="218"/>
      <c r="K24" s="235"/>
      <c r="L24" s="216"/>
      <c r="M24" s="216"/>
      <c r="N24" s="21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12" customHeight="1" x14ac:dyDescent="0.2">
      <c r="A25" s="7">
        <v>19</v>
      </c>
      <c r="B25" s="13" t="s">
        <v>329</v>
      </c>
      <c r="C25" s="74">
        <v>27547916</v>
      </c>
      <c r="D25" s="197">
        <v>6.1131305224717838E-2</v>
      </c>
      <c r="E25" s="197">
        <v>3.6456025939020247E-2</v>
      </c>
      <c r="F25" s="234">
        <v>6000000</v>
      </c>
      <c r="G25" s="234">
        <v>25754506</v>
      </c>
      <c r="H25" s="234">
        <v>-46035</v>
      </c>
      <c r="I25" s="218"/>
      <c r="J25" s="218"/>
      <c r="K25" s="235"/>
      <c r="L25" s="216"/>
      <c r="M25" s="216"/>
      <c r="N25" s="21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12" customHeight="1" x14ac:dyDescent="0.2">
      <c r="A26" s="7">
        <v>20</v>
      </c>
      <c r="B26" s="13" t="s">
        <v>180</v>
      </c>
      <c r="C26" s="74">
        <v>1639147</v>
      </c>
      <c r="D26" s="197">
        <v>3.6374147345730459E-3</v>
      </c>
      <c r="E26" s="197">
        <v>-0.16955388422927173</v>
      </c>
      <c r="F26" s="74">
        <v>12979900</v>
      </c>
      <c r="G26" s="74">
        <v>1328004</v>
      </c>
      <c r="H26" s="74">
        <v>-165173</v>
      </c>
      <c r="I26" s="218"/>
      <c r="J26" s="218"/>
      <c r="K26" s="235"/>
      <c r="L26" s="216"/>
      <c r="M26" s="216"/>
      <c r="N26" s="21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2" customHeight="1" x14ac:dyDescent="0.2">
      <c r="A27" s="7">
        <v>21</v>
      </c>
      <c r="B27" s="13" t="s">
        <v>181</v>
      </c>
      <c r="C27" s="74">
        <v>26764068</v>
      </c>
      <c r="D27" s="197">
        <v>5.93918759576261E-2</v>
      </c>
      <c r="E27" s="197">
        <v>2.3599993253527872E-2</v>
      </c>
      <c r="F27" s="234">
        <v>5000000</v>
      </c>
      <c r="G27" s="234">
        <v>23257639</v>
      </c>
      <c r="H27" s="234">
        <v>1377800</v>
      </c>
      <c r="I27" s="218"/>
      <c r="J27" s="218"/>
      <c r="K27" s="235"/>
      <c r="L27" s="216"/>
      <c r="M27" s="216"/>
      <c r="N27" s="21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2" customHeight="1" x14ac:dyDescent="0.2">
      <c r="A28" s="7">
        <v>22</v>
      </c>
      <c r="B28" s="13" t="s">
        <v>182</v>
      </c>
      <c r="C28" s="74">
        <v>1224134</v>
      </c>
      <c r="D28" s="197">
        <v>2.7164635317587994E-3</v>
      </c>
      <c r="E28" s="197">
        <v>-5.7108511044417281E-3</v>
      </c>
      <c r="F28" s="234">
        <v>2250000</v>
      </c>
      <c r="G28" s="234">
        <v>1139634</v>
      </c>
      <c r="H28" s="234">
        <v>-2631</v>
      </c>
      <c r="I28" s="218"/>
      <c r="J28" s="218"/>
      <c r="K28" s="235"/>
      <c r="L28" s="216"/>
      <c r="M28" s="216"/>
      <c r="N28" s="21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2" customHeight="1" x14ac:dyDescent="0.2">
      <c r="A29" s="7">
        <v>23</v>
      </c>
      <c r="B29" s="13" t="s">
        <v>330</v>
      </c>
      <c r="C29" s="74">
        <v>7910351</v>
      </c>
      <c r="D29" s="197">
        <v>1.7553780889111612E-2</v>
      </c>
      <c r="E29" s="197">
        <v>0.31055558464090383</v>
      </c>
      <c r="F29" s="234">
        <v>1000000</v>
      </c>
      <c r="G29" s="234">
        <v>4775127</v>
      </c>
      <c r="H29" s="234">
        <v>1012507</v>
      </c>
      <c r="I29" s="218"/>
      <c r="J29" s="218"/>
      <c r="K29" s="235"/>
      <c r="L29" s="216"/>
      <c r="M29" s="216"/>
      <c r="N29" s="21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2" customHeight="1" x14ac:dyDescent="0.2">
      <c r="A30" s="7">
        <v>24</v>
      </c>
      <c r="B30" s="13" t="s">
        <v>183</v>
      </c>
      <c r="C30" s="74">
        <v>19354104</v>
      </c>
      <c r="D30" s="197">
        <v>4.2948498861944129E-2</v>
      </c>
      <c r="E30" s="197">
        <v>-3.0739524641239333E-2</v>
      </c>
      <c r="F30" s="234">
        <v>1000000</v>
      </c>
      <c r="G30" s="234">
        <v>3453858</v>
      </c>
      <c r="H30" s="234">
        <v>-551883</v>
      </c>
      <c r="I30" s="218"/>
      <c r="J30" s="218"/>
      <c r="K30" s="235"/>
      <c r="L30" s="216"/>
      <c r="M30" s="216"/>
      <c r="N30" s="21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2" customHeight="1" x14ac:dyDescent="0.2">
      <c r="A31" s="7">
        <v>25</v>
      </c>
      <c r="B31" s="13" t="s">
        <v>184</v>
      </c>
      <c r="C31" s="74">
        <v>44025202</v>
      </c>
      <c r="D31" s="197">
        <v>9.7695885998848625E-2</v>
      </c>
      <c r="E31" s="197">
        <v>6.5964949780509083E-2</v>
      </c>
      <c r="F31" s="234">
        <v>1000000</v>
      </c>
      <c r="G31" s="234">
        <v>18932326</v>
      </c>
      <c r="H31" s="234">
        <v>2685572</v>
      </c>
      <c r="I31" s="218"/>
      <c r="J31" s="218"/>
      <c r="K31" s="235"/>
      <c r="L31" s="216"/>
      <c r="M31" s="216"/>
      <c r="N31" s="21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2" customHeight="1" x14ac:dyDescent="0.2">
      <c r="A32" s="7">
        <v>26</v>
      </c>
      <c r="B32" s="13" t="s">
        <v>185</v>
      </c>
      <c r="C32" s="74">
        <v>17843412</v>
      </c>
      <c r="D32" s="197">
        <v>3.9596137334758572E-2</v>
      </c>
      <c r="E32" s="197">
        <v>-1.0512239824601359E-2</v>
      </c>
      <c r="F32" s="234">
        <v>8000000</v>
      </c>
      <c r="G32" s="234">
        <v>14393896</v>
      </c>
      <c r="H32" s="234">
        <v>85597</v>
      </c>
      <c r="I32" s="218"/>
      <c r="J32" s="218"/>
      <c r="K32" s="235"/>
      <c r="L32" s="216"/>
      <c r="M32" s="216"/>
      <c r="N32" s="21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2" customHeight="1" x14ac:dyDescent="0.2">
      <c r="A33" s="7">
        <v>27</v>
      </c>
      <c r="B33" s="13" t="s">
        <v>186</v>
      </c>
      <c r="C33" s="74">
        <v>4146444</v>
      </c>
      <c r="D33" s="197">
        <v>9.2013324623612149E-3</v>
      </c>
      <c r="E33" s="197">
        <v>-8.9562643832491323E-2</v>
      </c>
      <c r="F33" s="234">
        <v>2329600</v>
      </c>
      <c r="G33" s="234">
        <v>783637</v>
      </c>
      <c r="H33" s="234">
        <v>-183787</v>
      </c>
      <c r="I33" s="218"/>
      <c r="J33" s="218"/>
      <c r="K33" s="235"/>
      <c r="L33" s="216"/>
      <c r="M33" s="216"/>
      <c r="N33" s="21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2" customHeight="1" x14ac:dyDescent="0.2">
      <c r="A34" s="7">
        <v>28</v>
      </c>
      <c r="B34" s="13" t="s">
        <v>187</v>
      </c>
      <c r="C34" s="74">
        <v>1869801</v>
      </c>
      <c r="D34" s="197">
        <v>4.1492567220142041E-3</v>
      </c>
      <c r="E34" s="197">
        <v>-9.1160473424550997E-2</v>
      </c>
      <c r="F34" s="234">
        <v>7800000</v>
      </c>
      <c r="G34" s="234">
        <v>1201900</v>
      </c>
      <c r="H34" s="234">
        <v>-123696</v>
      </c>
      <c r="I34" s="218"/>
      <c r="J34" s="218"/>
      <c r="K34" s="235"/>
      <c r="L34" s="216"/>
      <c r="M34" s="216"/>
      <c r="N34" s="21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2" customHeight="1" x14ac:dyDescent="0.2">
      <c r="A35" s="7">
        <v>29</v>
      </c>
      <c r="B35" s="16" t="s">
        <v>188</v>
      </c>
      <c r="C35" s="198">
        <v>40277181</v>
      </c>
      <c r="D35" s="197">
        <v>8.9378690036016006E-2</v>
      </c>
      <c r="E35" s="197">
        <v>0.10386955558329736</v>
      </c>
      <c r="F35" s="218">
        <v>4000000</v>
      </c>
      <c r="G35" s="236">
        <v>16423523</v>
      </c>
      <c r="H35" s="237">
        <v>5451555</v>
      </c>
      <c r="I35" s="218"/>
      <c r="J35" s="218"/>
      <c r="K35" s="235"/>
      <c r="L35" s="216"/>
      <c r="M35" s="216"/>
      <c r="N35" s="21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s="105" customFormat="1" ht="12" customHeight="1" x14ac:dyDescent="0.2">
      <c r="A36" s="464" t="s">
        <v>189</v>
      </c>
      <c r="B36" s="464"/>
      <c r="C36" s="199">
        <v>450635168</v>
      </c>
      <c r="D36" s="200">
        <v>1</v>
      </c>
      <c r="E36" s="201" t="s">
        <v>296</v>
      </c>
      <c r="F36" s="202">
        <v>112289200</v>
      </c>
      <c r="G36" s="202">
        <v>221054828</v>
      </c>
      <c r="H36" s="202">
        <v>21139565</v>
      </c>
      <c r="J36" s="221"/>
      <c r="K36" s="221"/>
      <c r="L36" s="221"/>
      <c r="M36" s="221"/>
      <c r="N36" s="22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69" ht="12" customHeight="1" x14ac:dyDescent="0.2">
      <c r="A37" s="238"/>
      <c r="B37" s="76"/>
      <c r="C37" s="77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</row>
    <row r="38" spans="1:69" ht="11.25" customHeight="1" x14ac:dyDescent="0.2">
      <c r="C38" s="87"/>
    </row>
    <row r="39" spans="1:69" s="106" customFormat="1" ht="12" customHeight="1" x14ac:dyDescent="0.2">
      <c r="A39" s="203" t="s">
        <v>66</v>
      </c>
      <c r="B39" s="204"/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69" s="106" customFormat="1" ht="12" customHeight="1" x14ac:dyDescent="0.2">
      <c r="A40" s="47" t="s">
        <v>190</v>
      </c>
      <c r="B40" s="48"/>
      <c r="C40" s="46"/>
      <c r="D40" s="49"/>
      <c r="E40" s="49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69" x14ac:dyDescent="0.2">
      <c r="A41" s="47" t="s">
        <v>331</v>
      </c>
    </row>
    <row r="42" spans="1:69" x14ac:dyDescent="0.2">
      <c r="A42" s="47" t="s">
        <v>332</v>
      </c>
      <c r="G42" s="110"/>
      <c r="H42" s="110"/>
    </row>
    <row r="74" spans="3:8" x14ac:dyDescent="0.2">
      <c r="C74" s="107"/>
      <c r="D74" s="107"/>
      <c r="E74" s="107"/>
      <c r="F74" s="107"/>
      <c r="G74" s="107"/>
      <c r="H74" s="107"/>
    </row>
    <row r="75" spans="3:8" x14ac:dyDescent="0.2">
      <c r="C75" s="107"/>
      <c r="D75" s="107"/>
      <c r="E75" s="107"/>
      <c r="F75" s="107"/>
      <c r="G75" s="107"/>
      <c r="H75" s="107"/>
    </row>
    <row r="76" spans="3:8" x14ac:dyDescent="0.2">
      <c r="C76" s="107"/>
      <c r="D76" s="107"/>
      <c r="E76" s="107"/>
      <c r="F76" s="107"/>
      <c r="G76" s="107"/>
      <c r="H76" s="107"/>
    </row>
    <row r="77" spans="3:8" x14ac:dyDescent="0.2">
      <c r="C77" s="107"/>
      <c r="D77" s="107"/>
      <c r="E77" s="107"/>
      <c r="F77" s="107"/>
      <c r="G77" s="107"/>
      <c r="H77" s="107"/>
    </row>
    <row r="78" spans="3:8" x14ac:dyDescent="0.2">
      <c r="C78" s="107"/>
      <c r="D78" s="107"/>
      <c r="E78" s="107"/>
      <c r="F78" s="107"/>
      <c r="G78" s="107"/>
      <c r="H78" s="107"/>
    </row>
    <row r="79" spans="3:8" x14ac:dyDescent="0.2">
      <c r="C79" s="107"/>
      <c r="D79" s="107"/>
      <c r="E79" s="107"/>
      <c r="F79" s="107"/>
      <c r="G79" s="107"/>
      <c r="H79" s="107"/>
    </row>
    <row r="80" spans="3:8" x14ac:dyDescent="0.2">
      <c r="C80" s="107"/>
      <c r="D80" s="107"/>
      <c r="E80" s="107"/>
      <c r="F80" s="107"/>
      <c r="G80" s="107"/>
      <c r="H80" s="107"/>
    </row>
    <row r="81" spans="3:8" x14ac:dyDescent="0.2">
      <c r="C81" s="107"/>
      <c r="D81" s="107"/>
      <c r="E81" s="107"/>
      <c r="F81" s="107"/>
      <c r="G81" s="107"/>
      <c r="H81" s="107"/>
    </row>
    <row r="82" spans="3:8" x14ac:dyDescent="0.2">
      <c r="C82" s="107"/>
      <c r="D82" s="107"/>
      <c r="E82" s="107"/>
      <c r="F82" s="107"/>
      <c r="G82" s="107"/>
      <c r="H82" s="107"/>
    </row>
    <row r="83" spans="3:8" x14ac:dyDescent="0.2">
      <c r="C83" s="107"/>
      <c r="D83" s="107"/>
      <c r="E83" s="107"/>
      <c r="F83" s="107"/>
      <c r="G83" s="107"/>
      <c r="H83" s="107"/>
    </row>
    <row r="84" spans="3:8" x14ac:dyDescent="0.2">
      <c r="C84" s="107"/>
      <c r="D84" s="107"/>
      <c r="E84" s="107"/>
      <c r="F84" s="107"/>
      <c r="G84" s="107"/>
      <c r="H84" s="107"/>
    </row>
    <row r="85" spans="3:8" x14ac:dyDescent="0.2">
      <c r="C85" s="107"/>
      <c r="D85" s="107"/>
      <c r="E85" s="107"/>
      <c r="F85" s="107"/>
      <c r="G85" s="107"/>
      <c r="H85" s="107"/>
    </row>
    <row r="86" spans="3:8" x14ac:dyDescent="0.2">
      <c r="C86" s="107"/>
      <c r="D86" s="107"/>
      <c r="E86" s="107"/>
      <c r="F86" s="107"/>
      <c r="G86" s="107"/>
      <c r="H86" s="107"/>
    </row>
    <row r="87" spans="3:8" x14ac:dyDescent="0.2">
      <c r="C87" s="107"/>
      <c r="D87" s="107"/>
      <c r="E87" s="107"/>
      <c r="F87" s="107"/>
      <c r="G87" s="107"/>
      <c r="H87" s="107"/>
    </row>
    <row r="88" spans="3:8" x14ac:dyDescent="0.2">
      <c r="C88" s="107"/>
      <c r="D88" s="107"/>
      <c r="E88" s="107"/>
      <c r="F88" s="107"/>
      <c r="G88" s="107"/>
      <c r="H88" s="107"/>
    </row>
    <row r="89" spans="3:8" x14ac:dyDescent="0.2">
      <c r="C89" s="107"/>
      <c r="D89" s="107"/>
      <c r="E89" s="107"/>
      <c r="F89" s="107"/>
      <c r="G89" s="107"/>
      <c r="H89" s="107"/>
    </row>
    <row r="90" spans="3:8" x14ac:dyDescent="0.2">
      <c r="C90" s="107"/>
      <c r="D90" s="107"/>
      <c r="E90" s="107"/>
      <c r="F90" s="107"/>
      <c r="G90" s="107"/>
      <c r="H90" s="107"/>
    </row>
    <row r="91" spans="3:8" x14ac:dyDescent="0.2">
      <c r="C91" s="107"/>
      <c r="D91" s="107"/>
      <c r="E91" s="107"/>
      <c r="F91" s="107"/>
      <c r="G91" s="107"/>
      <c r="H91" s="107"/>
    </row>
    <row r="92" spans="3:8" x14ac:dyDescent="0.2">
      <c r="C92" s="107"/>
      <c r="D92" s="107"/>
      <c r="E92" s="107"/>
      <c r="F92" s="107"/>
      <c r="G92" s="107"/>
      <c r="H92" s="107"/>
    </row>
    <row r="93" spans="3:8" x14ac:dyDescent="0.2">
      <c r="C93" s="107"/>
      <c r="D93" s="107"/>
      <c r="E93" s="107"/>
      <c r="F93" s="107"/>
      <c r="G93" s="107"/>
      <c r="H93" s="107"/>
    </row>
    <row r="94" spans="3:8" x14ac:dyDescent="0.2">
      <c r="C94" s="107"/>
      <c r="D94" s="107"/>
      <c r="E94" s="107"/>
      <c r="F94" s="107"/>
      <c r="G94" s="107"/>
      <c r="H94" s="107"/>
    </row>
    <row r="95" spans="3:8" x14ac:dyDescent="0.2">
      <c r="C95" s="107"/>
      <c r="D95" s="107"/>
      <c r="E95" s="107"/>
      <c r="F95" s="107"/>
      <c r="G95" s="107"/>
      <c r="H95" s="107"/>
    </row>
    <row r="96" spans="3:8" x14ac:dyDescent="0.2">
      <c r="C96" s="107"/>
      <c r="D96" s="107"/>
      <c r="E96" s="107"/>
      <c r="F96" s="107"/>
      <c r="G96" s="107"/>
      <c r="H96" s="107"/>
    </row>
    <row r="97" spans="3:8" x14ac:dyDescent="0.2">
      <c r="C97" s="107"/>
      <c r="D97" s="107"/>
      <c r="E97" s="107"/>
      <c r="F97" s="107"/>
      <c r="G97" s="107"/>
      <c r="H97" s="107"/>
    </row>
    <row r="98" spans="3:8" x14ac:dyDescent="0.2">
      <c r="C98" s="107"/>
      <c r="D98" s="107"/>
      <c r="E98" s="107"/>
      <c r="F98" s="107"/>
      <c r="G98" s="107"/>
      <c r="H98" s="107"/>
    </row>
    <row r="99" spans="3:8" x14ac:dyDescent="0.2">
      <c r="C99" s="107"/>
      <c r="D99" s="107"/>
      <c r="E99" s="107"/>
      <c r="F99" s="107"/>
      <c r="G99" s="107"/>
      <c r="H99" s="107"/>
    </row>
    <row r="100" spans="3:8" x14ac:dyDescent="0.2">
      <c r="C100" s="107"/>
      <c r="D100" s="107"/>
      <c r="E100" s="107"/>
      <c r="F100" s="107"/>
      <c r="G100" s="107"/>
      <c r="H100" s="107"/>
    </row>
    <row r="101" spans="3:8" x14ac:dyDescent="0.2">
      <c r="C101" s="107"/>
      <c r="D101" s="107"/>
      <c r="E101" s="107"/>
      <c r="F101" s="107"/>
      <c r="G101" s="107"/>
      <c r="H101" s="107"/>
    </row>
    <row r="102" spans="3:8" x14ac:dyDescent="0.2">
      <c r="C102" s="107"/>
      <c r="D102" s="107"/>
      <c r="E102" s="107"/>
      <c r="F102" s="107"/>
      <c r="G102" s="107"/>
      <c r="H102" s="107"/>
    </row>
    <row r="103" spans="3:8" x14ac:dyDescent="0.2">
      <c r="C103" s="107"/>
      <c r="D103" s="107"/>
      <c r="E103" s="107"/>
      <c r="F103" s="107"/>
      <c r="G103" s="107"/>
      <c r="H103" s="107"/>
    </row>
    <row r="104" spans="3:8" x14ac:dyDescent="0.2">
      <c r="C104" s="107"/>
      <c r="D104" s="107"/>
      <c r="E104" s="107"/>
      <c r="F104" s="107"/>
      <c r="G104" s="107"/>
      <c r="H104" s="107"/>
    </row>
    <row r="105" spans="3:8" x14ac:dyDescent="0.2">
      <c r="C105" s="107"/>
      <c r="D105" s="107"/>
      <c r="E105" s="107"/>
      <c r="F105" s="107"/>
      <c r="G105" s="107"/>
      <c r="H105" s="107"/>
    </row>
    <row r="106" spans="3:8" x14ac:dyDescent="0.2">
      <c r="C106" s="107"/>
      <c r="D106" s="107"/>
      <c r="E106" s="107"/>
      <c r="F106" s="107"/>
      <c r="G106" s="107"/>
      <c r="H106" s="107"/>
    </row>
    <row r="107" spans="3:8" x14ac:dyDescent="0.2">
      <c r="C107" s="107"/>
      <c r="D107" s="107"/>
      <c r="E107" s="107"/>
      <c r="F107" s="107"/>
      <c r="G107" s="107"/>
      <c r="H107" s="107"/>
    </row>
  </sheetData>
  <mergeCells count="1">
    <mergeCell ref="A36:B36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9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2.75" x14ac:dyDescent="0.2"/>
  <cols>
    <col min="1" max="1" width="8.85546875" style="241"/>
    <col min="2" max="2" width="56.5703125" style="241" customWidth="1"/>
    <col min="3" max="3" width="3" style="241" hidden="1" customWidth="1"/>
    <col min="4" max="4" width="15.7109375" style="241" customWidth="1"/>
    <col min="5" max="5" width="13.140625" style="241" customWidth="1"/>
    <col min="6" max="7" width="11.140625" style="241" customWidth="1"/>
    <col min="8" max="8" width="11.85546875" style="241" customWidth="1"/>
    <col min="9" max="9" width="11.140625" style="241" customWidth="1"/>
    <col min="10" max="10" width="10.42578125" style="241" bestFit="1" customWidth="1"/>
    <col min="11" max="16384" width="8.85546875" style="241"/>
  </cols>
  <sheetData>
    <row r="1" spans="1:70" x14ac:dyDescent="0.2">
      <c r="A1" s="80" t="s">
        <v>194</v>
      </c>
      <c r="B1" s="50"/>
      <c r="C1" s="240"/>
      <c r="D1" s="51"/>
      <c r="E1" s="50"/>
      <c r="F1" s="50"/>
      <c r="G1" s="52"/>
      <c r="H1" s="50"/>
      <c r="I1" s="53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</row>
    <row r="2" spans="1:70" x14ac:dyDescent="0.2">
      <c r="A2" s="465" t="s">
        <v>333</v>
      </c>
      <c r="B2" s="466"/>
      <c r="C2" s="466"/>
      <c r="D2" s="466"/>
      <c r="E2" s="466"/>
      <c r="F2" s="466"/>
      <c r="G2" s="466"/>
      <c r="H2" s="466"/>
      <c r="I2" s="466"/>
      <c r="J2" s="26"/>
      <c r="K2" s="26"/>
      <c r="L2" s="26"/>
      <c r="M2" s="26"/>
      <c r="N2" s="26"/>
      <c r="O2" s="2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</row>
    <row r="3" spans="1:70" x14ac:dyDescent="0.2">
      <c r="A3" s="242" t="s">
        <v>0</v>
      </c>
      <c r="B3" s="131"/>
      <c r="C3" s="207"/>
      <c r="D3" s="56"/>
      <c r="E3" s="27"/>
      <c r="F3" s="27"/>
      <c r="G3" s="112"/>
      <c r="H3" s="88"/>
      <c r="I3" s="53"/>
      <c r="J3" s="26"/>
      <c r="K3" s="26"/>
      <c r="L3" s="26"/>
      <c r="M3" s="26"/>
      <c r="N3" s="26"/>
      <c r="O3" s="26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</row>
    <row r="4" spans="1:70" x14ac:dyDescent="0.2">
      <c r="A4" s="132"/>
      <c r="B4" s="131"/>
      <c r="C4" s="131"/>
      <c r="D4" s="54"/>
      <c r="E4" s="89"/>
      <c r="F4" s="26"/>
      <c r="G4" s="55"/>
      <c r="H4" s="26"/>
      <c r="I4" s="26"/>
      <c r="J4" s="26"/>
      <c r="K4" s="26"/>
      <c r="L4" s="26"/>
      <c r="M4" s="26"/>
      <c r="N4" s="26"/>
      <c r="O4" s="2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</row>
    <row r="5" spans="1:70" ht="56.25" x14ac:dyDescent="0.2">
      <c r="A5" s="57" t="s">
        <v>1</v>
      </c>
      <c r="B5" s="57" t="s">
        <v>68</v>
      </c>
      <c r="C5" s="57" t="s">
        <v>67</v>
      </c>
      <c r="D5" s="58" t="s">
        <v>334</v>
      </c>
      <c r="E5" s="57" t="s">
        <v>69</v>
      </c>
      <c r="F5" s="57" t="s">
        <v>335</v>
      </c>
      <c r="G5" s="113" t="s">
        <v>229</v>
      </c>
      <c r="H5" s="57" t="s">
        <v>336</v>
      </c>
      <c r="I5" s="57" t="s">
        <v>337</v>
      </c>
      <c r="J5" s="129"/>
      <c r="K5" s="129"/>
      <c r="L5" s="129"/>
      <c r="M5" s="129"/>
      <c r="N5" s="129"/>
      <c r="O5" s="12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x14ac:dyDescent="0.2">
      <c r="A6" s="59">
        <v>1</v>
      </c>
      <c r="B6" s="59">
        <v>2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129"/>
      <c r="K6" s="129"/>
      <c r="L6" s="129"/>
      <c r="M6" s="129"/>
      <c r="N6" s="129"/>
      <c r="O6" s="12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x14ac:dyDescent="0.2">
      <c r="A7" s="60" t="s">
        <v>70</v>
      </c>
      <c r="B7" s="114"/>
      <c r="C7" s="60"/>
      <c r="D7" s="243"/>
      <c r="E7" s="133"/>
      <c r="F7" s="133"/>
      <c r="G7" s="134"/>
      <c r="H7" s="133"/>
      <c r="I7" s="135"/>
      <c r="J7" s="130"/>
      <c r="K7" s="130"/>
      <c r="L7" s="130"/>
      <c r="M7" s="130"/>
      <c r="N7" s="130"/>
      <c r="O7" s="13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x14ac:dyDescent="0.2">
      <c r="A8" s="115">
        <v>1</v>
      </c>
      <c r="B8" s="116" t="s">
        <v>75</v>
      </c>
      <c r="C8" s="244" t="s">
        <v>338</v>
      </c>
      <c r="D8" s="11">
        <v>6552144</v>
      </c>
      <c r="E8" s="65">
        <v>4.6589208325715955E-4</v>
      </c>
      <c r="F8" s="65">
        <v>8.2771536756492972E-2</v>
      </c>
      <c r="G8" s="11">
        <v>717113</v>
      </c>
      <c r="H8" s="136">
        <v>79.650000000000006</v>
      </c>
      <c r="I8" s="65">
        <v>0.12225459751004604</v>
      </c>
      <c r="J8" s="137"/>
      <c r="K8" s="132"/>
      <c r="L8" s="132"/>
      <c r="M8" s="132"/>
      <c r="N8" s="132"/>
      <c r="O8" s="13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x14ac:dyDescent="0.2">
      <c r="A9" s="115">
        <v>2</v>
      </c>
      <c r="B9" s="8" t="s">
        <v>71</v>
      </c>
      <c r="C9" s="244" t="s">
        <v>339</v>
      </c>
      <c r="D9" s="74">
        <v>4124514</v>
      </c>
      <c r="E9" s="65">
        <v>2.9327475401690197E-4</v>
      </c>
      <c r="F9" s="65">
        <v>7.3212184918587863E-3</v>
      </c>
      <c r="G9" s="74">
        <v>29978</v>
      </c>
      <c r="H9" s="64">
        <v>306.01179999999999</v>
      </c>
      <c r="I9" s="65">
        <v>7.321231241422946E-3</v>
      </c>
      <c r="J9" s="137"/>
      <c r="K9" s="132"/>
      <c r="L9" s="132"/>
      <c r="M9" s="132"/>
      <c r="N9" s="132"/>
      <c r="O9" s="13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x14ac:dyDescent="0.2">
      <c r="A10" s="115">
        <v>3</v>
      </c>
      <c r="B10" s="13" t="s">
        <v>72</v>
      </c>
      <c r="C10" s="244" t="s">
        <v>339</v>
      </c>
      <c r="D10" s="74">
        <v>12552591</v>
      </c>
      <c r="E10" s="65">
        <v>8.9255559268310817E-4</v>
      </c>
      <c r="F10" s="65">
        <v>-3.7800924285375632E-3</v>
      </c>
      <c r="G10" s="74">
        <v>533855</v>
      </c>
      <c r="H10" s="64">
        <v>73.652900000000002</v>
      </c>
      <c r="I10" s="65">
        <v>4.1663484520627507E-2</v>
      </c>
      <c r="J10" s="137"/>
      <c r="K10" s="132"/>
      <c r="L10" s="132"/>
      <c r="M10" s="132"/>
      <c r="N10" s="132"/>
      <c r="O10" s="13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spans="1:70" x14ac:dyDescent="0.2">
      <c r="A11" s="115">
        <v>4</v>
      </c>
      <c r="B11" s="13" t="s">
        <v>216</v>
      </c>
      <c r="C11" s="244" t="s">
        <v>339</v>
      </c>
      <c r="D11" s="74">
        <v>9070341</v>
      </c>
      <c r="E11" s="65">
        <v>6.4494920507589997E-4</v>
      </c>
      <c r="F11" s="65">
        <v>-0.107061734170557</v>
      </c>
      <c r="G11" s="74">
        <v>-87518</v>
      </c>
      <c r="H11" s="64">
        <v>435.1327</v>
      </c>
      <c r="I11" s="65">
        <v>-7.9535581149388305E-3</v>
      </c>
      <c r="J11" s="137"/>
      <c r="K11" s="132"/>
      <c r="L11" s="132"/>
      <c r="M11" s="132"/>
      <c r="N11" s="132"/>
      <c r="O11" s="13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x14ac:dyDescent="0.2">
      <c r="A12" s="115">
        <v>5</v>
      </c>
      <c r="B12" s="119" t="s">
        <v>73</v>
      </c>
      <c r="C12" s="244" t="s">
        <v>339</v>
      </c>
      <c r="D12" s="74">
        <v>8992894</v>
      </c>
      <c r="E12" s="65">
        <v>6.394423138702096E-4</v>
      </c>
      <c r="F12" s="65">
        <v>0.11330765585376712</v>
      </c>
      <c r="G12" s="74">
        <v>658789</v>
      </c>
      <c r="H12" s="64">
        <v>254.07239999999999</v>
      </c>
      <c r="I12" s="65">
        <v>8.3560965561536193E-2</v>
      </c>
      <c r="J12" s="137"/>
      <c r="K12" s="132"/>
      <c r="L12" s="132"/>
      <c r="M12" s="132"/>
      <c r="N12" s="132"/>
      <c r="O12" s="13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0" x14ac:dyDescent="0.2">
      <c r="A13" s="115">
        <v>6</v>
      </c>
      <c r="B13" s="13" t="s">
        <v>74</v>
      </c>
      <c r="C13" s="244" t="s">
        <v>340</v>
      </c>
      <c r="D13" s="74">
        <v>62190064</v>
      </c>
      <c r="E13" s="65">
        <v>4.4220423841197752E-3</v>
      </c>
      <c r="F13" s="65">
        <v>3.2000854938564569E-2</v>
      </c>
      <c r="G13" s="74">
        <v>1928421</v>
      </c>
      <c r="H13" s="64">
        <v>7405.3422</v>
      </c>
      <c r="I13" s="65">
        <v>3.2000846522115045E-2</v>
      </c>
      <c r="J13" s="137"/>
      <c r="K13" s="129"/>
      <c r="L13" s="129"/>
      <c r="M13" s="129"/>
      <c r="N13" s="129"/>
      <c r="O13" s="12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0" x14ac:dyDescent="0.2">
      <c r="A14" s="115">
        <v>7</v>
      </c>
      <c r="B14" s="13" t="s">
        <v>341</v>
      </c>
      <c r="C14" s="244"/>
      <c r="D14" s="74">
        <v>7172790</v>
      </c>
      <c r="E14" s="65">
        <v>5.1002329556037247E-4</v>
      </c>
      <c r="F14" s="65"/>
      <c r="G14" s="74">
        <v>225769</v>
      </c>
      <c r="H14" s="64">
        <v>787.56269999999995</v>
      </c>
      <c r="I14" s="65"/>
      <c r="J14" s="137"/>
      <c r="K14" s="129"/>
      <c r="L14" s="129"/>
      <c r="M14" s="129"/>
      <c r="N14" s="129"/>
      <c r="O14" s="12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0" x14ac:dyDescent="0.2">
      <c r="A15" s="115">
        <v>8</v>
      </c>
      <c r="B15" s="13" t="s">
        <v>76</v>
      </c>
      <c r="C15" s="244" t="s">
        <v>338</v>
      </c>
      <c r="D15" s="74">
        <v>3640669</v>
      </c>
      <c r="E15" s="65">
        <v>2.5887081615723947E-4</v>
      </c>
      <c r="F15" s="65">
        <v>-0.13173355223618613</v>
      </c>
      <c r="G15" s="74">
        <v>455749</v>
      </c>
      <c r="H15" s="64">
        <v>99.035300000000007</v>
      </c>
      <c r="I15" s="65">
        <v>0.1437254374345335</v>
      </c>
      <c r="J15" s="137"/>
      <c r="K15" s="132"/>
      <c r="L15" s="132"/>
      <c r="M15" s="132"/>
      <c r="N15" s="132"/>
      <c r="O15" s="13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</row>
    <row r="16" spans="1:70" x14ac:dyDescent="0.2">
      <c r="A16" s="115">
        <v>9</v>
      </c>
      <c r="B16" s="13" t="s">
        <v>77</v>
      </c>
      <c r="C16" s="244" t="s">
        <v>77</v>
      </c>
      <c r="D16" s="74">
        <v>5186845</v>
      </c>
      <c r="E16" s="65">
        <v>3.6881210525623086E-4</v>
      </c>
      <c r="F16" s="65">
        <v>-4.7263001882767953E-3</v>
      </c>
      <c r="G16" s="74">
        <v>-24631</v>
      </c>
      <c r="H16" s="64">
        <v>44.5413</v>
      </c>
      <c r="I16" s="65">
        <v>-4.7281852125783388E-3</v>
      </c>
      <c r="J16" s="137"/>
      <c r="K16" s="129"/>
      <c r="L16" s="129"/>
      <c r="M16" s="129"/>
      <c r="N16" s="129"/>
      <c r="O16" s="12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</row>
    <row r="17" spans="1:70" x14ac:dyDescent="0.2">
      <c r="A17" s="115">
        <v>10</v>
      </c>
      <c r="B17" s="119" t="s">
        <v>85</v>
      </c>
      <c r="C17" s="244" t="s">
        <v>342</v>
      </c>
      <c r="D17" s="74">
        <v>6485646</v>
      </c>
      <c r="E17" s="65">
        <v>4.6116372384496796E-4</v>
      </c>
      <c r="F17" s="65">
        <v>1.6448048927577806E-2</v>
      </c>
      <c r="G17" s="74">
        <v>269254.34999999998</v>
      </c>
      <c r="H17" s="64">
        <v>6493.1783999999998</v>
      </c>
      <c r="I17" s="65">
        <v>4.3161035861776068E-2</v>
      </c>
      <c r="J17" s="137"/>
      <c r="K17" s="132"/>
      <c r="L17" s="132"/>
      <c r="M17" s="132"/>
      <c r="N17" s="132"/>
      <c r="O17" s="13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</row>
    <row r="18" spans="1:70" x14ac:dyDescent="0.2">
      <c r="A18" s="115">
        <v>11</v>
      </c>
      <c r="B18" s="13" t="s">
        <v>78</v>
      </c>
      <c r="C18" s="244" t="s">
        <v>343</v>
      </c>
      <c r="D18" s="74">
        <v>166928080</v>
      </c>
      <c r="E18" s="65">
        <v>1.1869469130305711E-2</v>
      </c>
      <c r="F18" s="65">
        <v>-1.6280436645447888E-2</v>
      </c>
      <c r="G18" s="74">
        <v>4098476</v>
      </c>
      <c r="H18" s="64">
        <v>569.226</v>
      </c>
      <c r="I18" s="65">
        <v>2.4603951601014563E-2</v>
      </c>
      <c r="J18" s="137"/>
      <c r="K18" s="132"/>
      <c r="L18" s="132"/>
      <c r="M18" s="132"/>
      <c r="N18" s="132"/>
      <c r="O18" s="13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 x14ac:dyDescent="0.2">
      <c r="A19" s="115">
        <v>12</v>
      </c>
      <c r="B19" s="13" t="s">
        <v>79</v>
      </c>
      <c r="C19" s="244" t="s">
        <v>343</v>
      </c>
      <c r="D19" s="74">
        <v>49573988</v>
      </c>
      <c r="E19" s="65">
        <v>3.524972672255895E-3</v>
      </c>
      <c r="F19" s="65">
        <v>-0.36024485126289274</v>
      </c>
      <c r="G19" s="74">
        <v>1030343</v>
      </c>
      <c r="H19" s="64">
        <v>206.6086</v>
      </c>
      <c r="I19" s="65">
        <v>9.8729792994432589E-3</v>
      </c>
      <c r="J19" s="137"/>
      <c r="K19" s="129"/>
      <c r="L19" s="129"/>
      <c r="M19" s="129"/>
      <c r="N19" s="129"/>
      <c r="O19" s="12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 x14ac:dyDescent="0.2">
      <c r="A20" s="115">
        <v>13</v>
      </c>
      <c r="B20" s="13" t="s">
        <v>80</v>
      </c>
      <c r="C20" s="244" t="s">
        <v>344</v>
      </c>
      <c r="D20" s="74">
        <v>14374534</v>
      </c>
      <c r="E20" s="65">
        <v>1.022105373616769E-3</v>
      </c>
      <c r="F20" s="65">
        <v>-2.4028418497959898E-2</v>
      </c>
      <c r="G20" s="120">
        <v>-448452</v>
      </c>
      <c r="H20" s="64">
        <v>65.003399999999999</v>
      </c>
      <c r="I20" s="65">
        <v>-3.008807831703729E-2</v>
      </c>
      <c r="J20" s="137"/>
      <c r="K20" s="132"/>
      <c r="L20" s="132"/>
      <c r="M20" s="132"/>
      <c r="N20" s="132"/>
      <c r="O20" s="132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x14ac:dyDescent="0.2">
      <c r="A21" s="115">
        <v>14</v>
      </c>
      <c r="B21" s="13" t="s">
        <v>84</v>
      </c>
      <c r="C21" s="244" t="s">
        <v>345</v>
      </c>
      <c r="D21" s="74">
        <v>45626236</v>
      </c>
      <c r="E21" s="65">
        <v>3.2442666310787444E-3</v>
      </c>
      <c r="F21" s="65">
        <v>4.7299444261157661E-2</v>
      </c>
      <c r="G21" s="74">
        <v>2459831</v>
      </c>
      <c r="H21" s="64">
        <v>63.191299999999998</v>
      </c>
      <c r="I21" s="65">
        <v>6.0041501641445283E-2</v>
      </c>
      <c r="J21" s="137"/>
      <c r="K21" s="132"/>
      <c r="L21" s="132"/>
      <c r="M21" s="132"/>
      <c r="N21" s="132"/>
      <c r="O21" s="13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 x14ac:dyDescent="0.2">
      <c r="A22" s="115">
        <v>15</v>
      </c>
      <c r="B22" s="13" t="s">
        <v>81</v>
      </c>
      <c r="C22" s="244" t="s">
        <v>346</v>
      </c>
      <c r="D22" s="74">
        <v>19273135</v>
      </c>
      <c r="E22" s="65">
        <v>1.3704218063654394E-3</v>
      </c>
      <c r="F22" s="65">
        <v>3.2789953761900206E-2</v>
      </c>
      <c r="G22" s="74">
        <v>957185</v>
      </c>
      <c r="H22" s="64">
        <v>83.363500000000002</v>
      </c>
      <c r="I22" s="65">
        <v>5.2400688273471351E-2</v>
      </c>
      <c r="J22" s="137"/>
      <c r="K22" s="132"/>
      <c r="L22" s="132"/>
      <c r="M22" s="132"/>
      <c r="N22" s="132"/>
      <c r="O22" s="13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</row>
    <row r="23" spans="1:70" x14ac:dyDescent="0.2">
      <c r="A23" s="115">
        <v>16</v>
      </c>
      <c r="B23" s="13" t="s">
        <v>116</v>
      </c>
      <c r="C23" s="244"/>
      <c r="D23" s="74">
        <v>11318273</v>
      </c>
      <c r="E23" s="65">
        <v>8.0478905635212857E-4</v>
      </c>
      <c r="F23" s="65">
        <v>-0.15327151521616977</v>
      </c>
      <c r="G23" s="74">
        <v>-495192</v>
      </c>
      <c r="H23" s="64">
        <v>41.258000000000003</v>
      </c>
      <c r="I23" s="65">
        <v>-3.8566401789667332E-2</v>
      </c>
      <c r="J23" s="137"/>
      <c r="K23" s="132"/>
      <c r="L23" s="132"/>
      <c r="M23" s="132"/>
      <c r="N23" s="132"/>
      <c r="O23" s="13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</row>
    <row r="24" spans="1:70" x14ac:dyDescent="0.2">
      <c r="A24" s="115">
        <v>17</v>
      </c>
      <c r="B24" s="13" t="s">
        <v>82</v>
      </c>
      <c r="C24" s="244" t="s">
        <v>346</v>
      </c>
      <c r="D24" s="74">
        <v>5257170</v>
      </c>
      <c r="E24" s="65">
        <v>3.7381258460391612E-4</v>
      </c>
      <c r="F24" s="65">
        <v>-7.7445725133693216E-2</v>
      </c>
      <c r="G24" s="74">
        <v>397915</v>
      </c>
      <c r="H24" s="64">
        <v>512.49459999999999</v>
      </c>
      <c r="I24" s="65">
        <v>7.5084030502080998E-2</v>
      </c>
      <c r="J24" s="137"/>
      <c r="K24" s="132"/>
      <c r="L24" s="132"/>
      <c r="M24" s="132"/>
      <c r="N24" s="132"/>
      <c r="O24" s="13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 x14ac:dyDescent="0.2">
      <c r="A25" s="115">
        <v>18</v>
      </c>
      <c r="B25" s="13" t="s">
        <v>83</v>
      </c>
      <c r="C25" s="244" t="s">
        <v>346</v>
      </c>
      <c r="D25" s="74">
        <v>13035143</v>
      </c>
      <c r="E25" s="65">
        <v>9.2686759140595508E-4</v>
      </c>
      <c r="F25" s="65">
        <v>0.1192981892727501</v>
      </c>
      <c r="G25" s="74">
        <v>1102085</v>
      </c>
      <c r="H25" s="64">
        <v>718.22929999999997</v>
      </c>
      <c r="I25" s="65">
        <v>9.5800852498894515E-2</v>
      </c>
      <c r="J25" s="137"/>
      <c r="K25" s="129"/>
      <c r="L25" s="129"/>
      <c r="M25" s="129"/>
      <c r="N25" s="129"/>
      <c r="O25" s="12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  <row r="26" spans="1:70" x14ac:dyDescent="0.2">
      <c r="A26" s="115">
        <v>19</v>
      </c>
      <c r="B26" s="13" t="s">
        <v>86</v>
      </c>
      <c r="C26" s="244" t="s">
        <v>347</v>
      </c>
      <c r="D26" s="74">
        <v>4379627</v>
      </c>
      <c r="E26" s="65">
        <v>3.1141463724229868E-4</v>
      </c>
      <c r="F26" s="65">
        <v>1.7602774435176553E-2</v>
      </c>
      <c r="G26" s="74">
        <v>100537</v>
      </c>
      <c r="H26" s="64">
        <v>347.35239999999999</v>
      </c>
      <c r="I26" s="65">
        <v>2.5196308905584316E-2</v>
      </c>
      <c r="J26" s="137"/>
      <c r="K26" s="129"/>
      <c r="L26" s="129"/>
      <c r="M26" s="129"/>
      <c r="N26" s="129"/>
      <c r="O26" s="12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1:70" x14ac:dyDescent="0.2">
      <c r="A27" s="115">
        <v>20</v>
      </c>
      <c r="B27" s="13" t="s">
        <v>208</v>
      </c>
      <c r="C27" s="244"/>
      <c r="D27" s="74">
        <v>13301008</v>
      </c>
      <c r="E27" s="65">
        <v>9.4577199868320122E-4</v>
      </c>
      <c r="F27" s="65">
        <v>-6.1500768099879234E-2</v>
      </c>
      <c r="G27" s="74">
        <v>519143</v>
      </c>
      <c r="H27" s="64">
        <v>646.83540000000005</v>
      </c>
      <c r="I27" s="65">
        <v>3.4144402656013394E-2</v>
      </c>
      <c r="J27" s="137"/>
      <c r="K27" s="129"/>
      <c r="L27" s="129"/>
      <c r="M27" s="129"/>
      <c r="N27" s="129"/>
      <c r="O27" s="12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</row>
    <row r="28" spans="1:70" x14ac:dyDescent="0.2">
      <c r="A28" s="115">
        <v>21</v>
      </c>
      <c r="B28" s="13" t="s">
        <v>219</v>
      </c>
      <c r="C28" s="244"/>
      <c r="D28" s="74">
        <v>4657925</v>
      </c>
      <c r="E28" s="65">
        <v>3.312030965597833E-4</v>
      </c>
      <c r="F28" s="65">
        <v>-3.2330809416997973E-2</v>
      </c>
      <c r="G28" s="74">
        <v>-67251</v>
      </c>
      <c r="H28" s="64">
        <v>650.46699999999998</v>
      </c>
      <c r="I28" s="65">
        <v>-1.4666833699588948E-2</v>
      </c>
      <c r="J28" s="137"/>
      <c r="K28" s="129"/>
      <c r="L28" s="129"/>
      <c r="M28" s="129"/>
      <c r="N28" s="129"/>
      <c r="O28" s="12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0" x14ac:dyDescent="0.2">
      <c r="A29" s="115">
        <v>22</v>
      </c>
      <c r="B29" s="13" t="s">
        <v>87</v>
      </c>
      <c r="C29" s="244" t="s">
        <v>347</v>
      </c>
      <c r="D29" s="74">
        <v>57575023</v>
      </c>
      <c r="E29" s="65">
        <v>4.0938885667117317E-3</v>
      </c>
      <c r="F29" s="65">
        <v>-8.6253605601864548E-3</v>
      </c>
      <c r="G29" s="74">
        <v>4752626</v>
      </c>
      <c r="H29" s="64">
        <v>973.45249999999999</v>
      </c>
      <c r="I29" s="65">
        <v>7.9552184117709424E-2</v>
      </c>
      <c r="J29" s="137"/>
      <c r="K29" s="132"/>
      <c r="L29" s="132"/>
      <c r="M29" s="132"/>
      <c r="N29" s="132"/>
      <c r="O29" s="13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 x14ac:dyDescent="0.2">
      <c r="A30" s="115">
        <v>23</v>
      </c>
      <c r="B30" s="13" t="s">
        <v>209</v>
      </c>
      <c r="C30" s="244"/>
      <c r="D30" s="74">
        <v>9271387</v>
      </c>
      <c r="E30" s="65">
        <v>6.5924463871876843E-4</v>
      </c>
      <c r="F30" s="65">
        <v>8.9955359662025669E-2</v>
      </c>
      <c r="G30" s="74">
        <v>201255</v>
      </c>
      <c r="H30" s="64">
        <v>9.6235999999999997</v>
      </c>
      <c r="I30" s="65">
        <v>2.6561133275019796E-2</v>
      </c>
      <c r="J30" s="137"/>
      <c r="K30" s="132"/>
      <c r="M30" s="132"/>
      <c r="N30" s="132"/>
      <c r="O30" s="13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1:70" x14ac:dyDescent="0.2">
      <c r="A31" s="115">
        <v>24</v>
      </c>
      <c r="B31" s="13" t="s">
        <v>88</v>
      </c>
      <c r="C31" s="244" t="s">
        <v>348</v>
      </c>
      <c r="D31" s="74">
        <v>17344756</v>
      </c>
      <c r="E31" s="65">
        <v>1.2333038630449999E-3</v>
      </c>
      <c r="F31" s="65">
        <v>0.10295135366052416</v>
      </c>
      <c r="G31" s="74">
        <v>1945662</v>
      </c>
      <c r="H31" s="64">
        <v>6.3963999999999999</v>
      </c>
      <c r="I31" s="65">
        <v>0.12458243960758107</v>
      </c>
      <c r="J31" s="137"/>
      <c r="K31" s="132"/>
      <c r="L31" s="132"/>
      <c r="M31" s="132"/>
      <c r="N31" s="132"/>
      <c r="O31" s="13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</row>
    <row r="32" spans="1:70" x14ac:dyDescent="0.2">
      <c r="A32" s="115">
        <v>25</v>
      </c>
      <c r="B32" s="13" t="s">
        <v>210</v>
      </c>
      <c r="C32" s="244" t="s">
        <v>348</v>
      </c>
      <c r="D32" s="74">
        <v>5808509</v>
      </c>
      <c r="E32" s="65">
        <v>4.1301570274218034E-4</v>
      </c>
      <c r="F32" s="65">
        <v>8.408358358264946E-2</v>
      </c>
      <c r="G32" s="74">
        <v>343465</v>
      </c>
      <c r="H32" s="64">
        <v>11.4452</v>
      </c>
      <c r="I32" s="65">
        <v>6.4085757584209535E-2</v>
      </c>
      <c r="J32" s="137"/>
      <c r="K32" s="129"/>
      <c r="L32" s="129"/>
      <c r="M32" s="129"/>
      <c r="N32" s="129"/>
      <c r="O32" s="12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</row>
    <row r="33" spans="1:70" x14ac:dyDescent="0.2">
      <c r="A33" s="115">
        <v>26</v>
      </c>
      <c r="B33" s="13" t="s">
        <v>89</v>
      </c>
      <c r="C33" s="244" t="s">
        <v>348</v>
      </c>
      <c r="D33" s="74">
        <v>54842626</v>
      </c>
      <c r="E33" s="65">
        <v>3.8996006922975535E-3</v>
      </c>
      <c r="F33" s="65">
        <v>0.11845585270078859</v>
      </c>
      <c r="G33" s="74">
        <v>6467892</v>
      </c>
      <c r="H33" s="64">
        <v>13.0044</v>
      </c>
      <c r="I33" s="65">
        <v>0.13321191735580407</v>
      </c>
      <c r="J33" s="137"/>
      <c r="K33" s="129"/>
      <c r="L33" s="129"/>
      <c r="M33" s="129"/>
      <c r="N33" s="129"/>
      <c r="O33" s="12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</row>
    <row r="34" spans="1:70" x14ac:dyDescent="0.2">
      <c r="A34" s="115">
        <v>27</v>
      </c>
      <c r="B34" s="13" t="s">
        <v>90</v>
      </c>
      <c r="C34" s="244" t="s">
        <v>349</v>
      </c>
      <c r="D34" s="74">
        <v>24945303</v>
      </c>
      <c r="E34" s="65">
        <v>1.7737429430963469E-3</v>
      </c>
      <c r="F34" s="65">
        <v>9.2935609471375726E-3</v>
      </c>
      <c r="G34" s="74">
        <v>108696</v>
      </c>
      <c r="H34" s="64">
        <v>878.66510000000005</v>
      </c>
      <c r="I34" s="65">
        <v>4.4585693824706965E-3</v>
      </c>
      <c r="J34" s="137"/>
      <c r="K34" s="132"/>
      <c r="L34" s="132"/>
      <c r="M34" s="132"/>
      <c r="N34" s="132"/>
      <c r="O34" s="13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</row>
    <row r="35" spans="1:70" x14ac:dyDescent="0.2">
      <c r="A35" s="115">
        <v>28</v>
      </c>
      <c r="B35" s="13" t="s">
        <v>91</v>
      </c>
      <c r="C35" s="244" t="s">
        <v>349</v>
      </c>
      <c r="D35" s="74">
        <v>39511201</v>
      </c>
      <c r="E35" s="65">
        <v>2.8094553089618246E-3</v>
      </c>
      <c r="F35" s="65">
        <v>-4.803196179769445E-3</v>
      </c>
      <c r="G35" s="74">
        <v>-190696</v>
      </c>
      <c r="H35" s="64">
        <v>909.93510000000003</v>
      </c>
      <c r="I35" s="65">
        <v>-4.8032060309290006E-3</v>
      </c>
      <c r="J35" s="137"/>
      <c r="K35" s="132"/>
      <c r="L35" s="132"/>
      <c r="M35" s="132"/>
      <c r="N35" s="132"/>
      <c r="O35" s="132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</row>
    <row r="36" spans="1:70" x14ac:dyDescent="0.2">
      <c r="A36" s="115">
        <v>29</v>
      </c>
      <c r="B36" s="13" t="s">
        <v>206</v>
      </c>
      <c r="C36" s="244" t="s">
        <v>349</v>
      </c>
      <c r="D36" s="74">
        <v>6017537</v>
      </c>
      <c r="E36" s="65">
        <v>4.2787869879035595E-4</v>
      </c>
      <c r="F36" s="65">
        <v>0.16446002767595333</v>
      </c>
      <c r="G36" s="74">
        <v>849874</v>
      </c>
      <c r="H36" s="64">
        <v>683.88869999999997</v>
      </c>
      <c r="I36" s="65">
        <v>0.16445990575193781</v>
      </c>
      <c r="J36" s="137"/>
      <c r="K36" s="132"/>
      <c r="L36" s="132"/>
      <c r="M36" s="132"/>
      <c r="N36" s="132"/>
      <c r="O36" s="13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</row>
    <row r="37" spans="1:70" x14ac:dyDescent="0.2">
      <c r="A37" s="115">
        <v>30</v>
      </c>
      <c r="B37" s="13" t="s">
        <v>220</v>
      </c>
      <c r="C37" s="244" t="s">
        <v>350</v>
      </c>
      <c r="D37" s="74">
        <v>9566301</v>
      </c>
      <c r="E37" s="65">
        <v>6.8021458349435673E-4</v>
      </c>
      <c r="F37" s="65">
        <v>-4.7235835872364296E-2</v>
      </c>
      <c r="G37" s="74">
        <v>550831</v>
      </c>
      <c r="H37" s="64">
        <v>175.58969999999999</v>
      </c>
      <c r="I37" s="65">
        <v>6.3375701287753272E-2</v>
      </c>
      <c r="J37" s="137"/>
      <c r="K37" s="129"/>
      <c r="L37" s="129"/>
      <c r="M37" s="129"/>
      <c r="N37" s="129"/>
      <c r="O37" s="12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1:70" x14ac:dyDescent="0.2">
      <c r="A38" s="115">
        <v>31</v>
      </c>
      <c r="B38" s="13" t="s">
        <v>221</v>
      </c>
      <c r="C38" s="244" t="s">
        <v>351</v>
      </c>
      <c r="D38" s="74">
        <v>47557856</v>
      </c>
      <c r="E38" s="65">
        <v>3.3816150266361674E-3</v>
      </c>
      <c r="F38" s="65">
        <v>-3.16346376571642E-3</v>
      </c>
      <c r="G38" s="74">
        <v>1883149</v>
      </c>
      <c r="H38" s="64">
        <v>90.008300000000006</v>
      </c>
      <c r="I38" s="65">
        <v>3.9731404385875857E-2</v>
      </c>
      <c r="J38" s="137"/>
      <c r="K38" s="129"/>
      <c r="L38" s="129"/>
      <c r="M38" s="129"/>
      <c r="N38" s="129"/>
      <c r="O38" s="129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</row>
    <row r="39" spans="1:70" x14ac:dyDescent="0.2">
      <c r="A39" s="115">
        <v>32</v>
      </c>
      <c r="B39" s="13" t="s">
        <v>352</v>
      </c>
      <c r="C39" s="244" t="s">
        <v>353</v>
      </c>
      <c r="D39" s="74">
        <v>5071934</v>
      </c>
      <c r="E39" s="65">
        <v>3.6064132555737758E-4</v>
      </c>
      <c r="F39" s="65">
        <v>-0.19359260283298801</v>
      </c>
      <c r="G39" s="74">
        <v>346062</v>
      </c>
      <c r="H39" s="64">
        <v>477.31360000000001</v>
      </c>
      <c r="I39" s="65">
        <v>6.3067529479628417E-2</v>
      </c>
      <c r="J39" s="137"/>
      <c r="K39" s="132"/>
      <c r="L39" s="132"/>
      <c r="M39" s="132"/>
      <c r="N39" s="132"/>
      <c r="O39" s="13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</row>
    <row r="40" spans="1:70" x14ac:dyDescent="0.2">
      <c r="A40" s="115">
        <v>33</v>
      </c>
      <c r="B40" s="13" t="s">
        <v>222</v>
      </c>
      <c r="C40" s="244" t="s">
        <v>350</v>
      </c>
      <c r="D40" s="74">
        <v>9305899</v>
      </c>
      <c r="E40" s="65">
        <v>6.6169862440305309E-4</v>
      </c>
      <c r="F40" s="65">
        <v>-0.15959102542567277</v>
      </c>
      <c r="G40" s="74">
        <v>1213513</v>
      </c>
      <c r="H40" s="64">
        <v>91.940100000000001</v>
      </c>
      <c r="I40" s="65">
        <v>0.1298947407229892</v>
      </c>
      <c r="J40" s="137"/>
      <c r="K40" s="129"/>
      <c r="L40" s="129"/>
      <c r="M40" s="129"/>
      <c r="N40" s="129"/>
      <c r="O40" s="12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</row>
    <row r="41" spans="1:70" x14ac:dyDescent="0.2">
      <c r="A41" s="115">
        <v>34</v>
      </c>
      <c r="B41" s="13" t="s">
        <v>223</v>
      </c>
      <c r="C41" s="244" t="s">
        <v>351</v>
      </c>
      <c r="D41" s="74">
        <v>25284957</v>
      </c>
      <c r="E41" s="65">
        <v>1.7978941384373876E-3</v>
      </c>
      <c r="F41" s="65">
        <v>-0.18735553922514692</v>
      </c>
      <c r="G41" s="74">
        <v>-1250700</v>
      </c>
      <c r="H41" s="64">
        <v>53.3964</v>
      </c>
      <c r="I41" s="65">
        <v>-4.3414702309933051E-2</v>
      </c>
      <c r="J41" s="137"/>
      <c r="K41" s="132"/>
      <c r="L41" s="132"/>
      <c r="M41" s="132"/>
      <c r="N41" s="132"/>
      <c r="O41" s="132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</row>
    <row r="42" spans="1:70" x14ac:dyDescent="0.2">
      <c r="A42" s="115">
        <v>35</v>
      </c>
      <c r="B42" s="13" t="s">
        <v>224</v>
      </c>
      <c r="C42" s="244" t="s">
        <v>351</v>
      </c>
      <c r="D42" s="74">
        <v>17233338</v>
      </c>
      <c r="E42" s="65">
        <v>1.225381454115595E-3</v>
      </c>
      <c r="F42" s="65">
        <v>-0.14264819450464838</v>
      </c>
      <c r="G42" s="74">
        <v>2029548</v>
      </c>
      <c r="H42" s="101">
        <v>132.81</v>
      </c>
      <c r="I42" s="65">
        <v>0.10716334098063274</v>
      </c>
      <c r="J42" s="137"/>
      <c r="K42" s="129"/>
      <c r="L42" s="129"/>
      <c r="M42" s="129"/>
      <c r="N42" s="129"/>
      <c r="O42" s="129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</row>
    <row r="43" spans="1:70" x14ac:dyDescent="0.2">
      <c r="A43" s="115">
        <v>36</v>
      </c>
      <c r="B43" s="13" t="s">
        <v>225</v>
      </c>
      <c r="C43" s="244" t="s">
        <v>354</v>
      </c>
      <c r="D43" s="74">
        <v>8257625</v>
      </c>
      <c r="E43" s="65">
        <v>5.8716080019096068E-4</v>
      </c>
      <c r="F43" s="65">
        <v>-5.4757420027621385E-2</v>
      </c>
      <c r="G43" s="74">
        <v>89692</v>
      </c>
      <c r="H43" s="64">
        <v>740.85990000000004</v>
      </c>
      <c r="I43" s="65">
        <v>9.4402555879200493E-3</v>
      </c>
      <c r="J43" s="137"/>
      <c r="K43" s="129"/>
      <c r="L43" s="129"/>
      <c r="M43" s="129"/>
      <c r="N43" s="129"/>
      <c r="O43" s="129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</row>
    <row r="44" spans="1:70" x14ac:dyDescent="0.2">
      <c r="A44" s="115">
        <v>37</v>
      </c>
      <c r="B44" s="13" t="s">
        <v>93</v>
      </c>
      <c r="C44" s="244" t="s">
        <v>354</v>
      </c>
      <c r="D44" s="74">
        <v>109351244</v>
      </c>
      <c r="E44" s="65">
        <v>7.7754516497076324E-3</v>
      </c>
      <c r="F44" s="65">
        <v>7.7885801373446473E-2</v>
      </c>
      <c r="G44" s="74">
        <v>5332952</v>
      </c>
      <c r="H44" s="64">
        <v>37.027799999999999</v>
      </c>
      <c r="I44" s="65">
        <v>5.1549729358241002E-2</v>
      </c>
      <c r="J44" s="137"/>
      <c r="K44" s="129"/>
      <c r="L44" s="129"/>
      <c r="M44" s="129"/>
      <c r="N44" s="129"/>
      <c r="O44" s="129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</row>
    <row r="45" spans="1:70" x14ac:dyDescent="0.2">
      <c r="A45" s="115">
        <v>38</v>
      </c>
      <c r="B45" s="13" t="s">
        <v>94</v>
      </c>
      <c r="C45" s="244" t="s">
        <v>354</v>
      </c>
      <c r="D45" s="74">
        <v>9660309</v>
      </c>
      <c r="E45" s="65">
        <v>6.8689904936733491E-4</v>
      </c>
      <c r="F45" s="65">
        <v>2.8943927225528666E-2</v>
      </c>
      <c r="G45" s="74">
        <v>763025</v>
      </c>
      <c r="H45" s="64">
        <v>571.95439999999996</v>
      </c>
      <c r="I45" s="65">
        <v>8.2310197423820619E-2</v>
      </c>
      <c r="J45" s="137"/>
      <c r="K45" s="129"/>
      <c r="L45" s="129"/>
      <c r="M45" s="129"/>
      <c r="N45" s="129"/>
      <c r="O45" s="129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</row>
    <row r="46" spans="1:70" x14ac:dyDescent="0.2">
      <c r="A46" s="115">
        <v>39</v>
      </c>
      <c r="B46" s="13" t="s">
        <v>95</v>
      </c>
      <c r="C46" s="244" t="s">
        <v>355</v>
      </c>
      <c r="D46" s="74">
        <v>226333724</v>
      </c>
      <c r="E46" s="65">
        <v>1.6093524529636555E-2</v>
      </c>
      <c r="F46" s="65">
        <v>4.7342377392170017E-2</v>
      </c>
      <c r="G46" s="74">
        <v>10137634</v>
      </c>
      <c r="H46" s="64">
        <v>69.375299999999996</v>
      </c>
      <c r="I46" s="65">
        <v>4.7220180204114483E-2</v>
      </c>
      <c r="J46" s="137"/>
      <c r="K46" s="130"/>
      <c r="L46" s="130"/>
      <c r="M46" s="130"/>
      <c r="N46" s="130"/>
      <c r="O46" s="13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 spans="1:70" x14ac:dyDescent="0.2">
      <c r="A47" s="115">
        <v>40</v>
      </c>
      <c r="B47" s="13" t="s">
        <v>96</v>
      </c>
      <c r="C47" s="244" t="s">
        <v>355</v>
      </c>
      <c r="D47" s="74">
        <v>162336894</v>
      </c>
      <c r="E47" s="65">
        <v>1.1543011529532422E-2</v>
      </c>
      <c r="F47" s="65">
        <v>3.6866826649366913E-2</v>
      </c>
      <c r="G47" s="74">
        <v>14592098</v>
      </c>
      <c r="H47" s="64">
        <v>62.6586</v>
      </c>
      <c r="I47" s="65">
        <v>9.3287455877554631E-2</v>
      </c>
      <c r="J47" s="137"/>
      <c r="K47" s="129"/>
      <c r="L47" s="129"/>
      <c r="M47" s="129"/>
      <c r="N47" s="129"/>
      <c r="O47" s="12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</row>
    <row r="48" spans="1:70" x14ac:dyDescent="0.2">
      <c r="A48" s="115">
        <v>41</v>
      </c>
      <c r="B48" s="13" t="s">
        <v>97</v>
      </c>
      <c r="C48" s="244" t="s">
        <v>356</v>
      </c>
      <c r="D48" s="74">
        <v>8770164</v>
      </c>
      <c r="E48" s="65">
        <v>6.2360503317188132E-4</v>
      </c>
      <c r="F48" s="65">
        <v>0.101843071333268</v>
      </c>
      <c r="G48" s="74">
        <v>348880</v>
      </c>
      <c r="H48" s="64">
        <v>643.60350000000005</v>
      </c>
      <c r="I48" s="65">
        <v>4.4403627027253492E-2</v>
      </c>
      <c r="J48" s="137"/>
      <c r="K48" s="129"/>
      <c r="L48" s="129"/>
      <c r="M48" s="129"/>
      <c r="N48" s="129"/>
      <c r="O48" s="129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</row>
    <row r="49" spans="1:70" x14ac:dyDescent="0.2">
      <c r="A49" s="115">
        <v>42</v>
      </c>
      <c r="B49" s="13" t="s">
        <v>217</v>
      </c>
      <c r="C49" s="244" t="s">
        <v>356</v>
      </c>
      <c r="D49" s="74">
        <v>8606795</v>
      </c>
      <c r="E49" s="65">
        <v>6.1198863344842614E-4</v>
      </c>
      <c r="F49" s="65">
        <v>0.2407425026777438</v>
      </c>
      <c r="G49" s="74">
        <v>690585</v>
      </c>
      <c r="H49" s="64">
        <v>70.546599999999998</v>
      </c>
      <c r="I49" s="65">
        <v>9.9606896917211432E-2</v>
      </c>
      <c r="J49" s="137"/>
      <c r="K49" s="129"/>
      <c r="L49" s="129"/>
      <c r="M49" s="129"/>
      <c r="N49" s="129"/>
      <c r="O49" s="129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</row>
    <row r="50" spans="1:70" x14ac:dyDescent="0.2">
      <c r="A50" s="115">
        <v>43</v>
      </c>
      <c r="B50" s="13" t="s">
        <v>98</v>
      </c>
      <c r="C50" s="244" t="s">
        <v>357</v>
      </c>
      <c r="D50" s="74">
        <v>14044610</v>
      </c>
      <c r="E50" s="65">
        <v>9.986460327236909E-4</v>
      </c>
      <c r="F50" s="65">
        <v>-6.1950333215581285E-2</v>
      </c>
      <c r="G50" s="74">
        <v>481170</v>
      </c>
      <c r="H50" s="64">
        <v>44.497500000000002</v>
      </c>
      <c r="I50" s="65">
        <v>2.8606102635228947E-2</v>
      </c>
      <c r="J50" s="137"/>
      <c r="K50" s="129"/>
      <c r="L50" s="129"/>
      <c r="M50" s="129"/>
      <c r="N50" s="129"/>
      <c r="O50" s="129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</row>
    <row r="51" spans="1:70" x14ac:dyDescent="0.2">
      <c r="A51" s="115">
        <v>44</v>
      </c>
      <c r="B51" s="13" t="s">
        <v>99</v>
      </c>
      <c r="C51" s="244" t="s">
        <v>358</v>
      </c>
      <c r="D51" s="74">
        <v>112256302</v>
      </c>
      <c r="E51" s="65">
        <v>7.9820166341772782E-3</v>
      </c>
      <c r="F51" s="65">
        <v>-4.5517232401591076E-3</v>
      </c>
      <c r="G51" s="74">
        <v>11636611</v>
      </c>
      <c r="H51" s="64">
        <v>367.81580000000002</v>
      </c>
      <c r="I51" s="65">
        <v>0.10548115367842226</v>
      </c>
      <c r="J51" s="137"/>
      <c r="K51" s="129"/>
      <c r="L51" s="129"/>
      <c r="M51" s="129"/>
      <c r="N51" s="129"/>
      <c r="O51" s="12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</row>
    <row r="52" spans="1:70" x14ac:dyDescent="0.2">
      <c r="A52" s="115">
        <v>45</v>
      </c>
      <c r="B52" s="119" t="s">
        <v>297</v>
      </c>
      <c r="C52" s="244"/>
      <c r="D52" s="74">
        <v>26363915</v>
      </c>
      <c r="E52" s="65">
        <v>1.8746137572929833E-3</v>
      </c>
      <c r="F52" s="65">
        <v>5.5153141380010602E-2</v>
      </c>
      <c r="G52" s="74">
        <v>457553</v>
      </c>
      <c r="H52" s="64">
        <v>766.56150000000002</v>
      </c>
      <c r="I52" s="65">
        <v>1.9880146755165442E-2</v>
      </c>
      <c r="J52" s="137"/>
      <c r="K52" s="129"/>
      <c r="L52" s="129"/>
      <c r="M52" s="129"/>
      <c r="N52" s="129"/>
      <c r="O52" s="129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</row>
    <row r="53" spans="1:70" x14ac:dyDescent="0.2">
      <c r="A53" s="115">
        <v>46</v>
      </c>
      <c r="B53" s="119" t="s">
        <v>100</v>
      </c>
      <c r="C53" s="244" t="s">
        <v>358</v>
      </c>
      <c r="D53" s="74">
        <v>35135139</v>
      </c>
      <c r="E53" s="65">
        <v>2.4982941620696787E-3</v>
      </c>
      <c r="F53" s="65">
        <v>-1.6072222337505746E-2</v>
      </c>
      <c r="G53" s="74">
        <v>2051263</v>
      </c>
      <c r="H53" s="64">
        <v>822.71320000000003</v>
      </c>
      <c r="I53" s="65">
        <v>5.7091535180140901E-2</v>
      </c>
      <c r="J53" s="137"/>
      <c r="K53" s="129"/>
      <c r="L53" s="129"/>
      <c r="M53" s="129"/>
      <c r="N53" s="129"/>
      <c r="O53" s="12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x14ac:dyDescent="0.2">
      <c r="A54" s="115">
        <v>47</v>
      </c>
      <c r="B54" s="13" t="s">
        <v>101</v>
      </c>
      <c r="C54" s="244" t="s">
        <v>359</v>
      </c>
      <c r="D54" s="74">
        <v>6280856</v>
      </c>
      <c r="E54" s="65">
        <v>4.466020720054733E-4</v>
      </c>
      <c r="F54" s="65">
        <v>0.11983588438664089</v>
      </c>
      <c r="G54" s="74">
        <v>667739</v>
      </c>
      <c r="H54" s="64">
        <v>30.3401</v>
      </c>
      <c r="I54" s="65">
        <v>0.11753612458608201</v>
      </c>
      <c r="J54" s="137"/>
      <c r="K54" s="129"/>
      <c r="L54" s="129"/>
      <c r="M54" s="129"/>
      <c r="N54" s="129"/>
      <c r="O54" s="12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</row>
    <row r="55" spans="1:70" x14ac:dyDescent="0.2">
      <c r="A55" s="115">
        <v>48</v>
      </c>
      <c r="B55" s="13" t="s">
        <v>211</v>
      </c>
      <c r="C55" s="244"/>
      <c r="D55" s="74">
        <v>6084504</v>
      </c>
      <c r="E55" s="65">
        <v>4.3264040658241339E-4</v>
      </c>
      <c r="F55" s="65">
        <v>4.037931140320335E-3</v>
      </c>
      <c r="G55" s="74">
        <v>166285</v>
      </c>
      <c r="H55" s="64">
        <v>91.415800000000004</v>
      </c>
      <c r="I55" s="65">
        <v>2.7102274514738713E-2</v>
      </c>
      <c r="J55" s="137"/>
      <c r="K55" s="129"/>
      <c r="L55" s="129"/>
      <c r="M55" s="129"/>
      <c r="N55" s="129"/>
      <c r="O55" s="129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</row>
    <row r="56" spans="1:70" x14ac:dyDescent="0.2">
      <c r="A56" s="115">
        <v>49</v>
      </c>
      <c r="B56" s="13" t="s">
        <v>102</v>
      </c>
      <c r="C56" s="244" t="s">
        <v>360</v>
      </c>
      <c r="D56" s="74">
        <v>352153560</v>
      </c>
      <c r="E56" s="65">
        <v>2.5039980149219113E-2</v>
      </c>
      <c r="F56" s="65">
        <v>-2.0276316621392475E-2</v>
      </c>
      <c r="G56" s="74">
        <v>10382674</v>
      </c>
      <c r="H56" s="64">
        <v>90.995099999999994</v>
      </c>
      <c r="I56" s="65">
        <v>2.9187520146582175E-2</v>
      </c>
      <c r="J56" s="137"/>
      <c r="K56" s="129"/>
      <c r="L56" s="129"/>
      <c r="M56" s="129"/>
      <c r="N56" s="129"/>
      <c r="O56" s="12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</row>
    <row r="57" spans="1:70" x14ac:dyDescent="0.2">
      <c r="A57" s="115">
        <v>50</v>
      </c>
      <c r="B57" s="13" t="s">
        <v>214</v>
      </c>
      <c r="C57" s="244"/>
      <c r="D57" s="74">
        <v>118232737</v>
      </c>
      <c r="E57" s="65">
        <v>8.4069727634383251E-3</v>
      </c>
      <c r="F57" s="65">
        <v>7.0711460654433622E-2</v>
      </c>
      <c r="G57" s="74">
        <v>4421917</v>
      </c>
      <c r="H57" s="64">
        <v>701.08370000000002</v>
      </c>
      <c r="I57" s="65">
        <v>4.161567543980723E-2</v>
      </c>
      <c r="J57" s="137"/>
      <c r="K57" s="129"/>
      <c r="L57" s="129"/>
      <c r="M57" s="129"/>
      <c r="N57" s="129"/>
      <c r="O57" s="129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</row>
    <row r="58" spans="1:70" x14ac:dyDescent="0.2">
      <c r="A58" s="115">
        <v>51</v>
      </c>
      <c r="B58" s="13" t="s">
        <v>103</v>
      </c>
      <c r="C58" s="244" t="s">
        <v>360</v>
      </c>
      <c r="D58" s="74">
        <v>226101501</v>
      </c>
      <c r="E58" s="65">
        <v>1.6077012246443416E-2</v>
      </c>
      <c r="F58" s="65">
        <v>6.4905894217349755E-2</v>
      </c>
      <c r="G58" s="74">
        <v>16387904</v>
      </c>
      <c r="H58" s="64">
        <v>804.65499999999997</v>
      </c>
      <c r="I58" s="65">
        <v>8.0064982018268074E-2</v>
      </c>
      <c r="J58" s="137"/>
      <c r="K58" s="129"/>
      <c r="L58" s="129"/>
      <c r="M58" s="129"/>
      <c r="N58" s="129"/>
      <c r="O58" s="129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</row>
    <row r="59" spans="1:70" x14ac:dyDescent="0.2">
      <c r="A59" s="115">
        <v>52</v>
      </c>
      <c r="B59" s="13" t="s">
        <v>104</v>
      </c>
      <c r="C59" s="244" t="s">
        <v>360</v>
      </c>
      <c r="D59" s="74">
        <v>90489695</v>
      </c>
      <c r="E59" s="65">
        <v>6.4342957842280285E-3</v>
      </c>
      <c r="F59" s="65">
        <v>2.1366508567086134E-2</v>
      </c>
      <c r="G59" s="74">
        <v>1893002</v>
      </c>
      <c r="H59" s="64">
        <v>56.879899999999999</v>
      </c>
      <c r="I59" s="65">
        <v>2.1366493086730141E-2</v>
      </c>
      <c r="J59" s="137"/>
      <c r="K59" s="129"/>
      <c r="L59" s="129"/>
      <c r="M59" s="129"/>
      <c r="N59" s="129"/>
      <c r="O59" s="12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</row>
    <row r="60" spans="1:70" x14ac:dyDescent="0.2">
      <c r="A60" s="115">
        <v>53</v>
      </c>
      <c r="B60" s="117" t="s">
        <v>105</v>
      </c>
      <c r="C60" s="245" t="s">
        <v>360</v>
      </c>
      <c r="D60" s="74">
        <v>113760206</v>
      </c>
      <c r="E60" s="65">
        <v>8.0889521605605162E-3</v>
      </c>
      <c r="F60" s="65">
        <v>4.9479995122265448E-3</v>
      </c>
      <c r="G60" s="74">
        <v>4368888</v>
      </c>
      <c r="H60" s="64">
        <v>979.47569999999996</v>
      </c>
      <c r="I60" s="65">
        <v>3.1929175979632712E-2</v>
      </c>
      <c r="J60" s="137"/>
      <c r="K60" s="129"/>
      <c r="L60" s="129"/>
      <c r="M60" s="129"/>
      <c r="N60" s="129"/>
      <c r="O60" s="129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</row>
    <row r="61" spans="1:70" x14ac:dyDescent="0.2">
      <c r="A61" s="39" t="s">
        <v>106</v>
      </c>
      <c r="B61" s="190"/>
      <c r="C61" s="246"/>
      <c r="D61" s="21">
        <v>2437250024</v>
      </c>
      <c r="E61" s="19">
        <v>0.17330136381311553</v>
      </c>
      <c r="F61" s="19">
        <v>7.5425463127587232E-3</v>
      </c>
      <c r="G61" s="18">
        <v>118482448.34999999</v>
      </c>
      <c r="H61" s="73"/>
      <c r="I61" s="73"/>
      <c r="J61" s="137"/>
      <c r="K61" s="130"/>
      <c r="L61" s="130"/>
      <c r="M61" s="130"/>
      <c r="N61" s="130"/>
      <c r="O61" s="13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0" x14ac:dyDescent="0.2">
      <c r="A62" s="60" t="s">
        <v>107</v>
      </c>
      <c r="B62" s="61"/>
      <c r="C62" s="60"/>
      <c r="D62" s="62"/>
      <c r="E62" s="65"/>
      <c r="F62" s="65"/>
      <c r="G62" s="63"/>
      <c r="H62" s="92"/>
      <c r="I62" s="37"/>
      <c r="J62" s="137"/>
      <c r="K62" s="130"/>
      <c r="L62" s="130"/>
      <c r="M62" s="130"/>
      <c r="N62" s="130"/>
      <c r="O62" s="13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 ht="13.5" customHeight="1" x14ac:dyDescent="0.2">
      <c r="A63" s="12">
        <v>1</v>
      </c>
      <c r="B63" s="13" t="s">
        <v>108</v>
      </c>
      <c r="C63" s="13" t="s">
        <v>339</v>
      </c>
      <c r="D63" s="74">
        <v>11176023</v>
      </c>
      <c r="E63" s="37">
        <v>7.9467432919666145E-4</v>
      </c>
      <c r="F63" s="37">
        <v>-4.3345042973629469E-2</v>
      </c>
      <c r="G63" s="74">
        <v>464303</v>
      </c>
      <c r="H63" s="64">
        <v>72.489699999999999</v>
      </c>
      <c r="I63" s="37">
        <v>3.8281507369265458E-2</v>
      </c>
      <c r="J63" s="137"/>
      <c r="K63" s="130"/>
      <c r="L63" s="130"/>
      <c r="M63" s="130"/>
      <c r="N63" s="130"/>
      <c r="O63" s="13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 x14ac:dyDescent="0.2">
      <c r="A64" s="12">
        <v>2</v>
      </c>
      <c r="B64" s="13" t="s">
        <v>109</v>
      </c>
      <c r="C64" s="13" t="s">
        <v>340</v>
      </c>
      <c r="D64" s="74">
        <v>15562694</v>
      </c>
      <c r="E64" s="37">
        <v>1.1065898320845354E-3</v>
      </c>
      <c r="F64" s="37">
        <v>2.9143279855332097E-3</v>
      </c>
      <c r="G64" s="74">
        <v>219188</v>
      </c>
      <c r="H64" s="64">
        <v>63.191099999999999</v>
      </c>
      <c r="I64" s="37">
        <v>1.4313139452386383E-2</v>
      </c>
      <c r="J64" s="137"/>
      <c r="K64" s="130"/>
      <c r="L64" s="130"/>
      <c r="M64" s="130"/>
      <c r="N64" s="130"/>
      <c r="O64" s="13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</row>
    <row r="65" spans="1:70" x14ac:dyDescent="0.2">
      <c r="A65" s="12">
        <v>3</v>
      </c>
      <c r="B65" s="13" t="s">
        <v>110</v>
      </c>
      <c r="C65" s="13" t="s">
        <v>361</v>
      </c>
      <c r="D65" s="74">
        <v>7511411</v>
      </c>
      <c r="E65" s="37">
        <v>5.3410103913936323E-4</v>
      </c>
      <c r="F65" s="37">
        <v>-4.1056022524464109E-3</v>
      </c>
      <c r="G65" s="74">
        <v>155070</v>
      </c>
      <c r="H65" s="64">
        <v>114.5159</v>
      </c>
      <c r="I65" s="37">
        <v>3.9842692282895997E-2</v>
      </c>
      <c r="J65" s="137"/>
      <c r="K65" s="130"/>
      <c r="L65" s="130"/>
      <c r="M65" s="130"/>
      <c r="N65" s="130"/>
      <c r="O65" s="13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</row>
    <row r="66" spans="1:70" x14ac:dyDescent="0.2">
      <c r="A66" s="12">
        <v>4</v>
      </c>
      <c r="B66" s="13" t="s">
        <v>111</v>
      </c>
      <c r="C66" s="13" t="s">
        <v>338</v>
      </c>
      <c r="D66" s="74">
        <v>0</v>
      </c>
      <c r="E66" s="37">
        <v>0</v>
      </c>
      <c r="F66" s="37">
        <v>-1</v>
      </c>
      <c r="G66" s="74">
        <v>-38547</v>
      </c>
      <c r="H66" s="64">
        <v>0</v>
      </c>
      <c r="I66" s="37">
        <v>-1</v>
      </c>
      <c r="J66" s="137"/>
      <c r="K66" s="130"/>
      <c r="L66" s="130"/>
      <c r="M66" s="130"/>
      <c r="N66" s="130"/>
      <c r="O66" s="13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x14ac:dyDescent="0.2">
      <c r="A67" s="12">
        <v>5</v>
      </c>
      <c r="B67" s="13" t="s">
        <v>112</v>
      </c>
      <c r="C67" s="13" t="s">
        <v>362</v>
      </c>
      <c r="D67" s="74">
        <v>9147338</v>
      </c>
      <c r="E67" s="37">
        <v>6.5042409890218823E-4</v>
      </c>
      <c r="F67" s="37">
        <v>-7.8256339461605512E-2</v>
      </c>
      <c r="G67" s="74">
        <v>-632412</v>
      </c>
      <c r="H67" s="64">
        <v>4.7960000000000003</v>
      </c>
      <c r="I67" s="37">
        <v>-6.4450686641697882E-2</v>
      </c>
      <c r="J67" s="137"/>
      <c r="K67" s="130"/>
      <c r="L67" s="130"/>
      <c r="M67" s="130"/>
      <c r="N67" s="130"/>
      <c r="O67" s="13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x14ac:dyDescent="0.2">
      <c r="A68" s="12">
        <v>6</v>
      </c>
      <c r="B68" s="13" t="s">
        <v>119</v>
      </c>
      <c r="C68" s="13" t="s">
        <v>342</v>
      </c>
      <c r="D68" s="74">
        <v>10155592</v>
      </c>
      <c r="E68" s="37">
        <v>7.2211628950611328E-4</v>
      </c>
      <c r="F68" s="37">
        <v>-3.8235464304421499E-2</v>
      </c>
      <c r="G68" s="74">
        <v>440170</v>
      </c>
      <c r="H68" s="64">
        <v>1.0416000000000001</v>
      </c>
      <c r="I68" s="37">
        <v>3.9624713045214158E-2</v>
      </c>
      <c r="J68" s="137"/>
      <c r="K68" s="130"/>
      <c r="L68" s="130"/>
      <c r="M68" s="130"/>
      <c r="N68" s="130"/>
      <c r="O68" s="13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x14ac:dyDescent="0.2">
      <c r="A69" s="12">
        <v>7</v>
      </c>
      <c r="B69" s="13" t="s">
        <v>120</v>
      </c>
      <c r="C69" s="13" t="s">
        <v>342</v>
      </c>
      <c r="D69" s="74">
        <v>4533757</v>
      </c>
      <c r="E69" s="37">
        <v>3.2237409521398335E-4</v>
      </c>
      <c r="F69" s="37">
        <v>-0.10657105505543538</v>
      </c>
      <c r="G69" s="74">
        <v>-540614</v>
      </c>
      <c r="H69" s="64">
        <v>0.58330000000000004</v>
      </c>
      <c r="I69" s="37">
        <v>-0.10646446078431372</v>
      </c>
      <c r="J69" s="137"/>
      <c r="K69" s="130"/>
      <c r="L69" s="130"/>
      <c r="M69" s="130"/>
      <c r="N69" s="130"/>
      <c r="O69" s="13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x14ac:dyDescent="0.2">
      <c r="A70" s="12">
        <v>8</v>
      </c>
      <c r="B70" s="13" t="s">
        <v>121</v>
      </c>
      <c r="C70" s="13" t="s">
        <v>342</v>
      </c>
      <c r="D70" s="74">
        <v>4233569</v>
      </c>
      <c r="E70" s="37">
        <v>3.0102914115180153E-4</v>
      </c>
      <c r="F70" s="37">
        <v>7.4404457366462479E-3</v>
      </c>
      <c r="G70" s="74">
        <v>27448</v>
      </c>
      <c r="H70" s="64">
        <v>0.95530000000000004</v>
      </c>
      <c r="I70" s="37">
        <v>7.38163028577455E-3</v>
      </c>
      <c r="J70" s="137"/>
      <c r="K70" s="130"/>
      <c r="L70" s="130"/>
      <c r="M70" s="130"/>
      <c r="N70" s="130"/>
      <c r="O70" s="13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x14ac:dyDescent="0.2">
      <c r="A71" s="12">
        <v>9</v>
      </c>
      <c r="B71" s="13" t="s">
        <v>113</v>
      </c>
      <c r="C71" s="13" t="s">
        <v>343</v>
      </c>
      <c r="D71" s="74">
        <v>75704335</v>
      </c>
      <c r="E71" s="37">
        <v>5.3829785097439702E-3</v>
      </c>
      <c r="F71" s="37">
        <v>-7.5542104588251655E-2</v>
      </c>
      <c r="G71" s="74">
        <v>1107938</v>
      </c>
      <c r="H71" s="64">
        <v>828.46709999999996</v>
      </c>
      <c r="I71" s="37">
        <v>1.330484796032036E-2</v>
      </c>
      <c r="J71" s="137"/>
      <c r="K71" s="130"/>
      <c r="L71" s="130"/>
      <c r="M71" s="130"/>
      <c r="N71" s="130"/>
      <c r="O71" s="13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 x14ac:dyDescent="0.2">
      <c r="A72" s="12">
        <v>10</v>
      </c>
      <c r="B72" s="13" t="s">
        <v>114</v>
      </c>
      <c r="C72" s="13" t="s">
        <v>343</v>
      </c>
      <c r="D72" s="74">
        <v>5658147</v>
      </c>
      <c r="E72" s="37">
        <v>4.0232416949402322E-4</v>
      </c>
      <c r="F72" s="37">
        <v>-0.60499956472892735</v>
      </c>
      <c r="G72" s="74">
        <v>-60954</v>
      </c>
      <c r="H72" s="64">
        <v>818.38080000000002</v>
      </c>
      <c r="I72" s="37">
        <v>-1.392513993217325E-2</v>
      </c>
      <c r="J72" s="137"/>
      <c r="K72" s="130"/>
      <c r="L72" s="130"/>
      <c r="M72" s="130"/>
      <c r="N72" s="130"/>
      <c r="O72" s="13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 x14ac:dyDescent="0.2">
      <c r="A73" s="12">
        <v>11</v>
      </c>
      <c r="B73" s="13" t="s">
        <v>115</v>
      </c>
      <c r="C73" s="13" t="s">
        <v>343</v>
      </c>
      <c r="D73" s="74">
        <v>18208139</v>
      </c>
      <c r="E73" s="37">
        <v>1.2946949595347621E-3</v>
      </c>
      <c r="F73" s="37">
        <v>3.8858950413577731E-2</v>
      </c>
      <c r="G73" s="74">
        <v>681083</v>
      </c>
      <c r="H73" s="64">
        <v>879.39710000000002</v>
      </c>
      <c r="I73" s="37">
        <v>3.8858933619719517E-2</v>
      </c>
      <c r="J73" s="137"/>
      <c r="K73" s="130"/>
      <c r="L73" s="130"/>
      <c r="M73" s="130"/>
      <c r="N73" s="130"/>
      <c r="O73" s="13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</row>
    <row r="74" spans="1:70" x14ac:dyDescent="0.2">
      <c r="A74" s="12">
        <v>12</v>
      </c>
      <c r="B74" s="13" t="s">
        <v>118</v>
      </c>
      <c r="C74" s="13" t="s">
        <v>363</v>
      </c>
      <c r="D74" s="74">
        <v>56864193</v>
      </c>
      <c r="E74" s="37">
        <v>4.0433447951551717E-3</v>
      </c>
      <c r="F74" s="37">
        <v>5.407755014108509E-2</v>
      </c>
      <c r="G74" s="74">
        <v>2398687</v>
      </c>
      <c r="H74" s="64">
        <v>76.193100000000001</v>
      </c>
      <c r="I74" s="37">
        <v>4.4167345025777585E-2</v>
      </c>
      <c r="J74" s="137"/>
      <c r="K74" s="130"/>
      <c r="L74" s="130"/>
      <c r="M74" s="130"/>
      <c r="N74" s="130"/>
      <c r="O74" s="13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5" spans="1:70" x14ac:dyDescent="0.2">
      <c r="A75" s="12">
        <v>13</v>
      </c>
      <c r="B75" s="13" t="s">
        <v>117</v>
      </c>
      <c r="C75" s="13" t="s">
        <v>346</v>
      </c>
      <c r="D75" s="74">
        <v>58006238</v>
      </c>
      <c r="E75" s="37">
        <v>4.1245502332870904E-3</v>
      </c>
      <c r="F75" s="37">
        <v>-0.23900052891647061</v>
      </c>
      <c r="G75" s="74">
        <v>-719819</v>
      </c>
      <c r="H75" s="64">
        <v>89.022300000000001</v>
      </c>
      <c r="I75" s="37">
        <v>-1.1516830539809777E-2</v>
      </c>
      <c r="J75" s="137"/>
      <c r="K75" s="130"/>
      <c r="L75" s="130"/>
      <c r="M75" s="130"/>
      <c r="N75" s="130"/>
      <c r="O75" s="13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</row>
    <row r="76" spans="1:70" x14ac:dyDescent="0.2">
      <c r="A76" s="12">
        <v>14</v>
      </c>
      <c r="B76" s="13" t="s">
        <v>123</v>
      </c>
      <c r="C76" s="13" t="s">
        <v>364</v>
      </c>
      <c r="D76" s="74">
        <v>14397298</v>
      </c>
      <c r="E76" s="37">
        <v>1.0237240143827939E-3</v>
      </c>
      <c r="F76" s="37">
        <v>0.14939998443228744</v>
      </c>
      <c r="G76" s="74">
        <v>583203</v>
      </c>
      <c r="H76" s="64">
        <v>113.92700000000001</v>
      </c>
      <c r="I76" s="37">
        <v>4.7141448242202774E-2</v>
      </c>
      <c r="J76" s="137"/>
      <c r="K76" s="130"/>
      <c r="L76" s="130"/>
      <c r="M76" s="130"/>
      <c r="N76" s="130"/>
      <c r="O76" s="13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</row>
    <row r="77" spans="1:70" x14ac:dyDescent="0.2">
      <c r="A77" s="12">
        <v>15</v>
      </c>
      <c r="B77" s="13" t="s">
        <v>124</v>
      </c>
      <c r="C77" s="13" t="s">
        <v>348</v>
      </c>
      <c r="D77" s="74">
        <v>5701722</v>
      </c>
      <c r="E77" s="37">
        <v>4.0542258239946775E-4</v>
      </c>
      <c r="F77" s="37">
        <v>5.0658508648177711E-2</v>
      </c>
      <c r="G77" s="74">
        <v>427449</v>
      </c>
      <c r="H77" s="64">
        <v>8.0396999999999998</v>
      </c>
      <c r="I77" s="37">
        <v>7.9241281177007558E-2</v>
      </c>
      <c r="J77" s="137"/>
      <c r="K77" s="130"/>
      <c r="L77" s="130"/>
      <c r="M77" s="130"/>
      <c r="N77" s="130"/>
      <c r="O77" s="13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 x14ac:dyDescent="0.2">
      <c r="A78" s="12">
        <v>16</v>
      </c>
      <c r="B78" s="13" t="s">
        <v>122</v>
      </c>
      <c r="C78" s="13" t="s">
        <v>342</v>
      </c>
      <c r="D78" s="74">
        <v>11641626</v>
      </c>
      <c r="E78" s="37">
        <v>8.2778116440064705E-4</v>
      </c>
      <c r="F78" s="37">
        <v>2.2819752143184605E-2</v>
      </c>
      <c r="G78" s="74">
        <v>259732</v>
      </c>
      <c r="H78" s="64">
        <v>1.0031000000000001</v>
      </c>
      <c r="I78" s="37">
        <v>2.2840827980014362E-2</v>
      </c>
      <c r="J78" s="137"/>
      <c r="K78" s="130"/>
      <c r="L78" s="130"/>
      <c r="M78" s="130"/>
      <c r="N78" s="130"/>
      <c r="O78" s="13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 ht="24.75" customHeight="1" x14ac:dyDescent="0.2">
      <c r="A79" s="12">
        <v>17</v>
      </c>
      <c r="B79" s="121" t="s">
        <v>226</v>
      </c>
      <c r="C79" s="119" t="s">
        <v>351</v>
      </c>
      <c r="D79" s="120">
        <v>10686345</v>
      </c>
      <c r="E79" s="37">
        <v>7.5985563419465906E-4</v>
      </c>
      <c r="F79" s="37">
        <v>-0.11332518209601965</v>
      </c>
      <c r="G79" s="120">
        <v>-60141</v>
      </c>
      <c r="H79" s="101">
        <v>75.655500000000004</v>
      </c>
      <c r="I79" s="37">
        <v>-5.1481320762159395E-3</v>
      </c>
      <c r="J79" s="137"/>
      <c r="K79" s="130"/>
      <c r="L79" s="130"/>
      <c r="M79" s="130"/>
      <c r="N79" s="130"/>
      <c r="O79" s="13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x14ac:dyDescent="0.2">
      <c r="A80" s="12">
        <v>18</v>
      </c>
      <c r="B80" s="13" t="s">
        <v>125</v>
      </c>
      <c r="C80" s="13" t="s">
        <v>354</v>
      </c>
      <c r="D80" s="74">
        <v>27602511</v>
      </c>
      <c r="E80" s="37">
        <v>1.9626844820441465E-3</v>
      </c>
      <c r="F80" s="37">
        <v>-2.6772788530560229E-3</v>
      </c>
      <c r="G80" s="74">
        <v>1039724</v>
      </c>
      <c r="H80" s="64">
        <v>93.349199999999996</v>
      </c>
      <c r="I80" s="37">
        <v>3.8391330609502436E-2</v>
      </c>
      <c r="J80" s="137"/>
      <c r="K80" s="130"/>
      <c r="L80" s="130"/>
      <c r="M80" s="130"/>
      <c r="N80" s="130"/>
      <c r="O80" s="13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</row>
    <row r="81" spans="1:70" x14ac:dyDescent="0.2">
      <c r="A81" s="12">
        <v>19</v>
      </c>
      <c r="B81" s="13" t="s">
        <v>126</v>
      </c>
      <c r="C81" s="13" t="s">
        <v>355</v>
      </c>
      <c r="D81" s="74">
        <v>224726004</v>
      </c>
      <c r="E81" s="37">
        <v>1.5979207136719943E-2</v>
      </c>
      <c r="F81" s="37">
        <v>-2.1909465228271904E-2</v>
      </c>
      <c r="G81" s="74">
        <v>8227311</v>
      </c>
      <c r="H81" s="64">
        <v>97.747200000000007</v>
      </c>
      <c r="I81" s="37">
        <v>3.7312482489876023E-2</v>
      </c>
      <c r="J81" s="137"/>
      <c r="K81" s="130"/>
      <c r="L81" s="130"/>
      <c r="M81" s="130"/>
      <c r="N81" s="130"/>
      <c r="O81" s="13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</row>
    <row r="82" spans="1:70" x14ac:dyDescent="0.2">
      <c r="A82" s="12">
        <v>20</v>
      </c>
      <c r="B82" s="13" t="s">
        <v>127</v>
      </c>
      <c r="C82" s="13" t="s">
        <v>358</v>
      </c>
      <c r="D82" s="74">
        <v>224741650</v>
      </c>
      <c r="E82" s="37">
        <v>1.5980319650049115E-2</v>
      </c>
      <c r="F82" s="37">
        <v>6.3193967239658982E-3</v>
      </c>
      <c r="G82" s="74">
        <v>15459462</v>
      </c>
      <c r="H82" s="64">
        <v>1010.5098</v>
      </c>
      <c r="I82" s="37">
        <v>7.0035443719964133E-2</v>
      </c>
      <c r="J82" s="137"/>
      <c r="K82" s="130"/>
      <c r="L82" s="130"/>
      <c r="M82" s="130"/>
      <c r="N82" s="130"/>
      <c r="O82" s="13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</row>
    <row r="83" spans="1:70" ht="12.75" customHeight="1" x14ac:dyDescent="0.2">
      <c r="A83" s="12">
        <v>21</v>
      </c>
      <c r="B83" s="13" t="s">
        <v>212</v>
      </c>
      <c r="C83" s="13"/>
      <c r="D83" s="74">
        <v>37571650</v>
      </c>
      <c r="E83" s="37">
        <v>2.67154297736876E-3</v>
      </c>
      <c r="F83" s="37">
        <v>-8.0247804680728424E-2</v>
      </c>
      <c r="G83" s="74">
        <v>2530312</v>
      </c>
      <c r="H83" s="64">
        <v>801.39850000000001</v>
      </c>
      <c r="I83" s="37">
        <v>6.7251343222362009E-2</v>
      </c>
      <c r="J83" s="137"/>
      <c r="K83" s="130"/>
      <c r="L83" s="130"/>
      <c r="M83" s="130"/>
      <c r="N83" s="130"/>
      <c r="O83" s="13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</row>
    <row r="84" spans="1:70" x14ac:dyDescent="0.2">
      <c r="A84" s="12">
        <v>22</v>
      </c>
      <c r="B84" s="13" t="s">
        <v>128</v>
      </c>
      <c r="C84" s="13" t="s">
        <v>358</v>
      </c>
      <c r="D84" s="74">
        <v>11665559</v>
      </c>
      <c r="E84" s="37">
        <v>8.2948292724783015E-4</v>
      </c>
      <c r="F84" s="37">
        <v>4.8179722984720584E-2</v>
      </c>
      <c r="G84" s="74">
        <v>539629</v>
      </c>
      <c r="H84" s="64">
        <v>377.25830000000002</v>
      </c>
      <c r="I84" s="37">
        <v>4.8179930122875386E-2</v>
      </c>
      <c r="J84" s="137"/>
      <c r="K84" s="132"/>
      <c r="L84" s="132"/>
      <c r="M84" s="132"/>
      <c r="N84" s="132"/>
      <c r="O84" s="132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</row>
    <row r="85" spans="1:70" x14ac:dyDescent="0.2">
      <c r="A85" s="12">
        <v>23</v>
      </c>
      <c r="B85" s="13" t="s">
        <v>129</v>
      </c>
      <c r="C85" s="13" t="s">
        <v>359</v>
      </c>
      <c r="D85" s="74">
        <v>12213313</v>
      </c>
      <c r="E85" s="37">
        <v>8.6843113293019031E-4</v>
      </c>
      <c r="F85" s="37">
        <v>4.1489586138523687E-2</v>
      </c>
      <c r="G85" s="74">
        <v>467477</v>
      </c>
      <c r="H85" s="64">
        <v>132.6943</v>
      </c>
      <c r="I85" s="37">
        <v>4.0075590956048422E-2</v>
      </c>
      <c r="J85" s="137"/>
      <c r="K85" s="130"/>
      <c r="L85" s="130"/>
      <c r="M85" s="130"/>
      <c r="N85" s="130"/>
      <c r="O85" s="13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</row>
    <row r="86" spans="1:70" x14ac:dyDescent="0.2">
      <c r="A86" s="12">
        <v>24</v>
      </c>
      <c r="B86" s="16" t="s">
        <v>227</v>
      </c>
      <c r="C86" s="16"/>
      <c r="D86" s="74">
        <v>25267125</v>
      </c>
      <c r="E86" s="37">
        <v>1.7966261889496105E-3</v>
      </c>
      <c r="F86" s="37">
        <v>0.7740580729950336</v>
      </c>
      <c r="G86" s="74">
        <v>207380</v>
      </c>
      <c r="H86" s="64">
        <v>712.57719999999995</v>
      </c>
      <c r="I86" s="37">
        <v>1.8240753482256112E-2</v>
      </c>
      <c r="J86" s="137"/>
      <c r="K86" s="130"/>
      <c r="L86" s="130"/>
      <c r="M86" s="130"/>
      <c r="N86" s="130"/>
      <c r="O86" s="13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 x14ac:dyDescent="0.2">
      <c r="A87" s="12">
        <v>25</v>
      </c>
      <c r="B87" s="16" t="s">
        <v>130</v>
      </c>
      <c r="C87" s="16" t="s">
        <v>360</v>
      </c>
      <c r="D87" s="198">
        <v>504801795</v>
      </c>
      <c r="E87" s="37">
        <v>3.5894076794481866E-2</v>
      </c>
      <c r="F87" s="37">
        <v>-4.2644721496496944E-2</v>
      </c>
      <c r="G87" s="74">
        <v>18026301</v>
      </c>
      <c r="H87" s="64">
        <v>987.5326</v>
      </c>
      <c r="I87" s="37">
        <v>3.4607445700879091E-2</v>
      </c>
      <c r="J87" s="137"/>
      <c r="K87" s="130"/>
      <c r="L87" s="130"/>
      <c r="M87" s="130"/>
      <c r="N87" s="130"/>
      <c r="O87" s="13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1:70" x14ac:dyDescent="0.2">
      <c r="A88" s="39" t="s">
        <v>131</v>
      </c>
      <c r="B88" s="66"/>
      <c r="C88" s="246"/>
      <c r="D88" s="21">
        <v>1387778034</v>
      </c>
      <c r="E88" s="19">
        <v>9.8678356177578697E-2</v>
      </c>
      <c r="F88" s="19">
        <v>-3.6816250119561814E-2</v>
      </c>
      <c r="G88" s="75">
        <v>51209380</v>
      </c>
      <c r="H88" s="91"/>
      <c r="I88" s="91"/>
      <c r="J88" s="137"/>
      <c r="K88" s="130"/>
      <c r="L88" s="130"/>
      <c r="M88" s="130"/>
      <c r="N88" s="130"/>
      <c r="O88" s="13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</row>
    <row r="89" spans="1:70" x14ac:dyDescent="0.2">
      <c r="A89" s="67" t="s">
        <v>200</v>
      </c>
      <c r="B89" s="67"/>
      <c r="C89" s="67"/>
      <c r="D89" s="62"/>
      <c r="E89" s="65"/>
      <c r="F89" s="65"/>
      <c r="G89" s="68"/>
      <c r="H89" s="92"/>
      <c r="I89" s="65"/>
      <c r="J89" s="137"/>
      <c r="K89" s="130"/>
      <c r="L89" s="130"/>
      <c r="M89" s="130"/>
      <c r="N89" s="130"/>
      <c r="O89" s="13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1:70" x14ac:dyDescent="0.2">
      <c r="A90" s="12">
        <v>1</v>
      </c>
      <c r="B90" s="13" t="s">
        <v>132</v>
      </c>
      <c r="C90" s="13" t="s">
        <v>340</v>
      </c>
      <c r="D90" s="74">
        <v>23071275</v>
      </c>
      <c r="E90" s="37">
        <v>1.6404896432601029E-3</v>
      </c>
      <c r="F90" s="37">
        <v>-8.6089421624020848E-2</v>
      </c>
      <c r="G90" s="74">
        <v>-2173290</v>
      </c>
      <c r="H90" s="64">
        <v>10.6996</v>
      </c>
      <c r="I90" s="138">
        <v>-8.6090113175314911E-2</v>
      </c>
      <c r="J90" s="192"/>
      <c r="K90" s="192"/>
      <c r="L90" s="129"/>
      <c r="M90" s="129"/>
      <c r="N90" s="129"/>
      <c r="O90" s="129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</row>
    <row r="91" spans="1:70" x14ac:dyDescent="0.2">
      <c r="A91" s="12">
        <v>2</v>
      </c>
      <c r="B91" s="13" t="s">
        <v>133</v>
      </c>
      <c r="C91" s="13" t="s">
        <v>340</v>
      </c>
      <c r="D91" s="74">
        <v>66852024</v>
      </c>
      <c r="E91" s="37">
        <v>4.7535323905148648E-3</v>
      </c>
      <c r="F91" s="37">
        <v>-6.7993237167739362E-2</v>
      </c>
      <c r="G91" s="74">
        <v>504493</v>
      </c>
      <c r="H91" s="64">
        <v>83.516499999999994</v>
      </c>
      <c r="I91" s="138">
        <v>6.7080520732883293E-3</v>
      </c>
      <c r="J91" s="192"/>
      <c r="K91" s="129"/>
      <c r="L91" s="129"/>
      <c r="M91" s="132"/>
      <c r="N91" s="132"/>
      <c r="O91" s="132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</row>
    <row r="92" spans="1:70" x14ac:dyDescent="0.2">
      <c r="A92" s="12">
        <v>3</v>
      </c>
      <c r="B92" s="13" t="s">
        <v>134</v>
      </c>
      <c r="C92" s="13" t="s">
        <v>361</v>
      </c>
      <c r="D92" s="74">
        <v>173678012</v>
      </c>
      <c r="E92" s="37">
        <v>1.2349424986178867E-2</v>
      </c>
      <c r="F92" s="37">
        <v>-8.6783022609908514E-2</v>
      </c>
      <c r="G92" s="74">
        <v>1609491</v>
      </c>
      <c r="H92" s="64">
        <v>112.4817</v>
      </c>
      <c r="I92" s="138">
        <v>8.9863733282861125E-3</v>
      </c>
      <c r="J92" s="192"/>
      <c r="K92" s="129"/>
      <c r="L92" s="129"/>
      <c r="M92" s="129"/>
      <c r="N92" s="129"/>
      <c r="O92" s="129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</row>
    <row r="93" spans="1:70" ht="16.5" customHeight="1" x14ac:dyDescent="0.2">
      <c r="A93" s="12">
        <v>4</v>
      </c>
      <c r="B93" s="119" t="s">
        <v>230</v>
      </c>
      <c r="C93" s="13"/>
      <c r="D93" s="74">
        <v>11206669</v>
      </c>
      <c r="E93" s="37">
        <v>7.9685342183923751E-4</v>
      </c>
      <c r="F93" s="37">
        <v>1.1917764200762244</v>
      </c>
      <c r="G93" s="74">
        <v>42616</v>
      </c>
      <c r="H93" s="64">
        <v>102.4872</v>
      </c>
      <c r="I93" s="138">
        <v>8.1240353999014799E-3</v>
      </c>
      <c r="J93" s="192"/>
      <c r="K93" s="129"/>
      <c r="L93" s="129"/>
      <c r="M93" s="129"/>
      <c r="N93" s="129"/>
      <c r="O93" s="129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</row>
    <row r="94" spans="1:70" x14ac:dyDescent="0.2">
      <c r="A94" s="12">
        <v>5</v>
      </c>
      <c r="B94" s="90" t="s">
        <v>213</v>
      </c>
      <c r="C94" s="13" t="s">
        <v>343</v>
      </c>
      <c r="D94" s="74">
        <v>394145633</v>
      </c>
      <c r="E94" s="37">
        <v>2.8025838575141487E-2</v>
      </c>
      <c r="F94" s="37">
        <v>-0.18295474296689279</v>
      </c>
      <c r="G94" s="74">
        <v>2948192</v>
      </c>
      <c r="H94" s="64">
        <v>821.54729999999995</v>
      </c>
      <c r="I94" s="138">
        <v>4.539548150744829E-3</v>
      </c>
      <c r="J94" s="137"/>
      <c r="K94" s="129"/>
      <c r="L94" s="129"/>
      <c r="M94" s="129"/>
      <c r="N94" s="129"/>
      <c r="O94" s="129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</row>
    <row r="95" spans="1:70" x14ac:dyDescent="0.2">
      <c r="A95" s="12">
        <v>6</v>
      </c>
      <c r="B95" s="16" t="s">
        <v>135</v>
      </c>
      <c r="C95" s="13" t="s">
        <v>343</v>
      </c>
      <c r="D95" s="74">
        <v>656604091</v>
      </c>
      <c r="E95" s="37">
        <v>4.6688022703891052E-2</v>
      </c>
      <c r="F95" s="37">
        <v>-5.0576826653644547E-2</v>
      </c>
      <c r="G95" s="74">
        <v>5408573</v>
      </c>
      <c r="H95" s="64">
        <v>143.17619999999999</v>
      </c>
      <c r="I95" s="138">
        <v>8.2135176586403298E-3</v>
      </c>
      <c r="J95" s="137"/>
      <c r="K95" s="129"/>
      <c r="L95" s="129"/>
      <c r="M95" s="129"/>
      <c r="N95" s="129"/>
      <c r="O95" s="129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</row>
    <row r="96" spans="1:70" x14ac:dyDescent="0.2">
      <c r="A96" s="115">
        <v>7</v>
      </c>
      <c r="B96" s="13" t="s">
        <v>137</v>
      </c>
      <c r="C96" s="244" t="s">
        <v>363</v>
      </c>
      <c r="D96" s="74">
        <v>150854128</v>
      </c>
      <c r="E96" s="37">
        <v>1.072652615111362E-2</v>
      </c>
      <c r="F96" s="37">
        <v>-5.2184995910338865E-2</v>
      </c>
      <c r="G96" s="74">
        <v>1021210</v>
      </c>
      <c r="H96" s="64">
        <v>143.41900000000001</v>
      </c>
      <c r="I96" s="138">
        <v>6.6440938736205607E-3</v>
      </c>
      <c r="J96" s="137"/>
      <c r="K96" s="132"/>
      <c r="L96" s="132"/>
      <c r="M96" s="132"/>
      <c r="N96" s="132"/>
      <c r="O96" s="132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</row>
    <row r="97" spans="1:70" x14ac:dyDescent="0.2">
      <c r="A97" s="115">
        <v>8</v>
      </c>
      <c r="B97" s="13" t="s">
        <v>298</v>
      </c>
      <c r="C97" s="244"/>
      <c r="D97" s="74">
        <v>6160427</v>
      </c>
      <c r="E97" s="37">
        <v>4.3803893332986172E-4</v>
      </c>
      <c r="F97" s="37">
        <v>-1.6384367790545269E-2</v>
      </c>
      <c r="G97" s="74">
        <v>41851</v>
      </c>
      <c r="H97" s="64">
        <v>759.60879999999997</v>
      </c>
      <c r="I97" s="138">
        <v>6.5384488992868747E-3</v>
      </c>
      <c r="J97" s="137"/>
      <c r="K97" s="132"/>
      <c r="L97" s="132"/>
      <c r="M97" s="132"/>
      <c r="N97" s="132"/>
      <c r="O97" s="132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</row>
    <row r="98" spans="1:70" x14ac:dyDescent="0.2">
      <c r="A98" s="115">
        <v>9</v>
      </c>
      <c r="B98" s="13" t="s">
        <v>136</v>
      </c>
      <c r="C98" s="244" t="s">
        <v>346</v>
      </c>
      <c r="D98" s="74">
        <v>295621195</v>
      </c>
      <c r="E98" s="37">
        <v>2.1020230079424534E-2</v>
      </c>
      <c r="F98" s="37">
        <v>0.88870221580189013</v>
      </c>
      <c r="G98" s="74">
        <v>1815450</v>
      </c>
      <c r="H98" s="64">
        <v>136.566</v>
      </c>
      <c r="I98" s="138">
        <v>7.766010201190182E-3</v>
      </c>
      <c r="J98" s="137"/>
      <c r="K98" s="132"/>
      <c r="L98" s="132"/>
      <c r="M98" s="132"/>
      <c r="N98" s="132"/>
      <c r="O98" s="132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</row>
    <row r="99" spans="1:70" x14ac:dyDescent="0.2">
      <c r="A99" s="115">
        <v>10</v>
      </c>
      <c r="B99" s="13" t="s">
        <v>239</v>
      </c>
      <c r="C99" s="247" t="s">
        <v>349</v>
      </c>
      <c r="D99" s="120">
        <v>109082150</v>
      </c>
      <c r="E99" s="37">
        <v>7.7563176434568542E-3</v>
      </c>
      <c r="F99" s="37">
        <v>-6.5882565838138757E-2</v>
      </c>
      <c r="G99" s="120">
        <v>1054337</v>
      </c>
      <c r="H99" s="101">
        <v>1229.1777</v>
      </c>
      <c r="I99" s="138">
        <v>9.6834274527816452E-3</v>
      </c>
      <c r="J99" s="137"/>
      <c r="K99" s="132"/>
      <c r="L99" s="132"/>
      <c r="M99" s="132"/>
      <c r="N99" s="132"/>
      <c r="O99" s="132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</row>
    <row r="100" spans="1:70" x14ac:dyDescent="0.2">
      <c r="A100" s="115">
        <v>11</v>
      </c>
      <c r="B100" s="90" t="s">
        <v>299</v>
      </c>
      <c r="C100" s="247"/>
      <c r="D100" s="120">
        <v>6461171</v>
      </c>
      <c r="E100" s="37">
        <v>4.594234219319271E-4</v>
      </c>
      <c r="F100" s="37">
        <v>24.856164136876775</v>
      </c>
      <c r="G100" s="120">
        <v>6553</v>
      </c>
      <c r="H100" s="101">
        <v>100.122</v>
      </c>
      <c r="I100" s="138">
        <v>1.6647391441799747E-3</v>
      </c>
      <c r="J100" s="137"/>
      <c r="K100" s="132"/>
      <c r="L100" s="132"/>
      <c r="M100" s="132"/>
      <c r="N100" s="132"/>
      <c r="O100" s="132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</row>
    <row r="101" spans="1:70" x14ac:dyDescent="0.2">
      <c r="A101" s="115">
        <v>12</v>
      </c>
      <c r="B101" s="13" t="s">
        <v>240</v>
      </c>
      <c r="C101" s="244" t="s">
        <v>354</v>
      </c>
      <c r="D101" s="74">
        <v>223826638</v>
      </c>
      <c r="E101" s="37">
        <v>1.5915257458667897E-2</v>
      </c>
      <c r="F101" s="37">
        <v>3.5833836040150696E-2</v>
      </c>
      <c r="G101" s="74">
        <v>1896838</v>
      </c>
      <c r="H101" s="64">
        <v>126.5423</v>
      </c>
      <c r="I101" s="138">
        <v>8.2039572122638779E-3</v>
      </c>
      <c r="J101" s="137"/>
      <c r="K101" s="132"/>
      <c r="L101" s="132"/>
      <c r="M101" s="132"/>
      <c r="N101" s="132"/>
      <c r="O101" s="132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</row>
    <row r="102" spans="1:70" x14ac:dyDescent="0.2">
      <c r="A102" s="12">
        <v>13</v>
      </c>
      <c r="B102" s="8" t="s">
        <v>138</v>
      </c>
      <c r="C102" s="13" t="s">
        <v>355</v>
      </c>
      <c r="D102" s="74">
        <v>35576844</v>
      </c>
      <c r="E102" s="37">
        <v>2.529701723111546E-3</v>
      </c>
      <c r="F102" s="37">
        <v>-0.16471346531608716</v>
      </c>
      <c r="G102" s="74">
        <v>-1060084</v>
      </c>
      <c r="H102" s="64">
        <v>712.60580000000004</v>
      </c>
      <c r="I102" s="138">
        <v>-2.8775461556189867E-2</v>
      </c>
      <c r="J102" s="137"/>
      <c r="K102" s="132"/>
      <c r="L102" s="132"/>
      <c r="M102" s="132"/>
      <c r="N102" s="132"/>
      <c r="O102" s="132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</row>
    <row r="103" spans="1:70" x14ac:dyDescent="0.2">
      <c r="A103" s="12">
        <v>14</v>
      </c>
      <c r="B103" s="13" t="s">
        <v>139</v>
      </c>
      <c r="C103" s="13" t="s">
        <v>355</v>
      </c>
      <c r="D103" s="74">
        <v>288400885</v>
      </c>
      <c r="E103" s="37">
        <v>2.0506827860599292E-2</v>
      </c>
      <c r="F103" s="37">
        <v>-2.6639233052389789E-2</v>
      </c>
      <c r="G103" s="74">
        <v>2206086</v>
      </c>
      <c r="H103" s="64">
        <v>977.11339999999996</v>
      </c>
      <c r="I103" s="138">
        <v>5.1810710468408964E-3</v>
      </c>
      <c r="J103" s="137"/>
      <c r="K103" s="132"/>
      <c r="L103" s="132"/>
      <c r="M103" s="132"/>
      <c r="N103" s="132"/>
      <c r="O103" s="132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</row>
    <row r="104" spans="1:70" x14ac:dyDescent="0.2">
      <c r="A104" s="12">
        <v>15</v>
      </c>
      <c r="B104" s="13" t="s">
        <v>140</v>
      </c>
      <c r="C104" s="13" t="s">
        <v>355</v>
      </c>
      <c r="D104" s="74">
        <v>1063673340</v>
      </c>
      <c r="E104" s="37">
        <v>7.5632798711032748E-2</v>
      </c>
      <c r="F104" s="37">
        <v>0.11809459644701459</v>
      </c>
      <c r="G104" s="74">
        <v>12234705</v>
      </c>
      <c r="H104" s="64">
        <v>136.4564</v>
      </c>
      <c r="I104" s="138">
        <v>8.081263274540517E-3</v>
      </c>
      <c r="J104" s="137"/>
      <c r="K104" s="132"/>
      <c r="L104" s="132"/>
      <c r="M104" s="132"/>
      <c r="N104" s="132"/>
      <c r="O104" s="132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</row>
    <row r="105" spans="1:70" x14ac:dyDescent="0.2">
      <c r="A105" s="12">
        <v>16</v>
      </c>
      <c r="B105" s="13" t="s">
        <v>228</v>
      </c>
      <c r="C105" s="13" t="s">
        <v>356</v>
      </c>
      <c r="D105" s="74">
        <v>5146558</v>
      </c>
      <c r="E105" s="37">
        <v>3.6594748653628499E-4</v>
      </c>
      <c r="F105" s="37">
        <v>-1.2093156463561783E-2</v>
      </c>
      <c r="G105" s="74">
        <v>-63000</v>
      </c>
      <c r="H105" s="64">
        <v>81.603399999999993</v>
      </c>
      <c r="I105" s="138">
        <v>-1.2094079590907884E-2</v>
      </c>
      <c r="J105" s="137"/>
      <c r="K105" s="132"/>
      <c r="L105" s="132"/>
      <c r="M105" s="132"/>
      <c r="N105" s="132"/>
      <c r="O105" s="132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</row>
    <row r="106" spans="1:70" x14ac:dyDescent="0.2">
      <c r="A106" s="12">
        <v>17</v>
      </c>
      <c r="B106" s="13" t="s">
        <v>141</v>
      </c>
      <c r="C106" s="13" t="s">
        <v>358</v>
      </c>
      <c r="D106" s="74">
        <v>909249189</v>
      </c>
      <c r="E106" s="37">
        <v>6.4652425047906886E-2</v>
      </c>
      <c r="F106" s="37">
        <v>6.0704002467494272E-2</v>
      </c>
      <c r="G106" s="74">
        <v>6885345</v>
      </c>
      <c r="H106" s="64">
        <v>150.09649999999999</v>
      </c>
      <c r="I106" s="138">
        <v>8.4128179580943829E-3</v>
      </c>
      <c r="J106" s="137"/>
      <c r="K106" s="132"/>
      <c r="L106" s="132"/>
      <c r="M106" s="132"/>
      <c r="N106" s="132"/>
      <c r="O106" s="132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</row>
    <row r="107" spans="1:70" x14ac:dyDescent="0.2">
      <c r="A107" s="12">
        <v>18</v>
      </c>
      <c r="B107" s="13" t="s">
        <v>241</v>
      </c>
      <c r="C107" s="13"/>
      <c r="D107" s="74">
        <v>104152871</v>
      </c>
      <c r="E107" s="37">
        <v>7.4058198426964058E-3</v>
      </c>
      <c r="F107" s="37">
        <v>-5.6320305143986241E-2</v>
      </c>
      <c r="G107" s="74">
        <v>527194</v>
      </c>
      <c r="H107" s="64">
        <v>762.38890000000004</v>
      </c>
      <c r="I107" s="138">
        <v>4.9368372711508313E-3</v>
      </c>
      <c r="J107" s="137"/>
      <c r="K107" s="132"/>
      <c r="L107" s="132"/>
      <c r="M107" s="132"/>
      <c r="N107" s="132"/>
      <c r="O107" s="132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</row>
    <row r="108" spans="1:70" x14ac:dyDescent="0.2">
      <c r="A108" s="12">
        <v>19</v>
      </c>
      <c r="B108" s="13" t="s">
        <v>142</v>
      </c>
      <c r="C108" s="13" t="s">
        <v>359</v>
      </c>
      <c r="D108" s="74">
        <v>18612951</v>
      </c>
      <c r="E108" s="37">
        <v>1.3234792332026631E-3</v>
      </c>
      <c r="F108" s="37">
        <v>-0.36660233305888185</v>
      </c>
      <c r="G108" s="74">
        <v>296709</v>
      </c>
      <c r="H108" s="64">
        <v>141.09700000000001</v>
      </c>
      <c r="I108" s="138">
        <v>1.1911549448098434E-2</v>
      </c>
      <c r="J108" s="192"/>
      <c r="K108" s="129"/>
      <c r="L108" s="132"/>
      <c r="M108" s="132"/>
      <c r="N108" s="132"/>
      <c r="O108" s="132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</row>
    <row r="109" spans="1:70" x14ac:dyDescent="0.2">
      <c r="A109" s="12">
        <v>20</v>
      </c>
      <c r="B109" s="13" t="s">
        <v>143</v>
      </c>
      <c r="C109" s="13" t="s">
        <v>365</v>
      </c>
      <c r="D109" s="74">
        <v>185629640</v>
      </c>
      <c r="E109" s="37">
        <v>1.3199248931933815E-2</v>
      </c>
      <c r="F109" s="37">
        <v>-0.12335887556538928</v>
      </c>
      <c r="G109" s="74">
        <v>1727715</v>
      </c>
      <c r="H109" s="64">
        <v>120.1088</v>
      </c>
      <c r="I109" s="138">
        <v>9.2693039072918159E-3</v>
      </c>
      <c r="J109" s="192"/>
      <c r="K109" s="129"/>
      <c r="L109" s="132"/>
      <c r="M109" s="132"/>
      <c r="N109" s="132"/>
      <c r="O109" s="132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</row>
    <row r="110" spans="1:70" x14ac:dyDescent="0.2">
      <c r="A110" s="12">
        <v>21</v>
      </c>
      <c r="B110" s="13" t="s">
        <v>144</v>
      </c>
      <c r="C110" s="13" t="s">
        <v>360</v>
      </c>
      <c r="D110" s="74">
        <v>122838997</v>
      </c>
      <c r="E110" s="37">
        <v>8.7345022053163003E-3</v>
      </c>
      <c r="F110" s="37">
        <v>-9.9478829013524742E-2</v>
      </c>
      <c r="G110" s="74">
        <v>683038</v>
      </c>
      <c r="H110" s="64">
        <v>1079.3905999999999</v>
      </c>
      <c r="I110" s="138">
        <v>4.1410714205974827E-3</v>
      </c>
      <c r="J110" s="137"/>
      <c r="K110" s="132"/>
      <c r="L110" s="132"/>
      <c r="M110" s="132"/>
      <c r="N110" s="132"/>
      <c r="O110" s="132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</row>
    <row r="111" spans="1:70" x14ac:dyDescent="0.2">
      <c r="A111" s="12">
        <v>22</v>
      </c>
      <c r="B111" s="16" t="s">
        <v>145</v>
      </c>
      <c r="C111" s="16" t="s">
        <v>360</v>
      </c>
      <c r="D111" s="198">
        <v>2691371748</v>
      </c>
      <c r="E111" s="37">
        <v>0.19137076207348053</v>
      </c>
      <c r="F111" s="37">
        <v>8.6034567344462354E-2</v>
      </c>
      <c r="G111" s="74">
        <v>22145152</v>
      </c>
      <c r="H111" s="64">
        <v>168.30029999999999</v>
      </c>
      <c r="I111" s="138">
        <v>8.9298827952882867E-3</v>
      </c>
      <c r="J111" s="137"/>
      <c r="K111" s="132"/>
      <c r="L111" s="132"/>
      <c r="M111" s="132"/>
      <c r="N111" s="132"/>
      <c r="O111" s="132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</row>
    <row r="112" spans="1:70" x14ac:dyDescent="0.2">
      <c r="A112" s="39" t="s">
        <v>146</v>
      </c>
      <c r="B112" s="190"/>
      <c r="C112" s="190"/>
      <c r="D112" s="21">
        <v>7542216436</v>
      </c>
      <c r="E112" s="19">
        <v>0.53629146852456677</v>
      </c>
      <c r="F112" s="19">
        <v>4.1739424639986734E-2</v>
      </c>
      <c r="G112" s="18">
        <v>59759174</v>
      </c>
      <c r="H112" s="73"/>
      <c r="I112" s="73"/>
      <c r="J112" s="137"/>
      <c r="K112" s="130"/>
      <c r="L112" s="130"/>
      <c r="M112" s="130"/>
      <c r="N112" s="130"/>
      <c r="O112" s="13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</row>
    <row r="113" spans="1:70" x14ac:dyDescent="0.2">
      <c r="A113" s="60" t="s">
        <v>147</v>
      </c>
      <c r="B113" s="69"/>
      <c r="C113" s="60"/>
      <c r="D113" s="62"/>
      <c r="E113" s="37"/>
      <c r="F113" s="65"/>
      <c r="G113" s="63"/>
      <c r="H113" s="92"/>
      <c r="I113" s="37"/>
      <c r="J113" s="137"/>
      <c r="K113" s="130"/>
      <c r="L113" s="130"/>
      <c r="M113" s="130"/>
      <c r="N113" s="130"/>
      <c r="O113" s="13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</row>
    <row r="114" spans="1:70" x14ac:dyDescent="0.2">
      <c r="A114" s="12">
        <v>1</v>
      </c>
      <c r="B114" s="70" t="s">
        <v>152</v>
      </c>
      <c r="C114" s="13" t="s">
        <v>342</v>
      </c>
      <c r="D114" s="74">
        <v>15609923</v>
      </c>
      <c r="E114" s="37">
        <v>1.1099480637107259E-3</v>
      </c>
      <c r="F114" s="37">
        <v>-0.11856380415509152</v>
      </c>
      <c r="G114" s="74">
        <v>369532</v>
      </c>
      <c r="H114" s="95">
        <v>16974.503499999999</v>
      </c>
      <c r="I114" s="37">
        <v>2.4308563952818316E-2</v>
      </c>
      <c r="J114" s="192"/>
      <c r="K114" s="130"/>
      <c r="L114" s="130"/>
      <c r="M114" s="130"/>
      <c r="N114" s="130"/>
      <c r="O114" s="13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</row>
    <row r="115" spans="1:70" x14ac:dyDescent="0.2">
      <c r="A115" s="12">
        <v>2</v>
      </c>
      <c r="B115" s="70" t="s">
        <v>148</v>
      </c>
      <c r="C115" s="70" t="s">
        <v>343</v>
      </c>
      <c r="D115" s="74">
        <v>107195303</v>
      </c>
      <c r="E115" s="37">
        <v>7.6221528449393729E-3</v>
      </c>
      <c r="F115" s="37">
        <v>-0.60627071551675726</v>
      </c>
      <c r="G115" s="74">
        <v>1195378</v>
      </c>
      <c r="H115" s="95">
        <v>992.44410000000005</v>
      </c>
      <c r="I115" s="37">
        <v>-1.6269618757955998E-3</v>
      </c>
      <c r="J115" s="192"/>
      <c r="K115" s="130"/>
      <c r="L115" s="130"/>
      <c r="M115" s="130"/>
      <c r="N115" s="130"/>
      <c r="O115" s="13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</row>
    <row r="116" spans="1:70" x14ac:dyDescent="0.2">
      <c r="A116" s="12">
        <v>3</v>
      </c>
      <c r="B116" s="70" t="s">
        <v>151</v>
      </c>
      <c r="C116" s="13" t="s">
        <v>342</v>
      </c>
      <c r="D116" s="74">
        <v>92168018</v>
      </c>
      <c r="E116" s="37">
        <v>6.5536334237622645E-3</v>
      </c>
      <c r="F116" s="37">
        <v>1.3177861289769185E-2</v>
      </c>
      <c r="G116" s="74">
        <v>1198806</v>
      </c>
      <c r="H116" s="95">
        <v>8.7615999999999996</v>
      </c>
      <c r="I116" s="37">
        <v>1.3182848420370853E-2</v>
      </c>
      <c r="J116" s="192"/>
      <c r="K116" s="130"/>
      <c r="L116" s="130"/>
      <c r="M116" s="130"/>
      <c r="N116" s="130"/>
      <c r="O116" s="13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</row>
    <row r="117" spans="1:70" x14ac:dyDescent="0.2">
      <c r="A117" s="12">
        <v>4</v>
      </c>
      <c r="B117" s="70" t="s">
        <v>150</v>
      </c>
      <c r="C117" s="13" t="s">
        <v>363</v>
      </c>
      <c r="D117" s="74">
        <v>7892912</v>
      </c>
      <c r="E117" s="37">
        <v>5.6122777744894395E-4</v>
      </c>
      <c r="F117" s="37">
        <v>2.2888967164807355E-2</v>
      </c>
      <c r="G117" s="74">
        <v>213726</v>
      </c>
      <c r="H117" s="95">
        <v>87.452600000000004</v>
      </c>
      <c r="I117" s="37">
        <v>2.7636670438668548E-2</v>
      </c>
      <c r="J117" s="192"/>
      <c r="K117" s="130"/>
      <c r="L117" s="130"/>
      <c r="M117" s="130"/>
      <c r="N117" s="130"/>
      <c r="O117" s="13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</row>
    <row r="118" spans="1:70" x14ac:dyDescent="0.2">
      <c r="A118" s="12">
        <v>5</v>
      </c>
      <c r="B118" s="70" t="s">
        <v>149</v>
      </c>
      <c r="C118" s="13" t="s">
        <v>346</v>
      </c>
      <c r="D118" s="74">
        <v>19732973</v>
      </c>
      <c r="E118" s="37">
        <v>1.4031187195866393E-3</v>
      </c>
      <c r="F118" s="37">
        <v>-2.2031150742574169E-3</v>
      </c>
      <c r="G118" s="74">
        <v>533919</v>
      </c>
      <c r="H118" s="95">
        <v>966.54449999999997</v>
      </c>
      <c r="I118" s="37">
        <v>2.619223130210421E-2</v>
      </c>
      <c r="J118" s="192"/>
      <c r="K118" s="130"/>
      <c r="L118" s="130"/>
      <c r="M118" s="130"/>
      <c r="N118" s="130"/>
      <c r="O118" s="13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</row>
    <row r="119" spans="1:70" x14ac:dyDescent="0.2">
      <c r="A119" s="12">
        <v>6</v>
      </c>
      <c r="B119" s="70" t="s">
        <v>153</v>
      </c>
      <c r="C119" s="13" t="s">
        <v>354</v>
      </c>
      <c r="D119" s="74">
        <v>12152590</v>
      </c>
      <c r="E119" s="37">
        <v>8.6411340655366E-4</v>
      </c>
      <c r="F119" s="37">
        <v>-3.9745282519424226E-2</v>
      </c>
      <c r="G119" s="74">
        <v>416904</v>
      </c>
      <c r="H119" s="95">
        <v>843.57839999999999</v>
      </c>
      <c r="I119" s="37">
        <v>3.3310415205191887E-2</v>
      </c>
      <c r="J119" s="192"/>
      <c r="K119" s="130"/>
      <c r="L119" s="130"/>
      <c r="M119" s="130"/>
      <c r="N119" s="130"/>
      <c r="O119" s="13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</row>
    <row r="120" spans="1:70" x14ac:dyDescent="0.2">
      <c r="A120" s="12">
        <v>7</v>
      </c>
      <c r="B120" s="70" t="s">
        <v>154</v>
      </c>
      <c r="C120" s="13" t="s">
        <v>355</v>
      </c>
      <c r="D120" s="74">
        <v>79449456</v>
      </c>
      <c r="E120" s="37">
        <v>5.649276415397469E-3</v>
      </c>
      <c r="F120" s="37">
        <v>-9.2035012603885996E-2</v>
      </c>
      <c r="G120" s="74">
        <v>2020744</v>
      </c>
      <c r="H120" s="95">
        <v>1006.288</v>
      </c>
      <c r="I120" s="37">
        <v>2.421921056317158E-2</v>
      </c>
      <c r="J120" s="192"/>
      <c r="K120" s="130"/>
      <c r="L120" s="130"/>
      <c r="M120" s="130"/>
      <c r="N120" s="130"/>
      <c r="O120" s="13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</row>
    <row r="121" spans="1:70" x14ac:dyDescent="0.2">
      <c r="A121" s="12">
        <v>8</v>
      </c>
      <c r="B121" s="70" t="s">
        <v>155</v>
      </c>
      <c r="C121" s="13" t="s">
        <v>358</v>
      </c>
      <c r="D121" s="74">
        <v>160649715</v>
      </c>
      <c r="E121" s="37">
        <v>1.1423044181571551E-2</v>
      </c>
      <c r="F121" s="37">
        <v>-8.6923938139677623E-2</v>
      </c>
      <c r="G121" s="74">
        <v>1583104</v>
      </c>
      <c r="H121" s="95">
        <v>1336.1576</v>
      </c>
      <c r="I121" s="37">
        <v>9.3842017067761237E-3</v>
      </c>
      <c r="J121" s="192"/>
      <c r="K121" s="130"/>
      <c r="L121" s="130"/>
      <c r="M121" s="130"/>
      <c r="N121" s="130"/>
      <c r="O121" s="13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</row>
    <row r="122" spans="1:70" x14ac:dyDescent="0.2">
      <c r="A122" s="12">
        <v>9</v>
      </c>
      <c r="B122" s="71" t="s">
        <v>156</v>
      </c>
      <c r="C122" s="16" t="s">
        <v>360</v>
      </c>
      <c r="D122" s="198">
        <v>132333681</v>
      </c>
      <c r="E122" s="37">
        <v>9.4096244414314453E-3</v>
      </c>
      <c r="F122" s="37">
        <v>1.9049229720550714E-2</v>
      </c>
      <c r="G122" s="74">
        <v>1920678</v>
      </c>
      <c r="H122" s="95">
        <v>1243.0762</v>
      </c>
      <c r="I122" s="37">
        <v>1.4854667514640103E-2</v>
      </c>
      <c r="J122" s="137"/>
      <c r="K122" s="130"/>
      <c r="L122" s="130"/>
      <c r="M122" s="130"/>
      <c r="N122" s="130"/>
      <c r="O122" s="13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</row>
    <row r="123" spans="1:70" x14ac:dyDescent="0.2">
      <c r="A123" s="39" t="s">
        <v>157</v>
      </c>
      <c r="B123" s="190"/>
      <c r="C123" s="246"/>
      <c r="D123" s="21">
        <v>627184571</v>
      </c>
      <c r="E123" s="19">
        <v>4.459613927440207E-2</v>
      </c>
      <c r="F123" s="118">
        <v>-0.22987178178176781</v>
      </c>
      <c r="G123" s="18">
        <v>9452791</v>
      </c>
      <c r="H123" s="73"/>
      <c r="I123" s="73"/>
      <c r="J123" s="137"/>
      <c r="K123" s="130"/>
      <c r="L123" s="130"/>
      <c r="M123" s="130"/>
      <c r="N123" s="130"/>
      <c r="O123" s="13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</row>
    <row r="124" spans="1:70" x14ac:dyDescent="0.2">
      <c r="A124" s="60" t="s">
        <v>203</v>
      </c>
      <c r="B124" s="69"/>
      <c r="C124" s="60"/>
      <c r="D124" s="62"/>
      <c r="E124" s="37"/>
      <c r="F124" s="65"/>
      <c r="G124" s="63"/>
      <c r="H124" s="92"/>
      <c r="I124" s="37"/>
      <c r="J124" s="137"/>
      <c r="K124" s="130"/>
      <c r="L124" s="130"/>
      <c r="M124" s="130"/>
      <c r="N124" s="130"/>
      <c r="O124" s="13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</row>
    <row r="125" spans="1:70" ht="14.25" customHeight="1" x14ac:dyDescent="0.2">
      <c r="A125" s="12">
        <v>1</v>
      </c>
      <c r="B125" s="208" t="s">
        <v>231</v>
      </c>
      <c r="C125" s="60"/>
      <c r="D125" s="248">
        <v>-1446166</v>
      </c>
      <c r="E125" s="138">
        <v>-1.0283004929007565E-4</v>
      </c>
      <c r="F125" s="249">
        <v>-2.1607763626921463</v>
      </c>
      <c r="G125" s="250">
        <v>-2692026</v>
      </c>
      <c r="H125" s="209">
        <v>-63.311662726556342</v>
      </c>
      <c r="I125" s="37">
        <v>-2.1608298996434971</v>
      </c>
      <c r="J125" s="137"/>
      <c r="K125" s="130"/>
      <c r="L125" s="130"/>
      <c r="M125" s="130"/>
      <c r="N125" s="130"/>
      <c r="O125" s="13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</row>
    <row r="126" spans="1:70" ht="14.25" customHeight="1" x14ac:dyDescent="0.2">
      <c r="A126" s="12">
        <v>2</v>
      </c>
      <c r="B126" s="208" t="s">
        <v>235</v>
      </c>
      <c r="C126" s="60"/>
      <c r="D126" s="248">
        <v>137374</v>
      </c>
      <c r="E126" s="138">
        <v>9.7680177733226004E-6</v>
      </c>
      <c r="F126" s="249">
        <v>-0.84996974800194836</v>
      </c>
      <c r="G126" s="250">
        <v>-778268</v>
      </c>
      <c r="H126" s="251">
        <v>33.438980590864212</v>
      </c>
      <c r="I126" s="37">
        <v>-0.84996974799053571</v>
      </c>
      <c r="J126" s="137"/>
      <c r="K126" s="130"/>
      <c r="L126" s="130"/>
      <c r="M126" s="130"/>
      <c r="N126" s="130"/>
      <c r="O126" s="13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</row>
    <row r="127" spans="1:70" x14ac:dyDescent="0.2">
      <c r="A127" s="12">
        <v>3</v>
      </c>
      <c r="B127" s="119" t="s">
        <v>92</v>
      </c>
      <c r="C127" s="13" t="s">
        <v>366</v>
      </c>
      <c r="D127" s="120">
        <v>41140990</v>
      </c>
      <c r="E127" s="37">
        <v>2.9253419244696039E-3</v>
      </c>
      <c r="F127" s="65">
        <v>-1.9075424298681438E-2</v>
      </c>
      <c r="G127" s="99">
        <v>-800016</v>
      </c>
      <c r="H127" s="101">
        <v>214.52</v>
      </c>
      <c r="I127" s="37">
        <v>-1.902323029083591E-2</v>
      </c>
      <c r="J127" s="137"/>
      <c r="K127" s="129"/>
      <c r="L127" s="129"/>
      <c r="M127" s="129"/>
      <c r="N127" s="129"/>
      <c r="O127" s="129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</row>
    <row r="128" spans="1:70" x14ac:dyDescent="0.2">
      <c r="A128" s="12">
        <v>4</v>
      </c>
      <c r="B128" s="119" t="s">
        <v>236</v>
      </c>
      <c r="C128" s="13"/>
      <c r="D128" s="120">
        <v>74408103</v>
      </c>
      <c r="E128" s="138">
        <v>5.2908095606389758E-3</v>
      </c>
      <c r="F128" s="249">
        <v>0.81449893057422318</v>
      </c>
      <c r="G128" s="252">
        <v>-1343497</v>
      </c>
      <c r="H128" s="101">
        <v>165.28339020000001</v>
      </c>
      <c r="I128" s="37">
        <v>2.5661355688294446E-2</v>
      </c>
      <c r="J128" s="137"/>
      <c r="K128" s="129"/>
      <c r="L128" s="129"/>
      <c r="M128" s="129"/>
      <c r="N128" s="129"/>
      <c r="O128" s="129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</row>
    <row r="129" spans="1:70" ht="18" customHeight="1" x14ac:dyDescent="0.2">
      <c r="A129" s="12">
        <v>5</v>
      </c>
      <c r="B129" s="121" t="s">
        <v>232</v>
      </c>
      <c r="C129" s="13"/>
      <c r="D129" s="120">
        <v>-40252</v>
      </c>
      <c r="E129" s="138">
        <v>-2.8621300348812823E-6</v>
      </c>
      <c r="F129" s="249">
        <v>-1.0616558168032473</v>
      </c>
      <c r="G129" s="99">
        <v>-693102</v>
      </c>
      <c r="H129" s="101">
        <v>-1.6677853739999999</v>
      </c>
      <c r="I129" s="37">
        <v>-1.0616558794672069</v>
      </c>
      <c r="J129" s="137"/>
      <c r="K129" s="129"/>
      <c r="L129" s="129"/>
      <c r="M129" s="129"/>
      <c r="N129" s="129"/>
      <c r="O129" s="129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</row>
    <row r="130" spans="1:70" ht="25.5" customHeight="1" x14ac:dyDescent="0.2">
      <c r="A130" s="12">
        <v>6</v>
      </c>
      <c r="B130" s="121" t="s">
        <v>199</v>
      </c>
      <c r="C130" s="13" t="s">
        <v>367</v>
      </c>
      <c r="D130" s="120">
        <v>203133494</v>
      </c>
      <c r="E130" s="138">
        <v>1.4443865504019099E-2</v>
      </c>
      <c r="F130" s="249">
        <v>-5.0173389632980165E-3</v>
      </c>
      <c r="G130" s="99">
        <v>-1024329</v>
      </c>
      <c r="H130" s="149">
        <v>1426.9366</v>
      </c>
      <c r="I130" s="37">
        <v>-5.0173896102465396E-3</v>
      </c>
      <c r="J130" s="137"/>
      <c r="K130" s="129"/>
      <c r="L130" s="129"/>
      <c r="M130" s="129"/>
      <c r="N130" s="129"/>
      <c r="O130" s="129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</row>
    <row r="131" spans="1:70" ht="22.5" x14ac:dyDescent="0.2">
      <c r="A131" s="12">
        <v>7</v>
      </c>
      <c r="B131" s="122" t="s">
        <v>233</v>
      </c>
      <c r="C131" s="253"/>
      <c r="D131" s="254">
        <v>27783979</v>
      </c>
      <c r="E131" s="138">
        <v>1.9755878163671575E-3</v>
      </c>
      <c r="F131" s="249">
        <v>0.14501098711074531</v>
      </c>
      <c r="G131" s="96">
        <v>-2440369</v>
      </c>
      <c r="H131" s="255">
        <v>253.5951</v>
      </c>
      <c r="I131" s="37">
        <v>-6.7107738998482463E-2</v>
      </c>
      <c r="J131" s="137"/>
      <c r="K131" s="129"/>
      <c r="L131" s="129"/>
      <c r="M131" s="129"/>
      <c r="N131" s="129"/>
      <c r="O131" s="129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</row>
    <row r="132" spans="1:70" x14ac:dyDescent="0.2">
      <c r="A132" s="39" t="s">
        <v>204</v>
      </c>
      <c r="B132" s="190"/>
      <c r="C132" s="246"/>
      <c r="D132" s="21">
        <v>345117522</v>
      </c>
      <c r="E132" s="19">
        <v>2.4539680643943202E-2</v>
      </c>
      <c r="F132" s="118">
        <v>9.8000000000000004E-2</v>
      </c>
      <c r="G132" s="146">
        <v>-9771607</v>
      </c>
      <c r="H132" s="73"/>
      <c r="I132" s="73"/>
      <c r="J132" s="137"/>
      <c r="K132" s="130"/>
      <c r="L132" s="130"/>
      <c r="M132" s="130"/>
      <c r="N132" s="130"/>
      <c r="O132" s="13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</row>
    <row r="133" spans="1:70" x14ac:dyDescent="0.2">
      <c r="A133" s="60" t="s">
        <v>158</v>
      </c>
      <c r="B133" s="69"/>
      <c r="C133" s="60"/>
      <c r="D133" s="147"/>
      <c r="E133" s="37"/>
      <c r="F133" s="65"/>
      <c r="G133" s="148"/>
      <c r="H133" s="92"/>
      <c r="I133" s="37"/>
      <c r="J133" s="137"/>
      <c r="K133" s="130"/>
      <c r="L133" s="130"/>
      <c r="M133" s="130"/>
      <c r="N133" s="130"/>
      <c r="O133" s="13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</row>
    <row r="134" spans="1:70" ht="22.5" x14ac:dyDescent="0.2">
      <c r="A134" s="12">
        <v>1</v>
      </c>
      <c r="B134" s="72" t="s">
        <v>162</v>
      </c>
      <c r="C134" s="13" t="s">
        <v>344</v>
      </c>
      <c r="D134" s="120">
        <v>148539971</v>
      </c>
      <c r="E134" s="37">
        <v>1.0561977352168704E-2</v>
      </c>
      <c r="F134" s="37">
        <v>6.6272531878794842E-3</v>
      </c>
      <c r="G134" s="120">
        <v>-624247</v>
      </c>
      <c r="H134" s="149">
        <v>74.1524</v>
      </c>
      <c r="I134" s="37">
        <v>6.6273712332449988E-3</v>
      </c>
      <c r="J134" s="137"/>
      <c r="K134" s="130"/>
      <c r="L134" s="130"/>
      <c r="M134" s="130"/>
      <c r="N134" s="130"/>
      <c r="O134" s="13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</row>
    <row r="135" spans="1:70" ht="21.75" customHeight="1" x14ac:dyDescent="0.2">
      <c r="A135" s="12">
        <v>2</v>
      </c>
      <c r="B135" s="93" t="s">
        <v>242</v>
      </c>
      <c r="C135" s="13" t="s">
        <v>368</v>
      </c>
      <c r="D135" s="120">
        <v>52788465</v>
      </c>
      <c r="E135" s="37">
        <v>3.7535389836971917E-3</v>
      </c>
      <c r="F135" s="37">
        <v>-4.9047051204108806E-3</v>
      </c>
      <c r="G135" s="120">
        <v>-171181</v>
      </c>
      <c r="H135" s="149">
        <v>68.502499999999998</v>
      </c>
      <c r="I135" s="37">
        <v>-4.9026728646136787E-3</v>
      </c>
      <c r="J135" s="137"/>
      <c r="K135" s="130"/>
      <c r="L135" s="130"/>
      <c r="M135" s="130"/>
      <c r="N135" s="130"/>
      <c r="O135" s="13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</row>
    <row r="136" spans="1:70" ht="21" customHeight="1" x14ac:dyDescent="0.2">
      <c r="A136" s="12">
        <v>3</v>
      </c>
      <c r="B136" s="70" t="s">
        <v>160</v>
      </c>
      <c r="C136" s="72" t="s">
        <v>369</v>
      </c>
      <c r="D136" s="120">
        <v>1069896104</v>
      </c>
      <c r="E136" s="37">
        <v>7.6075270134673259E-2</v>
      </c>
      <c r="F136" s="37">
        <v>5.0952877021776241E-2</v>
      </c>
      <c r="G136" s="120">
        <v>15000715</v>
      </c>
      <c r="H136" s="149">
        <v>278.22019999999998</v>
      </c>
      <c r="I136" s="37">
        <v>5.0952777041182E-2</v>
      </c>
      <c r="J136" s="137"/>
      <c r="K136" s="130"/>
      <c r="L136" s="130"/>
      <c r="M136" s="130"/>
      <c r="N136" s="130"/>
      <c r="O136" s="13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</row>
    <row r="137" spans="1:70" ht="23.25" customHeight="1" x14ac:dyDescent="0.2">
      <c r="A137" s="12">
        <v>4</v>
      </c>
      <c r="B137" s="72" t="s">
        <v>163</v>
      </c>
      <c r="C137" s="13" t="s">
        <v>370</v>
      </c>
      <c r="D137" s="120">
        <v>257736342</v>
      </c>
      <c r="E137" s="37">
        <v>1.8326416712675996E-2</v>
      </c>
      <c r="F137" s="37">
        <v>1.9324558372276857E-2</v>
      </c>
      <c r="G137" s="120">
        <v>91902</v>
      </c>
      <c r="H137" s="149">
        <v>114.27200000000001</v>
      </c>
      <c r="I137" s="37">
        <v>1.9324636771044533E-2</v>
      </c>
      <c r="J137" s="137"/>
      <c r="K137" s="130"/>
      <c r="L137" s="130"/>
      <c r="M137" s="130"/>
      <c r="N137" s="130"/>
      <c r="O137" s="13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</row>
    <row r="138" spans="1:70" ht="22.5" customHeight="1" x14ac:dyDescent="0.2">
      <c r="A138" s="12">
        <v>5</v>
      </c>
      <c r="B138" s="70" t="s">
        <v>161</v>
      </c>
      <c r="C138" s="70" t="s">
        <v>371</v>
      </c>
      <c r="D138" s="120">
        <v>167678062</v>
      </c>
      <c r="E138" s="37">
        <v>1.1922796816080836E-2</v>
      </c>
      <c r="F138" s="37">
        <v>-7.1186589755606903E-3</v>
      </c>
      <c r="G138" s="120">
        <v>-50152511</v>
      </c>
      <c r="H138" s="149">
        <v>55.04105543</v>
      </c>
      <c r="I138" s="37">
        <v>9.0656192882336603E-2</v>
      </c>
      <c r="J138" s="137"/>
      <c r="K138" s="130"/>
      <c r="L138" s="130"/>
      <c r="M138" s="130"/>
      <c r="N138" s="130"/>
      <c r="O138" s="13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</row>
    <row r="139" spans="1:70" ht="23.25" customHeight="1" x14ac:dyDescent="0.2">
      <c r="A139" s="12">
        <v>6</v>
      </c>
      <c r="B139" s="70" t="s">
        <v>215</v>
      </c>
      <c r="C139" s="13" t="s">
        <v>372</v>
      </c>
      <c r="D139" s="120">
        <v>3494658.22</v>
      </c>
      <c r="E139" s="37">
        <v>2.4848867765842097E-4</v>
      </c>
      <c r="F139" s="37">
        <v>-8.0097858689706196E-3</v>
      </c>
      <c r="G139" s="120">
        <v>-28217.48</v>
      </c>
      <c r="H139" s="149">
        <v>5.1848999999999998</v>
      </c>
      <c r="I139" s="37">
        <v>-8.0163771332364062E-3</v>
      </c>
      <c r="J139" s="137"/>
      <c r="K139" s="130"/>
      <c r="L139" s="130"/>
      <c r="M139" s="130"/>
      <c r="N139" s="130"/>
      <c r="O139" s="13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</row>
    <row r="140" spans="1:70" ht="21" customHeight="1" x14ac:dyDescent="0.2">
      <c r="A140" s="12">
        <v>7</v>
      </c>
      <c r="B140" s="70" t="s">
        <v>159</v>
      </c>
      <c r="C140" s="13" t="s">
        <v>344</v>
      </c>
      <c r="D140" s="256">
        <v>23971535</v>
      </c>
      <c r="E140" s="37">
        <v>1.7045028894392298E-3</v>
      </c>
      <c r="F140" s="37">
        <v>1.2817895975770655E-2</v>
      </c>
      <c r="G140" s="120">
        <v>-4211826</v>
      </c>
      <c r="H140" s="149">
        <v>47.37</v>
      </c>
      <c r="I140" s="37">
        <v>1.2612227447627113E-2</v>
      </c>
      <c r="J140" s="137"/>
      <c r="K140" s="130"/>
      <c r="L140" s="130"/>
      <c r="M140" s="130"/>
      <c r="N140" s="130"/>
      <c r="O140" s="13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</row>
    <row r="141" spans="1:70" x14ac:dyDescent="0.2">
      <c r="A141" s="39" t="s">
        <v>164</v>
      </c>
      <c r="B141" s="190"/>
      <c r="C141" s="246"/>
      <c r="D141" s="21">
        <v>1724105137.22</v>
      </c>
      <c r="E141" s="19">
        <v>0.12259299156639364</v>
      </c>
      <c r="F141" s="118">
        <v>3.4000000000000002E-2</v>
      </c>
      <c r="G141" s="18">
        <v>-40095365.479999997</v>
      </c>
      <c r="H141" s="73"/>
      <c r="I141" s="73"/>
      <c r="J141" s="130"/>
      <c r="K141" s="130"/>
      <c r="L141" s="130"/>
      <c r="M141" s="130"/>
      <c r="N141" s="130"/>
      <c r="O141" s="13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</row>
    <row r="142" spans="1:70" x14ac:dyDescent="0.2">
      <c r="A142" s="39" t="s">
        <v>201</v>
      </c>
      <c r="B142" s="190"/>
      <c r="C142" s="246"/>
      <c r="D142" s="21">
        <v>14063651724.220001</v>
      </c>
      <c r="E142" s="118">
        <v>1</v>
      </c>
      <c r="F142" s="118"/>
      <c r="G142" s="18">
        <v>189036820.87</v>
      </c>
      <c r="H142" s="73"/>
      <c r="I142" s="73"/>
      <c r="J142" s="130"/>
      <c r="K142" s="130"/>
      <c r="L142" s="130"/>
      <c r="M142" s="130"/>
      <c r="N142" s="130"/>
      <c r="O142" s="13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</row>
    <row r="143" spans="1:70" x14ac:dyDescent="0.2">
      <c r="A143" s="106"/>
      <c r="B143" s="131"/>
      <c r="C143" s="131"/>
      <c r="D143" s="123"/>
      <c r="E143" s="124"/>
      <c r="F143" s="106"/>
      <c r="G143" s="125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</row>
    <row r="144" spans="1:70" x14ac:dyDescent="0.2">
      <c r="D144" s="257"/>
      <c r="E144" s="258"/>
      <c r="G144" s="257"/>
    </row>
    <row r="145" spans="1:70" x14ac:dyDescent="0.2">
      <c r="A145" s="203" t="s">
        <v>15</v>
      </c>
      <c r="B145" s="126"/>
      <c r="C145" s="126"/>
      <c r="D145" s="127"/>
      <c r="E145" s="126"/>
      <c r="F145" s="104"/>
      <c r="G145" s="205"/>
      <c r="H145" s="104"/>
      <c r="I145" s="104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</row>
    <row r="146" spans="1:70" x14ac:dyDescent="0.2">
      <c r="A146" s="467" t="s">
        <v>373</v>
      </c>
      <c r="B146" s="467"/>
      <c r="C146" s="467"/>
      <c r="D146" s="104"/>
      <c r="E146" s="104"/>
      <c r="F146" s="205"/>
      <c r="G146" s="104"/>
      <c r="H146" s="104"/>
      <c r="I146" s="104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</row>
    <row r="147" spans="1:70" x14ac:dyDescent="0.2">
      <c r="A147" s="262" t="s">
        <v>374</v>
      </c>
      <c r="B147" s="262"/>
      <c r="C147" s="262"/>
      <c r="D147" s="262"/>
      <c r="E147" s="262"/>
      <c r="F147" s="262"/>
      <c r="G147" s="262"/>
      <c r="H147" s="262"/>
      <c r="I147" s="262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</row>
    <row r="148" spans="1:70" x14ac:dyDescent="0.2">
      <c r="A148" s="262" t="s">
        <v>375</v>
      </c>
      <c r="B148" s="262"/>
      <c r="C148" s="262"/>
      <c r="D148" s="262"/>
      <c r="E148" s="262"/>
      <c r="F148" s="262"/>
      <c r="G148" s="262"/>
      <c r="H148" s="262"/>
      <c r="I148" s="262"/>
      <c r="J148" s="239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</row>
    <row r="149" spans="1:70" x14ac:dyDescent="0.2">
      <c r="A149" s="260"/>
      <c r="B149" s="260"/>
      <c r="C149" s="260"/>
      <c r="D149" s="261"/>
      <c r="E149" s="260"/>
      <c r="F149" s="260"/>
      <c r="G149" s="261"/>
      <c r="H149" s="260"/>
      <c r="I149" s="260"/>
    </row>
    <row r="150" spans="1:70" x14ac:dyDescent="0.2">
      <c r="B150" s="259"/>
    </row>
    <row r="176" spans="5:9" x14ac:dyDescent="0.2">
      <c r="E176" s="128"/>
      <c r="F176" s="128"/>
      <c r="G176" s="125"/>
      <c r="H176" s="128"/>
      <c r="I176" s="128"/>
    </row>
    <row r="177" spans="5:9" x14ac:dyDescent="0.2">
      <c r="E177" s="128"/>
      <c r="F177" s="128"/>
      <c r="G177" s="125"/>
      <c r="H177" s="128"/>
      <c r="I177" s="128"/>
    </row>
    <row r="178" spans="5:9" x14ac:dyDescent="0.2">
      <c r="E178" s="128"/>
      <c r="F178" s="128"/>
      <c r="G178" s="125"/>
      <c r="H178" s="128"/>
      <c r="I178" s="128"/>
    </row>
    <row r="179" spans="5:9" x14ac:dyDescent="0.2">
      <c r="E179" s="128"/>
      <c r="F179" s="128"/>
      <c r="G179" s="125"/>
      <c r="H179" s="128"/>
      <c r="I179" s="128"/>
    </row>
    <row r="180" spans="5:9" x14ac:dyDescent="0.2">
      <c r="E180" s="128"/>
      <c r="F180" s="128"/>
      <c r="G180" s="125"/>
      <c r="H180" s="128"/>
      <c r="I180" s="128"/>
    </row>
    <row r="181" spans="5:9" x14ac:dyDescent="0.2">
      <c r="E181" s="128"/>
      <c r="F181" s="128"/>
      <c r="G181" s="125"/>
      <c r="H181" s="128"/>
      <c r="I181" s="128"/>
    </row>
    <row r="182" spans="5:9" x14ac:dyDescent="0.2">
      <c r="E182" s="128"/>
      <c r="F182" s="128"/>
      <c r="G182" s="125"/>
      <c r="H182" s="128"/>
      <c r="I182" s="128"/>
    </row>
    <row r="183" spans="5:9" x14ac:dyDescent="0.2">
      <c r="E183" s="128"/>
      <c r="F183" s="128"/>
      <c r="G183" s="125"/>
      <c r="H183" s="128"/>
      <c r="I183" s="128"/>
    </row>
    <row r="184" spans="5:9" x14ac:dyDescent="0.2">
      <c r="E184" s="128"/>
      <c r="F184" s="128"/>
      <c r="G184" s="125"/>
      <c r="H184" s="128"/>
      <c r="I184" s="128"/>
    </row>
    <row r="185" spans="5:9" x14ac:dyDescent="0.2">
      <c r="E185" s="128"/>
      <c r="F185" s="128"/>
      <c r="G185" s="125"/>
      <c r="H185" s="128"/>
      <c r="I185" s="128"/>
    </row>
    <row r="186" spans="5:9" x14ac:dyDescent="0.2">
      <c r="E186" s="128"/>
      <c r="F186" s="128"/>
      <c r="G186" s="125"/>
      <c r="H186" s="128"/>
      <c r="I186" s="128"/>
    </row>
    <row r="187" spans="5:9" x14ac:dyDescent="0.2">
      <c r="E187" s="128"/>
      <c r="F187" s="128"/>
      <c r="G187" s="125"/>
      <c r="H187" s="128"/>
      <c r="I187" s="128"/>
    </row>
    <row r="188" spans="5:9" x14ac:dyDescent="0.2">
      <c r="E188" s="128"/>
      <c r="F188" s="128"/>
      <c r="G188" s="125"/>
      <c r="H188" s="128"/>
      <c r="I188" s="128"/>
    </row>
    <row r="189" spans="5:9" x14ac:dyDescent="0.2">
      <c r="E189" s="128"/>
      <c r="F189" s="128"/>
      <c r="G189" s="125"/>
      <c r="H189" s="128"/>
      <c r="I189" s="128"/>
    </row>
    <row r="190" spans="5:9" x14ac:dyDescent="0.2">
      <c r="E190" s="128"/>
      <c r="F190" s="128"/>
      <c r="G190" s="125"/>
      <c r="H190" s="128"/>
      <c r="I190" s="128"/>
    </row>
    <row r="191" spans="5:9" x14ac:dyDescent="0.2">
      <c r="E191" s="128"/>
      <c r="F191" s="128"/>
      <c r="G191" s="125"/>
      <c r="H191" s="128"/>
      <c r="I191" s="128"/>
    </row>
    <row r="192" spans="5:9" x14ac:dyDescent="0.2">
      <c r="E192" s="128"/>
      <c r="F192" s="128"/>
      <c r="G192" s="125"/>
      <c r="H192" s="128"/>
      <c r="I192" s="128"/>
    </row>
    <row r="193" spans="5:9" x14ac:dyDescent="0.2">
      <c r="E193" s="128"/>
      <c r="F193" s="128"/>
      <c r="G193" s="125"/>
      <c r="H193" s="128"/>
      <c r="I193" s="128"/>
    </row>
    <row r="194" spans="5:9" x14ac:dyDescent="0.2">
      <c r="E194" s="128"/>
      <c r="F194" s="128"/>
      <c r="G194" s="125"/>
      <c r="H194" s="128"/>
      <c r="I194" s="128"/>
    </row>
    <row r="195" spans="5:9" x14ac:dyDescent="0.2">
      <c r="E195" s="128"/>
      <c r="F195" s="128"/>
      <c r="G195" s="125"/>
      <c r="H195" s="128"/>
      <c r="I195" s="128"/>
    </row>
    <row r="196" spans="5:9" x14ac:dyDescent="0.2">
      <c r="E196" s="128"/>
      <c r="F196" s="128"/>
      <c r="G196" s="125"/>
      <c r="H196" s="128"/>
      <c r="I196" s="128"/>
    </row>
    <row r="197" spans="5:9" x14ac:dyDescent="0.2">
      <c r="E197" s="128"/>
      <c r="F197" s="128"/>
      <c r="G197" s="125"/>
      <c r="H197" s="128"/>
      <c r="I197" s="128"/>
    </row>
    <row r="198" spans="5:9" x14ac:dyDescent="0.2">
      <c r="E198" s="128"/>
      <c r="F198" s="128"/>
      <c r="G198" s="125"/>
      <c r="H198" s="128"/>
      <c r="I198" s="128"/>
    </row>
    <row r="199" spans="5:9" x14ac:dyDescent="0.2">
      <c r="E199" s="128"/>
      <c r="F199" s="128"/>
      <c r="G199" s="125"/>
      <c r="H199" s="128"/>
      <c r="I199" s="128"/>
    </row>
    <row r="200" spans="5:9" x14ac:dyDescent="0.2">
      <c r="E200" s="128"/>
      <c r="F200" s="128"/>
      <c r="G200" s="125"/>
      <c r="H200" s="128"/>
      <c r="I200" s="128"/>
    </row>
    <row r="201" spans="5:9" x14ac:dyDescent="0.2">
      <c r="E201" s="128"/>
      <c r="F201" s="128"/>
      <c r="G201" s="125"/>
      <c r="H201" s="128"/>
      <c r="I201" s="128"/>
    </row>
    <row r="202" spans="5:9" x14ac:dyDescent="0.2">
      <c r="E202" s="128"/>
      <c r="F202" s="128"/>
      <c r="G202" s="125"/>
      <c r="H202" s="128"/>
      <c r="I202" s="128"/>
    </row>
    <row r="203" spans="5:9" x14ac:dyDescent="0.2">
      <c r="E203" s="128"/>
      <c r="F203" s="128"/>
      <c r="G203" s="125"/>
      <c r="H203" s="128"/>
      <c r="I203" s="128"/>
    </row>
    <row r="204" spans="5:9" x14ac:dyDescent="0.2">
      <c r="E204" s="128"/>
      <c r="F204" s="128"/>
      <c r="G204" s="125"/>
      <c r="H204" s="128"/>
      <c r="I204" s="128"/>
    </row>
    <row r="205" spans="5:9" x14ac:dyDescent="0.2">
      <c r="E205" s="128"/>
      <c r="F205" s="128"/>
      <c r="G205" s="125"/>
      <c r="H205" s="128"/>
      <c r="I205" s="128"/>
    </row>
    <row r="206" spans="5:9" x14ac:dyDescent="0.2">
      <c r="E206" s="128"/>
      <c r="F206" s="128"/>
      <c r="G206" s="125"/>
      <c r="H206" s="128"/>
      <c r="I206" s="128"/>
    </row>
    <row r="207" spans="5:9" x14ac:dyDescent="0.2">
      <c r="E207" s="128"/>
      <c r="F207" s="128"/>
      <c r="G207" s="125"/>
      <c r="H207" s="128"/>
      <c r="I207" s="128"/>
    </row>
    <row r="208" spans="5:9" x14ac:dyDescent="0.2">
      <c r="E208" s="128"/>
      <c r="F208" s="128"/>
      <c r="G208" s="125"/>
      <c r="H208" s="128"/>
      <c r="I208" s="128"/>
    </row>
    <row r="209" spans="5:9" x14ac:dyDescent="0.2">
      <c r="E209" s="128"/>
      <c r="F209" s="128"/>
      <c r="G209" s="125"/>
      <c r="H209" s="128"/>
      <c r="I209" s="128"/>
    </row>
  </sheetData>
  <mergeCells count="2">
    <mergeCell ref="A2:I2"/>
    <mergeCell ref="A146:C146"/>
  </mergeCells>
  <pageMargins left="0.46" right="0.41" top="0.51" bottom="0.52" header="0.28999999999999998" footer="0.28000000000000003"/>
  <pageSetup paperSize="9" scale="85" orientation="landscape" r:id="rId1"/>
  <headerFooter alignWithMargins="0"/>
  <rowBreaks count="3" manualBreakCount="3">
    <brk id="38" max="10" man="1"/>
    <brk id="79" max="8" man="1"/>
    <brk id="12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"/>
  <cols>
    <col min="1" max="1" width="8.140625" style="104" customWidth="1"/>
    <col min="2" max="2" width="37.7109375" style="104" customWidth="1"/>
    <col min="3" max="3" width="12.140625" style="104" customWidth="1"/>
    <col min="4" max="5" width="11.28515625" style="104" customWidth="1"/>
    <col min="6" max="6" width="11" style="104" customWidth="1"/>
    <col min="7" max="7" width="12.7109375" style="104" bestFit="1" customWidth="1"/>
    <col min="8" max="8" width="11.140625" style="104" customWidth="1"/>
    <col min="9" max="9" width="11.42578125" style="104"/>
    <col min="10" max="10" width="11.42578125" style="104" customWidth="1"/>
    <col min="11" max="16384" width="11.42578125" style="104"/>
  </cols>
  <sheetData>
    <row r="1" spans="1:59" ht="12.75" x14ac:dyDescent="0.2">
      <c r="A1" s="78" t="s">
        <v>195</v>
      </c>
      <c r="B1" s="79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2.75" customHeight="1" x14ac:dyDescent="0.2">
      <c r="A2" s="263" t="s">
        <v>376</v>
      </c>
      <c r="B2" s="263"/>
      <c r="C2" s="3"/>
      <c r="D2" s="3"/>
      <c r="E2" s="3"/>
      <c r="F2" s="3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ht="12.75" x14ac:dyDescent="0.2">
      <c r="A3" s="264" t="s">
        <v>0</v>
      </c>
      <c r="B3" s="103"/>
      <c r="C3" s="4"/>
      <c r="D3" s="4"/>
      <c r="E3" s="4"/>
      <c r="F3" s="108"/>
      <c r="G3" s="4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x14ac:dyDescent="0.2">
      <c r="A4" s="129"/>
      <c r="B4" s="130"/>
      <c r="C4" s="3"/>
      <c r="D4" s="3"/>
      <c r="E4" s="3"/>
      <c r="F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48.75" customHeight="1" x14ac:dyDescent="0.2">
      <c r="A5" s="5" t="s">
        <v>1</v>
      </c>
      <c r="B5" s="5" t="s">
        <v>67</v>
      </c>
      <c r="C5" s="5" t="s">
        <v>325</v>
      </c>
      <c r="D5" s="5" t="s">
        <v>377</v>
      </c>
      <c r="E5" s="5" t="s">
        <v>378</v>
      </c>
      <c r="F5" s="5" t="s">
        <v>196</v>
      </c>
      <c r="G5" s="5" t="s">
        <v>3</v>
      </c>
      <c r="H5" s="5" t="s">
        <v>234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2.75" x14ac:dyDescent="0.2">
      <c r="A6" s="6">
        <v>1</v>
      </c>
      <c r="B6" s="6">
        <v>2</v>
      </c>
      <c r="C6" s="6">
        <v>3</v>
      </c>
      <c r="D6" s="6">
        <v>4</v>
      </c>
      <c r="E6" s="6"/>
      <c r="F6" s="6">
        <v>6</v>
      </c>
      <c r="G6" s="6">
        <v>7</v>
      </c>
      <c r="H6" s="6">
        <v>8</v>
      </c>
      <c r="I6" s="4"/>
      <c r="J6" s="265"/>
      <c r="K6" s="26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ht="12" customHeight="1" x14ac:dyDescent="0.2">
      <c r="A7" s="469" t="s">
        <v>4</v>
      </c>
      <c r="B7" s="469"/>
      <c r="C7" s="469"/>
      <c r="D7" s="469"/>
      <c r="E7" s="469"/>
      <c r="F7" s="469"/>
      <c r="G7" s="469"/>
      <c r="H7" s="469"/>
      <c r="I7" s="4"/>
      <c r="J7" s="266"/>
      <c r="K7" s="26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ht="12" customHeight="1" x14ac:dyDescent="0.2">
      <c r="A8" s="7">
        <v>1</v>
      </c>
      <c r="B8" s="8" t="s">
        <v>5</v>
      </c>
      <c r="C8" s="9">
        <v>120885145</v>
      </c>
      <c r="D8" s="10">
        <v>0.21053268662724992</v>
      </c>
      <c r="E8" s="10">
        <v>7.1456551365517651E-2</v>
      </c>
      <c r="F8" s="9">
        <v>90000000</v>
      </c>
      <c r="G8" s="11">
        <v>103120969</v>
      </c>
      <c r="H8" s="143">
        <v>13190332</v>
      </c>
      <c r="I8" s="4"/>
      <c r="J8" s="267"/>
      <c r="K8" s="267"/>
      <c r="L8" s="26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ht="12" customHeight="1" x14ac:dyDescent="0.2">
      <c r="A9" s="12">
        <v>2</v>
      </c>
      <c r="B9" s="13" t="s">
        <v>6</v>
      </c>
      <c r="C9" s="14">
        <v>145705697</v>
      </c>
      <c r="D9" s="10">
        <v>0.25375997891474611</v>
      </c>
      <c r="E9" s="10">
        <v>2.3853907648460959E-2</v>
      </c>
      <c r="F9" s="14">
        <v>56000000</v>
      </c>
      <c r="G9" s="14">
        <v>135293354</v>
      </c>
      <c r="H9" s="14">
        <v>3597716</v>
      </c>
      <c r="I9" s="4"/>
      <c r="J9" s="267"/>
      <c r="K9" s="267"/>
      <c r="L9" s="26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ht="12" customHeight="1" x14ac:dyDescent="0.2">
      <c r="A10" s="12">
        <v>3</v>
      </c>
      <c r="B10" s="13" t="s">
        <v>7</v>
      </c>
      <c r="C10" s="14">
        <v>128341369</v>
      </c>
      <c r="D10" s="10">
        <v>0.22351839194955878</v>
      </c>
      <c r="E10" s="10">
        <v>-0.26482824439494945</v>
      </c>
      <c r="F10" s="14">
        <v>110000000</v>
      </c>
      <c r="G10" s="14">
        <v>122307900</v>
      </c>
      <c r="H10" s="14">
        <v>8001142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ht="12" customHeight="1" x14ac:dyDescent="0.2">
      <c r="A11" s="15">
        <v>4</v>
      </c>
      <c r="B11" s="16" t="s">
        <v>8</v>
      </c>
      <c r="C11" s="17">
        <v>90246955</v>
      </c>
      <c r="D11" s="10">
        <v>0.1571734384409145</v>
      </c>
      <c r="E11" s="10">
        <v>1.5796386249680161E-2</v>
      </c>
      <c r="F11" s="17">
        <v>71844200</v>
      </c>
      <c r="G11" s="17">
        <v>87703107</v>
      </c>
      <c r="H11" s="17">
        <v>2284556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105" customFormat="1" ht="21" customHeight="1" x14ac:dyDescent="0.2">
      <c r="A12" s="469" t="s">
        <v>9</v>
      </c>
      <c r="B12" s="469"/>
      <c r="C12" s="86">
        <v>485179166</v>
      </c>
      <c r="D12" s="19">
        <v>0.84498449593246927</v>
      </c>
      <c r="E12" s="19">
        <v>-6.4356065848888866E-2</v>
      </c>
      <c r="F12" s="86">
        <v>327844200</v>
      </c>
      <c r="G12" s="86">
        <v>448425330</v>
      </c>
      <c r="H12" s="86">
        <v>27073746</v>
      </c>
      <c r="I12" s="14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ht="12" customHeight="1" x14ac:dyDescent="0.2">
      <c r="A13" s="469" t="s">
        <v>10</v>
      </c>
      <c r="B13" s="469"/>
      <c r="C13" s="469"/>
      <c r="D13" s="469"/>
      <c r="E13" s="469"/>
      <c r="F13" s="469"/>
      <c r="G13" s="469"/>
      <c r="H13" s="46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ht="12" customHeight="1" x14ac:dyDescent="0.2">
      <c r="A14" s="7">
        <v>5</v>
      </c>
      <c r="B14" s="8" t="s">
        <v>11</v>
      </c>
      <c r="C14" s="9">
        <v>28928072</v>
      </c>
      <c r="D14" s="10">
        <v>5.0380919153519832E-2</v>
      </c>
      <c r="E14" s="10">
        <v>8.1211213681234629E-2</v>
      </c>
      <c r="F14" s="9">
        <v>15000000</v>
      </c>
      <c r="G14" s="9">
        <v>16544690</v>
      </c>
      <c r="H14" s="143">
        <v>2542175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ht="22.5" customHeight="1" x14ac:dyDescent="0.2">
      <c r="A15" s="12">
        <v>6</v>
      </c>
      <c r="B15" s="20" t="s">
        <v>300</v>
      </c>
      <c r="C15" s="9">
        <v>14424244</v>
      </c>
      <c r="D15" s="10">
        <v>2.5121158119858232E-2</v>
      </c>
      <c r="E15" s="10">
        <v>-5.7545873820370463E-3</v>
      </c>
      <c r="F15" s="9">
        <v>15000000</v>
      </c>
      <c r="G15" s="9">
        <v>13910257</v>
      </c>
      <c r="H15" s="9">
        <v>58594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12" customHeight="1" x14ac:dyDescent="0.2">
      <c r="A16" s="12">
        <v>7</v>
      </c>
      <c r="B16" s="13" t="s">
        <v>7</v>
      </c>
      <c r="C16" s="14">
        <v>30000862</v>
      </c>
      <c r="D16" s="10">
        <v>5.2249282391094207E-2</v>
      </c>
      <c r="E16" s="10">
        <v>5.4709404091894731E-2</v>
      </c>
      <c r="F16" s="14">
        <v>33445300</v>
      </c>
      <c r="G16" s="14">
        <v>27592515</v>
      </c>
      <c r="H16" s="14">
        <v>1780966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</row>
    <row r="17" spans="1:59" ht="12" customHeight="1" x14ac:dyDescent="0.2">
      <c r="A17" s="15">
        <v>8</v>
      </c>
      <c r="B17" s="16" t="s">
        <v>12</v>
      </c>
      <c r="C17" s="17">
        <v>15654719</v>
      </c>
      <c r="D17" s="10">
        <v>2.7264144403058417E-2</v>
      </c>
      <c r="E17" s="10">
        <v>2.3742890810155126E-2</v>
      </c>
      <c r="F17" s="17">
        <v>15000000</v>
      </c>
      <c r="G17" s="17">
        <v>15003508</v>
      </c>
      <c r="H17" s="145">
        <v>224105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</row>
    <row r="18" spans="1:59" s="105" customFormat="1" ht="23.45" customHeight="1" x14ac:dyDescent="0.2">
      <c r="A18" s="469" t="s">
        <v>13</v>
      </c>
      <c r="B18" s="469"/>
      <c r="C18" s="86">
        <v>89007897</v>
      </c>
      <c r="D18" s="19">
        <v>0.1550155040675307</v>
      </c>
      <c r="E18" s="19">
        <v>4.7160377724531299E-2</v>
      </c>
      <c r="F18" s="86">
        <v>78445300</v>
      </c>
      <c r="G18" s="86">
        <v>73050970</v>
      </c>
      <c r="H18" s="86">
        <v>4605840</v>
      </c>
      <c r="I18" s="14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s="105" customFormat="1" x14ac:dyDescent="0.2">
      <c r="A19" s="469" t="s">
        <v>14</v>
      </c>
      <c r="B19" s="469"/>
      <c r="C19" s="86">
        <v>574187063</v>
      </c>
      <c r="D19" s="19">
        <v>1</v>
      </c>
      <c r="E19" s="19">
        <v>-4.8650965040994087E-2</v>
      </c>
      <c r="F19" s="86">
        <v>406289500</v>
      </c>
      <c r="G19" s="86">
        <v>521476300</v>
      </c>
      <c r="H19" s="86">
        <v>31679586</v>
      </c>
      <c r="I19" s="14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s="105" customFormat="1" ht="12" customHeight="1" x14ac:dyDescent="0.2">
      <c r="A20" s="22"/>
      <c r="B20" s="22"/>
      <c r="C20" s="23"/>
      <c r="D20" s="268"/>
      <c r="E20" s="24"/>
      <c r="F20" s="25"/>
      <c r="G20" s="25"/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x14ac:dyDescent="0.2">
      <c r="D21" s="109"/>
      <c r="E21" s="109"/>
    </row>
    <row r="22" spans="1:59" s="271" customFormat="1" x14ac:dyDescent="0.2">
      <c r="A22" s="269" t="s">
        <v>15</v>
      </c>
      <c r="B22" s="269"/>
      <c r="C22" s="269"/>
      <c r="D22" s="269"/>
      <c r="E22" s="270"/>
      <c r="F22" s="94"/>
      <c r="G22" s="94"/>
    </row>
    <row r="23" spans="1:59" ht="12.75" customHeight="1" x14ac:dyDescent="0.2">
      <c r="A23" s="468" t="s">
        <v>379</v>
      </c>
      <c r="B23" s="468"/>
      <c r="C23" s="468"/>
      <c r="D23" s="468"/>
      <c r="F23" s="111"/>
      <c r="G23" s="111"/>
    </row>
    <row r="24" spans="1:59" ht="12.75" customHeight="1" x14ac:dyDescent="0.2">
      <c r="A24" s="468" t="s">
        <v>380</v>
      </c>
      <c r="B24" s="468"/>
      <c r="C24" s="468"/>
      <c r="D24" s="468"/>
      <c r="F24" s="110"/>
      <c r="G24" s="111"/>
    </row>
    <row r="25" spans="1:59" ht="12.75" customHeight="1" x14ac:dyDescent="0.2">
      <c r="C25" s="107"/>
      <c r="D25" s="107"/>
      <c r="E25" s="107"/>
      <c r="F25" s="107"/>
      <c r="G25" s="107"/>
      <c r="H25" s="107"/>
    </row>
    <row r="26" spans="1:59" ht="12.75" customHeight="1" x14ac:dyDescent="0.2">
      <c r="C26" s="272"/>
      <c r="D26" s="273"/>
      <c r="G26" s="273"/>
      <c r="H26" s="274"/>
    </row>
    <row r="27" spans="1:59" ht="12.75" customHeight="1" x14ac:dyDescent="0.2">
      <c r="C27" s="275"/>
      <c r="D27" s="273"/>
      <c r="E27" s="107"/>
      <c r="G27" s="273"/>
      <c r="H27" s="274"/>
    </row>
    <row r="28" spans="1:59" ht="12.75" customHeight="1" x14ac:dyDescent="0.2">
      <c r="D28" s="273"/>
      <c r="G28" s="273"/>
      <c r="H28" s="274"/>
    </row>
    <row r="29" spans="1:59" ht="12.75" customHeight="1" x14ac:dyDescent="0.2">
      <c r="D29" s="273"/>
      <c r="G29" s="273"/>
      <c r="H29" s="274"/>
    </row>
    <row r="30" spans="1:59" ht="12.75" customHeight="1" x14ac:dyDescent="0.2">
      <c r="D30" s="273"/>
      <c r="G30" s="273"/>
      <c r="H30" s="274"/>
    </row>
    <row r="31" spans="1:59" ht="12.75" customHeight="1" x14ac:dyDescent="0.2">
      <c r="D31" s="273"/>
      <c r="G31" s="273"/>
      <c r="H31" s="274"/>
    </row>
    <row r="32" spans="1:59" ht="12.75" customHeight="1" x14ac:dyDescent="0.2">
      <c r="D32" s="273"/>
      <c r="G32" s="273"/>
    </row>
  </sheetData>
  <mergeCells count="7">
    <mergeCell ref="A24:D24"/>
    <mergeCell ref="A7:H7"/>
    <mergeCell ref="A12:B12"/>
    <mergeCell ref="A13:H13"/>
    <mergeCell ref="A18:B18"/>
    <mergeCell ref="A19:B19"/>
    <mergeCell ref="A23:D2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5"/>
  <sheetViews>
    <sheetView zoomScaleNormal="100" workbookViewId="0"/>
  </sheetViews>
  <sheetFormatPr defaultColWidth="9.140625" defaultRowHeight="11.25" x14ac:dyDescent="0.2"/>
  <cols>
    <col min="1" max="1" width="5.7109375" style="342" customWidth="1"/>
    <col min="2" max="2" width="47.140625" style="279" customWidth="1"/>
    <col min="3" max="3" width="16.7109375" style="278" customWidth="1"/>
    <col min="4" max="4" width="14.42578125" style="279" bestFit="1" customWidth="1"/>
    <col min="5" max="5" width="12.42578125" style="279" customWidth="1"/>
    <col min="6" max="6" width="11.42578125" style="279" bestFit="1" customWidth="1"/>
    <col min="7" max="7" width="13" style="279" customWidth="1"/>
    <col min="8" max="8" width="10" style="279" customWidth="1"/>
    <col min="9" max="9" width="9.140625" style="279"/>
    <col min="10" max="11" width="9.140625" style="279" customWidth="1"/>
    <col min="12" max="16384" width="9.140625" style="279"/>
  </cols>
  <sheetData>
    <row r="1" spans="1:51" ht="12.75" x14ac:dyDescent="0.2">
      <c r="A1" s="276" t="s">
        <v>243</v>
      </c>
      <c r="B1" s="277"/>
    </row>
    <row r="2" spans="1:51" s="104" customFormat="1" ht="12.75" customHeight="1" x14ac:dyDescent="0.2">
      <c r="A2" s="263" t="s">
        <v>381</v>
      </c>
      <c r="B2" s="263"/>
      <c r="C2" s="85"/>
      <c r="D2" s="3"/>
      <c r="E2" s="3"/>
      <c r="F2" s="3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s="104" customFormat="1" ht="12.75" customHeight="1" x14ac:dyDescent="0.2">
      <c r="A3" s="474" t="s">
        <v>0</v>
      </c>
      <c r="B3" s="474"/>
      <c r="C3" s="85"/>
      <c r="D3" s="3"/>
      <c r="E3" s="3"/>
      <c r="F3" s="3"/>
      <c r="G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12.75" customHeight="1" x14ac:dyDescent="0.2">
      <c r="A4" s="280"/>
      <c r="B4" s="281"/>
      <c r="C4" s="282"/>
      <c r="D4" s="281"/>
      <c r="E4" s="281"/>
      <c r="F4" s="281"/>
      <c r="G4" s="475"/>
      <c r="H4" s="475"/>
    </row>
    <row r="5" spans="1:51" ht="62.25" customHeight="1" x14ac:dyDescent="0.2">
      <c r="A5" s="283" t="s">
        <v>16</v>
      </c>
      <c r="B5" s="284" t="s">
        <v>17</v>
      </c>
      <c r="C5" s="285" t="s">
        <v>382</v>
      </c>
      <c r="D5" s="286" t="s">
        <v>383</v>
      </c>
      <c r="E5" s="286" t="s">
        <v>335</v>
      </c>
      <c r="F5" s="286" t="s">
        <v>238</v>
      </c>
      <c r="G5" s="286" t="s">
        <v>384</v>
      </c>
      <c r="H5" s="286" t="s">
        <v>18</v>
      </c>
    </row>
    <row r="6" spans="1:51" ht="12" customHeight="1" x14ac:dyDescent="0.2">
      <c r="A6" s="287">
        <v>1</v>
      </c>
      <c r="B6" s="287">
        <v>2</v>
      </c>
      <c r="C6" s="288">
        <v>4</v>
      </c>
      <c r="D6" s="289">
        <v>5</v>
      </c>
      <c r="E6" s="289">
        <v>6</v>
      </c>
      <c r="F6" s="289">
        <v>7</v>
      </c>
      <c r="G6" s="289">
        <v>8</v>
      </c>
      <c r="H6" s="289">
        <v>9</v>
      </c>
    </row>
    <row r="7" spans="1:51" ht="12" customHeight="1" x14ac:dyDescent="0.2">
      <c r="A7" s="471" t="s">
        <v>19</v>
      </c>
      <c r="B7" s="472"/>
      <c r="C7" s="472"/>
      <c r="D7" s="472"/>
      <c r="E7" s="472"/>
      <c r="F7" s="472"/>
      <c r="G7" s="472"/>
      <c r="H7" s="472"/>
      <c r="J7" s="290"/>
      <c r="K7" s="291"/>
      <c r="L7" s="292"/>
    </row>
    <row r="8" spans="1:51" ht="12" customHeight="1" x14ac:dyDescent="0.2">
      <c r="A8" s="293">
        <v>1</v>
      </c>
      <c r="B8" s="294" t="s">
        <v>20</v>
      </c>
      <c r="C8" s="295">
        <v>17489548314</v>
      </c>
      <c r="D8" s="296">
        <v>0.3848435301967667</v>
      </c>
      <c r="E8" s="296">
        <v>5.5284612801794308E-2</v>
      </c>
      <c r="F8" s="295">
        <v>182505239</v>
      </c>
      <c r="G8" s="297">
        <v>165.98750000000001</v>
      </c>
      <c r="H8" s="298">
        <v>2.24E-2</v>
      </c>
      <c r="I8" s="299"/>
      <c r="J8" s="290"/>
      <c r="K8" s="300"/>
      <c r="L8" s="292"/>
    </row>
    <row r="9" spans="1:51" ht="12" customHeight="1" x14ac:dyDescent="0.2">
      <c r="A9" s="301">
        <v>2</v>
      </c>
      <c r="B9" s="302" t="s">
        <v>21</v>
      </c>
      <c r="C9" s="303">
        <v>5728301390</v>
      </c>
      <c r="D9" s="296">
        <v>0.12604669310950653</v>
      </c>
      <c r="E9" s="296">
        <v>6.9482387992518158E-2</v>
      </c>
      <c r="F9" s="304">
        <v>163842176</v>
      </c>
      <c r="G9" s="305">
        <v>165.00960000000001</v>
      </c>
      <c r="H9" s="298">
        <v>-5.9439999999999996E-3</v>
      </c>
      <c r="I9" s="299"/>
      <c r="J9" s="290"/>
      <c r="K9" s="306"/>
      <c r="L9" s="292"/>
    </row>
    <row r="10" spans="1:51" ht="12" customHeight="1" x14ac:dyDescent="0.2">
      <c r="A10" s="301">
        <v>3</v>
      </c>
      <c r="B10" s="302" t="s">
        <v>22</v>
      </c>
      <c r="C10" s="304">
        <v>7238614412</v>
      </c>
      <c r="D10" s="296">
        <v>0.15927992387415479</v>
      </c>
      <c r="E10" s="296">
        <v>5.6490581670995521E-2</v>
      </c>
      <c r="F10" s="304">
        <v>139173915</v>
      </c>
      <c r="G10" s="305">
        <v>152.34389999999999</v>
      </c>
      <c r="H10" s="298">
        <v>-1.18E-2</v>
      </c>
      <c r="I10" s="299"/>
      <c r="J10" s="290"/>
      <c r="K10" s="306"/>
      <c r="L10" s="292"/>
    </row>
    <row r="11" spans="1:51" ht="12" customHeight="1" x14ac:dyDescent="0.2">
      <c r="A11" s="307">
        <v>4</v>
      </c>
      <c r="B11" s="308" t="s">
        <v>23</v>
      </c>
      <c r="C11" s="309">
        <v>12891258103</v>
      </c>
      <c r="D11" s="296">
        <v>0.28366182979493693</v>
      </c>
      <c r="E11" s="296">
        <v>4.9256374220612464E-2</v>
      </c>
      <c r="F11" s="309">
        <v>120058864</v>
      </c>
      <c r="G11" s="310">
        <v>159.9494</v>
      </c>
      <c r="H11" s="298">
        <v>-8.0999999999999996E-3</v>
      </c>
      <c r="I11" s="299"/>
      <c r="J11" s="290"/>
      <c r="K11" s="306"/>
      <c r="L11" s="292"/>
    </row>
    <row r="12" spans="1:51" s="315" customFormat="1" ht="12" customHeight="1" x14ac:dyDescent="0.2">
      <c r="A12" s="471" t="s">
        <v>24</v>
      </c>
      <c r="B12" s="473"/>
      <c r="C12" s="311">
        <v>43347722219</v>
      </c>
      <c r="D12" s="312">
        <v>0.95383197697536493</v>
      </c>
      <c r="E12" s="312">
        <v>5.5534073285737673E-2</v>
      </c>
      <c r="F12" s="311">
        <v>605580194</v>
      </c>
      <c r="G12" s="313"/>
      <c r="H12" s="314"/>
      <c r="I12" s="299"/>
      <c r="J12" s="290"/>
      <c r="K12" s="306"/>
      <c r="L12" s="292"/>
    </row>
    <row r="13" spans="1:51" ht="12" customHeight="1" x14ac:dyDescent="0.2">
      <c r="A13" s="471" t="s">
        <v>25</v>
      </c>
      <c r="B13" s="472"/>
      <c r="C13" s="316"/>
      <c r="D13" s="317"/>
      <c r="E13" s="317"/>
      <c r="F13" s="316"/>
      <c r="G13" s="318"/>
      <c r="H13" s="319"/>
      <c r="I13" s="299"/>
      <c r="J13" s="290"/>
      <c r="K13" s="306"/>
      <c r="L13" s="292"/>
    </row>
    <row r="14" spans="1:51" ht="12" customHeight="1" x14ac:dyDescent="0.2">
      <c r="A14" s="293">
        <v>5</v>
      </c>
      <c r="B14" s="294" t="s">
        <v>26</v>
      </c>
      <c r="C14" s="295">
        <v>156556400</v>
      </c>
      <c r="D14" s="296">
        <v>3.4448984370092912E-3</v>
      </c>
      <c r="E14" s="296">
        <v>0.10957834989360649</v>
      </c>
      <c r="F14" s="295">
        <v>1685917</v>
      </c>
      <c r="G14" s="297">
        <v>172.75919999999999</v>
      </c>
      <c r="H14" s="298">
        <v>2.9700000000000001E-2</v>
      </c>
      <c r="I14" s="299"/>
      <c r="J14" s="290"/>
      <c r="K14" s="306"/>
      <c r="L14" s="292"/>
    </row>
    <row r="15" spans="1:51" ht="12" customHeight="1" x14ac:dyDescent="0.2">
      <c r="A15" s="301">
        <v>6</v>
      </c>
      <c r="B15" s="302" t="s">
        <v>27</v>
      </c>
      <c r="C15" s="304">
        <v>741583938</v>
      </c>
      <c r="D15" s="296">
        <v>1.6317961762836876E-2</v>
      </c>
      <c r="E15" s="296">
        <v>9.3414844909516015E-2</v>
      </c>
      <c r="F15" s="304">
        <v>18577105</v>
      </c>
      <c r="G15" s="305">
        <v>201.40469999999999</v>
      </c>
      <c r="H15" s="298">
        <v>7.0000000000000001E-3</v>
      </c>
      <c r="I15" s="299"/>
      <c r="J15" s="290"/>
      <c r="K15" s="306"/>
      <c r="L15" s="292"/>
    </row>
    <row r="16" spans="1:51" ht="12" customHeight="1" x14ac:dyDescent="0.2">
      <c r="A16" s="301">
        <v>7</v>
      </c>
      <c r="B16" s="302" t="s">
        <v>28</v>
      </c>
      <c r="C16" s="303">
        <v>115769263</v>
      </c>
      <c r="D16" s="296">
        <v>2.5474100909475281E-3</v>
      </c>
      <c r="E16" s="296">
        <v>4.1151465632591755E-2</v>
      </c>
      <c r="F16" s="304">
        <v>1961576</v>
      </c>
      <c r="G16" s="305">
        <v>119.6414</v>
      </c>
      <c r="H16" s="298">
        <v>-2.1700000000000001E-2</v>
      </c>
      <c r="I16" s="299"/>
      <c r="J16" s="290"/>
      <c r="K16" s="306"/>
      <c r="L16" s="292"/>
    </row>
    <row r="17" spans="1:12" ht="12" customHeight="1" x14ac:dyDescent="0.2">
      <c r="A17" s="301">
        <v>8</v>
      </c>
      <c r="B17" s="302" t="s">
        <v>29</v>
      </c>
      <c r="C17" s="304">
        <v>108215441</v>
      </c>
      <c r="D17" s="296">
        <v>2.3811942760639053E-3</v>
      </c>
      <c r="E17" s="296">
        <v>8.2005039204337882E-2</v>
      </c>
      <c r="F17" s="304">
        <v>4221763</v>
      </c>
      <c r="G17" s="305">
        <v>136.90549999999999</v>
      </c>
      <c r="H17" s="298">
        <v>-2.2667E-2</v>
      </c>
      <c r="I17" s="299"/>
      <c r="J17" s="290"/>
      <c r="K17" s="306"/>
      <c r="L17" s="292"/>
    </row>
    <row r="18" spans="1:12" ht="12" customHeight="1" x14ac:dyDescent="0.2">
      <c r="A18" s="301">
        <v>9</v>
      </c>
      <c r="B18" s="302" t="s">
        <v>30</v>
      </c>
      <c r="C18" s="304">
        <v>46650863</v>
      </c>
      <c r="D18" s="296">
        <v>1.0265149494612458E-3</v>
      </c>
      <c r="E18" s="296">
        <v>8.7597415394121469E-2</v>
      </c>
      <c r="F18" s="304">
        <v>852435</v>
      </c>
      <c r="G18" s="305">
        <v>139.8177</v>
      </c>
      <c r="H18" s="298">
        <v>4.7892999999999998E-2</v>
      </c>
      <c r="I18" s="299"/>
      <c r="J18" s="290"/>
      <c r="K18" s="306"/>
      <c r="L18" s="292"/>
    </row>
    <row r="19" spans="1:12" ht="12" customHeight="1" x14ac:dyDescent="0.2">
      <c r="A19" s="307">
        <v>10</v>
      </c>
      <c r="B19" s="308" t="s">
        <v>31</v>
      </c>
      <c r="C19" s="309">
        <v>583325845</v>
      </c>
      <c r="D19" s="296">
        <v>1.2835618931628627E-2</v>
      </c>
      <c r="E19" s="296">
        <v>2.570686807541156E-2</v>
      </c>
      <c r="F19" s="309">
        <v>4607410</v>
      </c>
      <c r="G19" s="310">
        <v>152.8374</v>
      </c>
      <c r="H19" s="298">
        <v>-2.9100000000000001E-2</v>
      </c>
      <c r="I19" s="299"/>
      <c r="J19" s="290"/>
      <c r="K19" s="306"/>
      <c r="L19" s="292"/>
    </row>
    <row r="20" spans="1:12" s="315" customFormat="1" ht="12" customHeight="1" x14ac:dyDescent="0.2">
      <c r="A20" s="471" t="s">
        <v>32</v>
      </c>
      <c r="B20" s="473"/>
      <c r="C20" s="311">
        <v>1752101750</v>
      </c>
      <c r="D20" s="312">
        <v>3.8553598447947472E-2</v>
      </c>
      <c r="E20" s="312">
        <v>6.6969088636843255E-2</v>
      </c>
      <c r="F20" s="311">
        <v>31906206</v>
      </c>
      <c r="G20" s="313"/>
      <c r="H20" s="314"/>
      <c r="I20" s="299"/>
      <c r="J20" s="290"/>
      <c r="K20" s="306"/>
      <c r="L20" s="292"/>
    </row>
    <row r="21" spans="1:12" ht="12" customHeight="1" x14ac:dyDescent="0.2">
      <c r="A21" s="471" t="s">
        <v>33</v>
      </c>
      <c r="B21" s="472"/>
      <c r="C21" s="316"/>
      <c r="D21" s="317"/>
      <c r="E21" s="317"/>
      <c r="F21" s="316"/>
      <c r="G21" s="318"/>
      <c r="H21" s="319"/>
      <c r="I21" s="299"/>
      <c r="J21" s="320"/>
      <c r="K21" s="321"/>
      <c r="L21" s="322"/>
    </row>
    <row r="22" spans="1:12" ht="12" customHeight="1" x14ac:dyDescent="0.2">
      <c r="A22" s="293">
        <v>11</v>
      </c>
      <c r="B22" s="294" t="s">
        <v>301</v>
      </c>
      <c r="C22" s="295">
        <v>1152871</v>
      </c>
      <c r="D22" s="296">
        <v>2.5368004795545493E-5</v>
      </c>
      <c r="E22" s="296">
        <v>1.5285031253426911</v>
      </c>
      <c r="F22" s="295">
        <v>15441</v>
      </c>
      <c r="G22" s="297">
        <v>104.97799999999999</v>
      </c>
      <c r="H22" s="323"/>
      <c r="I22" s="299"/>
      <c r="J22" s="320"/>
      <c r="K22" s="321"/>
      <c r="L22" s="322"/>
    </row>
    <row r="23" spans="1:12" ht="12" customHeight="1" x14ac:dyDescent="0.2">
      <c r="A23" s="293">
        <v>12</v>
      </c>
      <c r="B23" s="294" t="s">
        <v>34</v>
      </c>
      <c r="C23" s="295">
        <v>23537574</v>
      </c>
      <c r="D23" s="296">
        <v>5.1792550086480354E-4</v>
      </c>
      <c r="E23" s="296">
        <v>3.1810595578891654E-3</v>
      </c>
      <c r="F23" s="295">
        <v>536616</v>
      </c>
      <c r="G23" s="297">
        <v>190.3244</v>
      </c>
      <c r="H23" s="323">
        <v>1.3599999999999999E-2</v>
      </c>
      <c r="I23" s="299"/>
      <c r="J23" s="324"/>
      <c r="K23" s="306"/>
      <c r="L23" s="292"/>
    </row>
    <row r="24" spans="1:12" ht="12" customHeight="1" x14ac:dyDescent="0.2">
      <c r="A24" s="293">
        <v>13</v>
      </c>
      <c r="B24" s="302" t="s">
        <v>35</v>
      </c>
      <c r="C24" s="304">
        <v>37981679</v>
      </c>
      <c r="D24" s="296">
        <v>8.357564853438672E-4</v>
      </c>
      <c r="E24" s="296">
        <v>9.4126938406631666E-2</v>
      </c>
      <c r="F24" s="304">
        <v>917936</v>
      </c>
      <c r="G24" s="305">
        <v>185.6611</v>
      </c>
      <c r="H24" s="325">
        <v>1.43E-2</v>
      </c>
      <c r="I24" s="299"/>
      <c r="J24" s="290"/>
      <c r="K24" s="306"/>
      <c r="L24" s="292"/>
    </row>
    <row r="25" spans="1:12" ht="12" customHeight="1" x14ac:dyDescent="0.2">
      <c r="A25" s="293">
        <v>14</v>
      </c>
      <c r="B25" s="302" t="s">
        <v>36</v>
      </c>
      <c r="C25" s="304">
        <v>11971823</v>
      </c>
      <c r="D25" s="296">
        <v>2.6343039531345817E-4</v>
      </c>
      <c r="E25" s="296">
        <v>6.4316346663236157E-2</v>
      </c>
      <c r="F25" s="304">
        <v>284124</v>
      </c>
      <c r="G25" s="305">
        <v>199.4265</v>
      </c>
      <c r="H25" s="325">
        <v>1.4800000000000001E-2</v>
      </c>
      <c r="I25" s="299"/>
      <c r="J25" s="290"/>
      <c r="K25" s="306"/>
      <c r="L25" s="292"/>
    </row>
    <row r="26" spans="1:12" ht="12" customHeight="1" x14ac:dyDescent="0.2">
      <c r="A26" s="293">
        <v>15</v>
      </c>
      <c r="B26" s="302" t="s">
        <v>37</v>
      </c>
      <c r="C26" s="304">
        <v>37646337</v>
      </c>
      <c r="D26" s="296">
        <v>8.2837755269299146E-4</v>
      </c>
      <c r="E26" s="296">
        <v>0.14117467855301347</v>
      </c>
      <c r="F26" s="304">
        <v>957956</v>
      </c>
      <c r="G26" s="305">
        <v>144.33580000000001</v>
      </c>
      <c r="H26" s="325">
        <v>1.61E-2</v>
      </c>
      <c r="I26" s="299"/>
      <c r="J26" s="290"/>
      <c r="K26" s="306"/>
      <c r="L26" s="292"/>
    </row>
    <row r="27" spans="1:12" ht="12" customHeight="1" x14ac:dyDescent="0.2">
      <c r="A27" s="293">
        <v>16</v>
      </c>
      <c r="B27" s="326" t="s">
        <v>38</v>
      </c>
      <c r="C27" s="304">
        <v>41780475</v>
      </c>
      <c r="D27" s="296">
        <v>9.1934595471667574E-4</v>
      </c>
      <c r="E27" s="296">
        <v>3.4523191502922268E-2</v>
      </c>
      <c r="F27" s="304">
        <v>618876</v>
      </c>
      <c r="G27" s="305">
        <v>104.8603</v>
      </c>
      <c r="H27" s="325">
        <v>-2.1399999999999999E-2</v>
      </c>
      <c r="I27" s="299"/>
      <c r="J27" s="290"/>
      <c r="K27" s="306"/>
      <c r="L27" s="292"/>
    </row>
    <row r="28" spans="1:12" ht="12" customHeight="1" x14ac:dyDescent="0.2">
      <c r="A28" s="293">
        <v>17</v>
      </c>
      <c r="B28" s="302" t="s">
        <v>39</v>
      </c>
      <c r="C28" s="304">
        <v>74961</v>
      </c>
      <c r="D28" s="296">
        <v>1.6494568841430532E-6</v>
      </c>
      <c r="E28" s="296">
        <v>9.1246560784941755E-2</v>
      </c>
      <c r="F28" s="304">
        <v>954</v>
      </c>
      <c r="G28" s="305">
        <v>122.21</v>
      </c>
      <c r="H28" s="325">
        <v>1.12E-2</v>
      </c>
      <c r="I28" s="299"/>
      <c r="J28" s="290"/>
      <c r="K28" s="306"/>
      <c r="L28" s="292"/>
    </row>
    <row r="29" spans="1:12" ht="12" customHeight="1" x14ac:dyDescent="0.2">
      <c r="A29" s="293">
        <v>18</v>
      </c>
      <c r="B29" s="302" t="s">
        <v>40</v>
      </c>
      <c r="C29" s="304">
        <v>14509226</v>
      </c>
      <c r="D29" s="296">
        <v>3.1926392002891337E-4</v>
      </c>
      <c r="E29" s="296">
        <v>2.5424824859263451E-2</v>
      </c>
      <c r="F29" s="304">
        <v>53418</v>
      </c>
      <c r="G29" s="305">
        <v>164.59909999999999</v>
      </c>
      <c r="H29" s="325">
        <v>6.4000000000000003E-3</v>
      </c>
      <c r="I29" s="299"/>
      <c r="J29" s="290"/>
      <c r="K29" s="306"/>
      <c r="L29" s="292"/>
    </row>
    <row r="30" spans="1:12" ht="12" customHeight="1" x14ac:dyDescent="0.2">
      <c r="A30" s="293">
        <v>19</v>
      </c>
      <c r="B30" s="302" t="s">
        <v>41</v>
      </c>
      <c r="C30" s="304">
        <v>108936907</v>
      </c>
      <c r="D30" s="296">
        <v>2.3970695586825355E-3</v>
      </c>
      <c r="E30" s="296">
        <v>4.1320660354074334E-2</v>
      </c>
      <c r="F30" s="304">
        <v>2126300</v>
      </c>
      <c r="G30" s="305">
        <v>109.40349999999999</v>
      </c>
      <c r="H30" s="325">
        <v>-1.47E-2</v>
      </c>
      <c r="I30" s="299"/>
      <c r="J30" s="290"/>
      <c r="K30" s="306"/>
      <c r="L30" s="292"/>
    </row>
    <row r="31" spans="1:12" ht="12" customHeight="1" x14ac:dyDescent="0.2">
      <c r="A31" s="293">
        <v>20</v>
      </c>
      <c r="B31" s="302" t="s">
        <v>42</v>
      </c>
      <c r="C31" s="304">
        <v>14582483</v>
      </c>
      <c r="D31" s="296">
        <v>3.2087588175516658E-4</v>
      </c>
      <c r="E31" s="296">
        <v>0.1772692198456054</v>
      </c>
      <c r="F31" s="304">
        <v>291601</v>
      </c>
      <c r="G31" s="305">
        <v>120.6155</v>
      </c>
      <c r="H31" s="325">
        <v>2.3999999999999998E-3</v>
      </c>
      <c r="I31" s="299"/>
      <c r="J31" s="290"/>
      <c r="K31" s="306"/>
      <c r="L31" s="292"/>
    </row>
    <row r="32" spans="1:12" ht="22.5" x14ac:dyDescent="0.2">
      <c r="A32" s="293">
        <v>21</v>
      </c>
      <c r="B32" s="302" t="s">
        <v>43</v>
      </c>
      <c r="C32" s="304">
        <v>8379552</v>
      </c>
      <c r="D32" s="296">
        <v>1.8438534347773762E-4</v>
      </c>
      <c r="E32" s="296">
        <v>3.0472504281670032E-2</v>
      </c>
      <c r="F32" s="304">
        <v>24181</v>
      </c>
      <c r="G32" s="305">
        <v>170.5515</v>
      </c>
      <c r="H32" s="325">
        <v>-4.1999999999999997E-3</v>
      </c>
      <c r="I32" s="299"/>
      <c r="J32" s="290"/>
      <c r="K32" s="306"/>
      <c r="L32" s="292"/>
    </row>
    <row r="33" spans="1:11" ht="12" customHeight="1" x14ac:dyDescent="0.25">
      <c r="A33" s="293">
        <v>22</v>
      </c>
      <c r="B33" s="302" t="s">
        <v>44</v>
      </c>
      <c r="C33" s="304">
        <v>18241926</v>
      </c>
      <c r="D33" s="296">
        <v>4.0139899975624857E-4</v>
      </c>
      <c r="E33" s="296">
        <v>2.42964531022547E-2</v>
      </c>
      <c r="F33" s="304">
        <v>58402</v>
      </c>
      <c r="G33" s="305">
        <v>151.41329999999999</v>
      </c>
      <c r="H33" s="325">
        <v>6.4000000000000003E-3</v>
      </c>
      <c r="J33" s="327"/>
      <c r="K33" s="328"/>
    </row>
    <row r="34" spans="1:11" ht="22.5" x14ac:dyDescent="0.2">
      <c r="A34" s="293">
        <v>23</v>
      </c>
      <c r="B34" s="302" t="s">
        <v>45</v>
      </c>
      <c r="C34" s="304">
        <v>874671</v>
      </c>
      <c r="D34" s="296">
        <v>1.9246436177616207E-5</v>
      </c>
      <c r="E34" s="296">
        <v>6.9868509571280102E-2</v>
      </c>
      <c r="F34" s="304">
        <v>7881</v>
      </c>
      <c r="G34" s="305">
        <v>123.4564</v>
      </c>
      <c r="H34" s="325">
        <v>2.4299999999999999E-2</v>
      </c>
      <c r="K34" s="329"/>
    </row>
    <row r="35" spans="1:11" ht="22.5" x14ac:dyDescent="0.2">
      <c r="A35" s="293">
        <v>24</v>
      </c>
      <c r="B35" s="302" t="s">
        <v>46</v>
      </c>
      <c r="C35" s="304">
        <v>1861481</v>
      </c>
      <c r="D35" s="296">
        <v>4.0960401410753521E-5</v>
      </c>
      <c r="E35" s="296">
        <v>-1.6838301391915556E-2</v>
      </c>
      <c r="F35" s="304">
        <v>34079</v>
      </c>
      <c r="G35" s="305">
        <v>107.081</v>
      </c>
      <c r="H35" s="325">
        <v>-1.01E-2</v>
      </c>
      <c r="K35" s="329"/>
    </row>
    <row r="36" spans="1:11" ht="12" customHeight="1" x14ac:dyDescent="0.2">
      <c r="A36" s="293">
        <v>25</v>
      </c>
      <c r="B36" s="302" t="s">
        <v>47</v>
      </c>
      <c r="C36" s="304">
        <v>24512169</v>
      </c>
      <c r="D36" s="296">
        <v>5.3937068478712843E-4</v>
      </c>
      <c r="E36" s="296">
        <v>4.4368749440528266E-2</v>
      </c>
      <c r="F36" s="304">
        <v>136471</v>
      </c>
      <c r="G36" s="305">
        <v>137.9795</v>
      </c>
      <c r="H36" s="325">
        <v>3.2099999999999997E-2</v>
      </c>
      <c r="K36" s="329"/>
    </row>
    <row r="37" spans="1:11" s="315" customFormat="1" ht="12" customHeight="1" x14ac:dyDescent="0.2">
      <c r="A37" s="471" t="s">
        <v>48</v>
      </c>
      <c r="B37" s="471"/>
      <c r="C37" s="311">
        <v>346044135</v>
      </c>
      <c r="D37" s="312">
        <v>7.6144245766875847E-3</v>
      </c>
      <c r="E37" s="312">
        <v>5.95399790438087E-2</v>
      </c>
      <c r="F37" s="311">
        <v>6064236</v>
      </c>
      <c r="G37" s="284"/>
      <c r="H37" s="330"/>
    </row>
    <row r="38" spans="1:11" s="315" customFormat="1" ht="12" customHeight="1" x14ac:dyDescent="0.2">
      <c r="A38" s="471" t="s">
        <v>49</v>
      </c>
      <c r="B38" s="471"/>
      <c r="C38" s="331">
        <v>45445868104</v>
      </c>
      <c r="D38" s="312">
        <v>1</v>
      </c>
      <c r="E38" s="312">
        <v>5.6000803068936511E-2</v>
      </c>
      <c r="F38" s="331">
        <v>643550636</v>
      </c>
      <c r="G38" s="284"/>
      <c r="H38" s="330"/>
    </row>
    <row r="39" spans="1:11" s="315" customFormat="1" ht="12" customHeight="1" x14ac:dyDescent="0.2">
      <c r="A39" s="332"/>
      <c r="B39" s="332"/>
      <c r="C39" s="333"/>
      <c r="D39" s="334"/>
      <c r="E39" s="334"/>
      <c r="F39" s="335"/>
      <c r="G39" s="336"/>
      <c r="H39" s="337"/>
    </row>
    <row r="40" spans="1:11" s="315" customFormat="1" ht="12" customHeight="1" x14ac:dyDescent="0.2">
      <c r="A40" s="332"/>
      <c r="B40" s="332"/>
      <c r="C40" s="333"/>
      <c r="D40" s="338"/>
      <c r="E40" s="334"/>
      <c r="F40" s="335"/>
      <c r="G40" s="336"/>
      <c r="H40" s="337"/>
    </row>
    <row r="41" spans="1:11" s="271" customFormat="1" x14ac:dyDescent="0.2">
      <c r="A41" s="269" t="s">
        <v>15</v>
      </c>
      <c r="B41" s="339"/>
      <c r="C41" s="340"/>
      <c r="D41" s="270"/>
      <c r="E41" s="270"/>
      <c r="F41" s="270"/>
      <c r="G41" s="270"/>
    </row>
    <row r="42" spans="1:11" s="315" customFormat="1" ht="12" customHeight="1" x14ac:dyDescent="0.2">
      <c r="A42" s="470" t="s">
        <v>385</v>
      </c>
      <c r="B42" s="470"/>
      <c r="C42" s="470"/>
      <c r="D42" s="341"/>
      <c r="E42" s="270"/>
      <c r="F42" s="335"/>
      <c r="G42" s="279"/>
      <c r="H42" s="279"/>
    </row>
    <row r="43" spans="1:11" s="315" customFormat="1" ht="12" customHeight="1" x14ac:dyDescent="0.2">
      <c r="A43" s="470" t="s">
        <v>386</v>
      </c>
      <c r="B43" s="470"/>
      <c r="C43" s="470"/>
      <c r="D43" s="334"/>
      <c r="E43" s="334"/>
      <c r="F43" s="335"/>
      <c r="G43" s="279"/>
      <c r="H43" s="279"/>
    </row>
    <row r="44" spans="1:11" s="315" customFormat="1" ht="12" customHeight="1" x14ac:dyDescent="0.2">
      <c r="A44" s="470" t="s">
        <v>387</v>
      </c>
      <c r="B44" s="470"/>
      <c r="C44" s="470"/>
      <c r="D44" s="334"/>
      <c r="E44" s="334"/>
      <c r="F44" s="335"/>
      <c r="G44" s="279"/>
      <c r="H44" s="279"/>
    </row>
    <row r="45" spans="1:11" ht="11.25" customHeight="1" x14ac:dyDescent="0.2">
      <c r="A45" s="470" t="s">
        <v>302</v>
      </c>
      <c r="B45" s="470"/>
      <c r="C45" s="470"/>
    </row>
  </sheetData>
  <mergeCells count="13">
    <mergeCell ref="A20:B20"/>
    <mergeCell ref="A3:B3"/>
    <mergeCell ref="G4:H4"/>
    <mergeCell ref="A7:H7"/>
    <mergeCell ref="A12:B12"/>
    <mergeCell ref="A13:B13"/>
    <mergeCell ref="A45:C45"/>
    <mergeCell ref="A21:B21"/>
    <mergeCell ref="A37:B37"/>
    <mergeCell ref="A38:B38"/>
    <mergeCell ref="A42:C42"/>
    <mergeCell ref="A43:C43"/>
    <mergeCell ref="A44:C44"/>
  </mergeCells>
  <pageMargins left="0.74803149606299213" right="0.74803149606299213" top="0.74803149606299213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/>
  </sheetViews>
  <sheetFormatPr defaultColWidth="8.85546875" defaultRowHeight="12.75" x14ac:dyDescent="0.2"/>
  <cols>
    <col min="1" max="1" width="7.5703125" style="241" customWidth="1"/>
    <col min="2" max="2" width="30.5703125" style="241" customWidth="1"/>
    <col min="3" max="11" width="13.7109375" style="241" customWidth="1"/>
    <col min="12" max="16384" width="8.85546875" style="241"/>
  </cols>
  <sheetData>
    <row r="1" spans="1:69" x14ac:dyDescent="0.2">
      <c r="A1" s="343" t="s">
        <v>244</v>
      </c>
    </row>
    <row r="2" spans="1:69" x14ac:dyDescent="0.2">
      <c r="A2" s="344" t="s">
        <v>388</v>
      </c>
    </row>
    <row r="3" spans="1:69" x14ac:dyDescent="0.2">
      <c r="A3" s="345" t="s">
        <v>0</v>
      </c>
    </row>
    <row r="4" spans="1:69" x14ac:dyDescent="0.2">
      <c r="A4" s="345"/>
    </row>
    <row r="5" spans="1:69" s="104" customFormat="1" ht="56.25" x14ac:dyDescent="0.2">
      <c r="A5" s="398" t="s">
        <v>1</v>
      </c>
      <c r="B5" s="399" t="s">
        <v>247</v>
      </c>
      <c r="C5" s="399" t="s">
        <v>248</v>
      </c>
      <c r="D5" s="399" t="s">
        <v>249</v>
      </c>
      <c r="E5" s="399" t="s">
        <v>250</v>
      </c>
      <c r="F5" s="399" t="s">
        <v>251</v>
      </c>
      <c r="G5" s="399" t="s">
        <v>252</v>
      </c>
      <c r="H5" s="399" t="s">
        <v>253</v>
      </c>
      <c r="I5" s="399" t="s">
        <v>254</v>
      </c>
      <c r="J5" s="399" t="s">
        <v>255</v>
      </c>
      <c r="K5" s="400" t="s">
        <v>205</v>
      </c>
      <c r="L5" s="129"/>
      <c r="M5" s="129"/>
      <c r="N5" s="12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s="347" customFormat="1" ht="9.75" x14ac:dyDescent="0.2">
      <c r="A6" s="401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  <c r="H6" s="402">
        <v>8</v>
      </c>
      <c r="I6" s="402">
        <v>9</v>
      </c>
      <c r="J6" s="402">
        <v>10</v>
      </c>
      <c r="K6" s="403">
        <v>11</v>
      </c>
      <c r="L6" s="346"/>
    </row>
    <row r="7" spans="1:69" s="345" customFormat="1" ht="12.75" customHeight="1" x14ac:dyDescent="0.2">
      <c r="A7" s="404">
        <v>1</v>
      </c>
      <c r="B7" s="405" t="s">
        <v>389</v>
      </c>
      <c r="C7" s="406">
        <v>1423425654.6500001</v>
      </c>
      <c r="D7" s="407">
        <v>8.8186E-2</v>
      </c>
      <c r="E7" s="406">
        <v>41804340.390000001</v>
      </c>
      <c r="F7" s="407">
        <v>7.2999999999999995E-2</v>
      </c>
      <c r="G7" s="406">
        <v>13065039.4</v>
      </c>
      <c r="H7" s="406">
        <v>231136532.56</v>
      </c>
      <c r="I7" s="406">
        <v>172350385.40000001</v>
      </c>
      <c r="J7" s="406">
        <v>52320142.990000002</v>
      </c>
      <c r="K7" s="408" t="s">
        <v>256</v>
      </c>
      <c r="L7" s="348"/>
      <c r="M7" s="348"/>
    </row>
    <row r="8" spans="1:69" s="345" customFormat="1" ht="12.75" customHeight="1" x14ac:dyDescent="0.2">
      <c r="A8" s="409">
        <v>2</v>
      </c>
      <c r="B8" s="410" t="s">
        <v>390</v>
      </c>
      <c r="C8" s="411">
        <v>2104038083.3800001</v>
      </c>
      <c r="D8" s="412">
        <v>0.130352</v>
      </c>
      <c r="E8" s="411">
        <v>99227995.329999998</v>
      </c>
      <c r="F8" s="412">
        <v>0.17327500000000001</v>
      </c>
      <c r="G8" s="411">
        <v>6372999.2400000002</v>
      </c>
      <c r="H8" s="411">
        <v>157649684.44999999</v>
      </c>
      <c r="I8" s="411">
        <v>157649684.44999999</v>
      </c>
      <c r="J8" s="411">
        <v>84021950.189999998</v>
      </c>
      <c r="K8" s="413" t="s">
        <v>256</v>
      </c>
      <c r="L8" s="348"/>
      <c r="M8" s="348"/>
    </row>
    <row r="9" spans="1:69" s="345" customFormat="1" ht="12.75" customHeight="1" x14ac:dyDescent="0.2">
      <c r="A9" s="409">
        <v>3</v>
      </c>
      <c r="B9" s="410" t="s">
        <v>391</v>
      </c>
      <c r="C9" s="411">
        <v>1757887859.96</v>
      </c>
      <c r="D9" s="412">
        <v>0.108907</v>
      </c>
      <c r="E9" s="411">
        <v>43445413.109999999</v>
      </c>
      <c r="F9" s="412">
        <v>7.5866000000000003E-2</v>
      </c>
      <c r="G9" s="411">
        <v>12331072.67</v>
      </c>
      <c r="H9" s="411">
        <v>136075467.65000001</v>
      </c>
      <c r="I9" s="411">
        <v>136075467.65000001</v>
      </c>
      <c r="J9" s="411">
        <v>76347421.159999996</v>
      </c>
      <c r="K9" s="413" t="s">
        <v>256</v>
      </c>
      <c r="L9" s="348"/>
      <c r="M9" s="348"/>
    </row>
    <row r="10" spans="1:69" s="345" customFormat="1" ht="12.75" customHeight="1" x14ac:dyDescent="0.2">
      <c r="A10" s="409">
        <v>4</v>
      </c>
      <c r="B10" s="410" t="s">
        <v>392</v>
      </c>
      <c r="C10" s="411">
        <v>2017981276.4300001</v>
      </c>
      <c r="D10" s="412">
        <v>0.12502099999999999</v>
      </c>
      <c r="E10" s="411">
        <v>81190279.980000004</v>
      </c>
      <c r="F10" s="412">
        <v>0.14177699999999999</v>
      </c>
      <c r="G10" s="411">
        <v>7113170.5300000003</v>
      </c>
      <c r="H10" s="411">
        <v>126966523.63</v>
      </c>
      <c r="I10" s="411">
        <v>126966523.63</v>
      </c>
      <c r="J10" s="411">
        <v>87049206.010000005</v>
      </c>
      <c r="K10" s="413" t="s">
        <v>256</v>
      </c>
      <c r="L10" s="348"/>
      <c r="M10" s="348"/>
    </row>
    <row r="11" spans="1:69" s="345" customFormat="1" ht="12.75" customHeight="1" x14ac:dyDescent="0.2">
      <c r="A11" s="409">
        <v>5</v>
      </c>
      <c r="B11" s="410" t="s">
        <v>393</v>
      </c>
      <c r="C11" s="411">
        <v>407897487.41000003</v>
      </c>
      <c r="D11" s="412">
        <v>2.5270999999999998E-2</v>
      </c>
      <c r="E11" s="411">
        <v>24350599.079999998</v>
      </c>
      <c r="F11" s="412">
        <v>4.2521999999999997E-2</v>
      </c>
      <c r="G11" s="411">
        <v>3062462.53</v>
      </c>
      <c r="H11" s="411">
        <v>48731747.299999997</v>
      </c>
      <c r="I11" s="411">
        <v>47483242.109999999</v>
      </c>
      <c r="J11" s="411">
        <v>16639331.939999999</v>
      </c>
      <c r="K11" s="413" t="s">
        <v>256</v>
      </c>
      <c r="L11" s="348"/>
      <c r="M11" s="348"/>
    </row>
    <row r="12" spans="1:69" s="345" customFormat="1" ht="12.75" customHeight="1" x14ac:dyDescent="0.2">
      <c r="A12" s="409">
        <v>6</v>
      </c>
      <c r="B12" s="410" t="s">
        <v>394</v>
      </c>
      <c r="C12" s="411">
        <v>595440366.44000006</v>
      </c>
      <c r="D12" s="412">
        <v>3.6889999999999999E-2</v>
      </c>
      <c r="E12" s="411">
        <v>30270702.800000001</v>
      </c>
      <c r="F12" s="412">
        <v>5.2859999999999997E-2</v>
      </c>
      <c r="G12" s="411">
        <v>1584950.37</v>
      </c>
      <c r="H12" s="411">
        <v>40684665.729999997</v>
      </c>
      <c r="I12" s="411">
        <v>40684665.729999997</v>
      </c>
      <c r="J12" s="411">
        <v>26517084.260000002</v>
      </c>
      <c r="K12" s="413" t="s">
        <v>256</v>
      </c>
      <c r="L12" s="348"/>
      <c r="M12" s="348"/>
    </row>
    <row r="13" spans="1:69" s="345" customFormat="1" ht="12.75" customHeight="1" x14ac:dyDescent="0.2">
      <c r="A13" s="409">
        <v>7</v>
      </c>
      <c r="B13" s="410" t="s">
        <v>395</v>
      </c>
      <c r="C13" s="411">
        <v>2243437774.2800002</v>
      </c>
      <c r="D13" s="412">
        <v>0.138989</v>
      </c>
      <c r="E13" s="411">
        <v>58673383.259999998</v>
      </c>
      <c r="F13" s="412">
        <v>0.10245700000000001</v>
      </c>
      <c r="G13" s="411">
        <v>5635654.7000000002</v>
      </c>
      <c r="H13" s="411">
        <v>174749692.28999999</v>
      </c>
      <c r="I13" s="411">
        <v>174749692.28999999</v>
      </c>
      <c r="J13" s="411">
        <v>90489359.530000001</v>
      </c>
      <c r="K13" s="413" t="s">
        <v>256</v>
      </c>
      <c r="L13" s="348"/>
      <c r="M13" s="348"/>
    </row>
    <row r="14" spans="1:69" s="345" customFormat="1" ht="12.75" customHeight="1" x14ac:dyDescent="0.2">
      <c r="A14" s="409">
        <v>8</v>
      </c>
      <c r="B14" s="410" t="s">
        <v>396</v>
      </c>
      <c r="C14" s="411">
        <v>869507590.78999996</v>
      </c>
      <c r="D14" s="412">
        <v>5.3869E-2</v>
      </c>
      <c r="E14" s="411">
        <v>29595968.170000002</v>
      </c>
      <c r="F14" s="412">
        <v>5.1680999999999998E-2</v>
      </c>
      <c r="G14" s="411">
        <v>721333.68</v>
      </c>
      <c r="H14" s="411">
        <v>115853890.84999999</v>
      </c>
      <c r="I14" s="411">
        <v>105747530.66</v>
      </c>
      <c r="J14" s="411">
        <v>37203295.079999998</v>
      </c>
      <c r="K14" s="413" t="s">
        <v>256</v>
      </c>
      <c r="L14" s="348"/>
      <c r="M14" s="348"/>
    </row>
    <row r="15" spans="1:69" s="345" customFormat="1" ht="12.75" customHeight="1" x14ac:dyDescent="0.2">
      <c r="A15" s="409">
        <v>9</v>
      </c>
      <c r="B15" s="410" t="s">
        <v>397</v>
      </c>
      <c r="C15" s="411">
        <v>35765416.450000003</v>
      </c>
      <c r="D15" s="412">
        <v>2.2160000000000001E-3</v>
      </c>
      <c r="E15" s="411">
        <v>2985710.62</v>
      </c>
      <c r="F15" s="412">
        <v>5.2139999999999999E-3</v>
      </c>
      <c r="G15" s="411">
        <v>-1077612.67</v>
      </c>
      <c r="H15" s="411">
        <v>22830727.48</v>
      </c>
      <c r="I15" s="411">
        <v>22830727.48</v>
      </c>
      <c r="J15" s="411">
        <v>1772293.8</v>
      </c>
      <c r="K15" s="413" t="s">
        <v>256</v>
      </c>
      <c r="L15" s="348"/>
      <c r="M15" s="348"/>
    </row>
    <row r="16" spans="1:69" s="345" customFormat="1" ht="12.75" customHeight="1" x14ac:dyDescent="0.2">
      <c r="A16" s="409">
        <v>10</v>
      </c>
      <c r="B16" s="410" t="s">
        <v>398</v>
      </c>
      <c r="C16" s="411">
        <v>1355583852.5799999</v>
      </c>
      <c r="D16" s="412">
        <v>8.3983000000000002E-2</v>
      </c>
      <c r="E16" s="411">
        <v>42271325.590000004</v>
      </c>
      <c r="F16" s="412">
        <v>7.3816000000000007E-2</v>
      </c>
      <c r="G16" s="411">
        <v>394554.78</v>
      </c>
      <c r="H16" s="411">
        <v>129541305.81999999</v>
      </c>
      <c r="I16" s="411">
        <v>125986185.23999999</v>
      </c>
      <c r="J16" s="411">
        <v>36676178.289999999</v>
      </c>
      <c r="K16" s="413" t="s">
        <v>256</v>
      </c>
      <c r="L16" s="348"/>
      <c r="M16" s="348"/>
    </row>
    <row r="17" spans="1:13" s="345" customFormat="1" ht="12.75" customHeight="1" x14ac:dyDescent="0.2">
      <c r="A17" s="409">
        <v>11</v>
      </c>
      <c r="B17" s="410" t="s">
        <v>399</v>
      </c>
      <c r="C17" s="411">
        <v>1952371363.4200001</v>
      </c>
      <c r="D17" s="412">
        <v>0.12095599999999999</v>
      </c>
      <c r="E17" s="411">
        <v>59697425.909999996</v>
      </c>
      <c r="F17" s="412">
        <v>0.10424600000000001</v>
      </c>
      <c r="G17" s="411">
        <v>9625186.5700000003</v>
      </c>
      <c r="H17" s="411">
        <v>141206269.97999999</v>
      </c>
      <c r="I17" s="411">
        <v>139519952.94</v>
      </c>
      <c r="J17" s="411">
        <v>81422388.299999997</v>
      </c>
      <c r="K17" s="413" t="s">
        <v>256</v>
      </c>
      <c r="L17" s="348"/>
      <c r="M17" s="348"/>
    </row>
    <row r="18" spans="1:13" s="345" customFormat="1" ht="12.75" customHeight="1" x14ac:dyDescent="0.2">
      <c r="A18" s="409">
        <v>12</v>
      </c>
      <c r="B18" s="410" t="s">
        <v>400</v>
      </c>
      <c r="C18" s="411">
        <v>89703782.739999995</v>
      </c>
      <c r="D18" s="412">
        <v>5.5570000000000003E-3</v>
      </c>
      <c r="E18" s="411">
        <v>12076337.710000001</v>
      </c>
      <c r="F18" s="412">
        <v>2.1087999999999999E-2</v>
      </c>
      <c r="G18" s="411">
        <v>5112326.21</v>
      </c>
      <c r="H18" s="411">
        <v>40318238.009999998</v>
      </c>
      <c r="I18" s="411">
        <v>40318238.009999998</v>
      </c>
      <c r="J18" s="411">
        <v>9835552.1099999994</v>
      </c>
      <c r="K18" s="413" t="s">
        <v>256</v>
      </c>
      <c r="L18" s="348"/>
      <c r="M18" s="348"/>
    </row>
    <row r="19" spans="1:13" s="345" customFormat="1" ht="12.75" customHeight="1" x14ac:dyDescent="0.2">
      <c r="A19" s="409">
        <v>13</v>
      </c>
      <c r="B19" s="410" t="s">
        <v>401</v>
      </c>
      <c r="C19" s="411">
        <v>378414952.37</v>
      </c>
      <c r="D19" s="412">
        <v>2.3444E-2</v>
      </c>
      <c r="E19" s="411">
        <v>17961537.800000001</v>
      </c>
      <c r="F19" s="412">
        <v>3.1364999999999997E-2</v>
      </c>
      <c r="G19" s="411">
        <v>3513718.8</v>
      </c>
      <c r="H19" s="411">
        <v>32475021.870000001</v>
      </c>
      <c r="I19" s="411">
        <v>32475021.870000001</v>
      </c>
      <c r="J19" s="411">
        <v>13808676.199999999</v>
      </c>
      <c r="K19" s="413" t="s">
        <v>256</v>
      </c>
      <c r="L19" s="348"/>
      <c r="M19" s="348"/>
    </row>
    <row r="20" spans="1:13" s="345" customFormat="1" ht="12.75" customHeight="1" x14ac:dyDescent="0.2">
      <c r="A20" s="409">
        <v>14</v>
      </c>
      <c r="B20" s="410" t="s">
        <v>402</v>
      </c>
      <c r="C20" s="411">
        <v>642213977.57000005</v>
      </c>
      <c r="D20" s="412">
        <v>3.9787000000000003E-2</v>
      </c>
      <c r="E20" s="411">
        <v>23365361.969999999</v>
      </c>
      <c r="F20" s="412">
        <v>4.0800999999999997E-2</v>
      </c>
      <c r="G20" s="411">
        <v>3231345.08</v>
      </c>
      <c r="H20" s="411">
        <v>37360181.609999999</v>
      </c>
      <c r="I20" s="411">
        <v>37360181.609999999</v>
      </c>
      <c r="J20" s="411">
        <v>20811088.890000001</v>
      </c>
      <c r="K20" s="413" t="s">
        <v>256</v>
      </c>
      <c r="L20" s="348"/>
      <c r="M20" s="348"/>
    </row>
    <row r="21" spans="1:13" s="345" customFormat="1" ht="12.75" customHeight="1" x14ac:dyDescent="0.2">
      <c r="A21" s="409">
        <v>15</v>
      </c>
      <c r="B21" s="410" t="s">
        <v>257</v>
      </c>
      <c r="C21" s="411">
        <v>47741358.240000002</v>
      </c>
      <c r="D21" s="412">
        <v>2.9580000000000001E-3</v>
      </c>
      <c r="E21" s="411">
        <v>2495225.23</v>
      </c>
      <c r="F21" s="412">
        <v>4.3569999999999998E-3</v>
      </c>
      <c r="G21" s="411">
        <v>-1554857.79</v>
      </c>
      <c r="H21" s="411">
        <v>23803176.09</v>
      </c>
      <c r="I21" s="411">
        <v>23803176.09</v>
      </c>
      <c r="J21" s="411">
        <v>1261744.74</v>
      </c>
      <c r="K21" s="413" t="s">
        <v>256</v>
      </c>
      <c r="L21" s="348"/>
      <c r="M21" s="348"/>
    </row>
    <row r="22" spans="1:13" s="345" customFormat="1" ht="12.75" customHeight="1" x14ac:dyDescent="0.2">
      <c r="A22" s="409">
        <v>16</v>
      </c>
      <c r="B22" s="410" t="s">
        <v>403</v>
      </c>
      <c r="C22" s="411">
        <v>177963663.77000001</v>
      </c>
      <c r="D22" s="412">
        <v>1.1025E-2</v>
      </c>
      <c r="E22" s="411">
        <v>3041034.48</v>
      </c>
      <c r="F22" s="412">
        <v>5.3099999999999996E-3</v>
      </c>
      <c r="G22" s="411">
        <v>150300.51</v>
      </c>
      <c r="H22" s="411">
        <v>34861314.630000003</v>
      </c>
      <c r="I22" s="411">
        <v>34861314.630000003</v>
      </c>
      <c r="J22" s="411">
        <v>1699871.63</v>
      </c>
      <c r="K22" s="413" t="s">
        <v>256</v>
      </c>
      <c r="L22" s="348"/>
      <c r="M22" s="348"/>
    </row>
    <row r="23" spans="1:13" s="345" customFormat="1" ht="12.75" customHeight="1" x14ac:dyDescent="0.2">
      <c r="A23" s="414">
        <v>17</v>
      </c>
      <c r="B23" s="415" t="s">
        <v>404</v>
      </c>
      <c r="C23" s="416">
        <v>41786831.829999998</v>
      </c>
      <c r="D23" s="417">
        <v>2.5890000000000002E-3</v>
      </c>
      <c r="E23" s="416">
        <v>208361.3</v>
      </c>
      <c r="F23" s="417">
        <v>3.6400000000000001E-4</v>
      </c>
      <c r="G23" s="416">
        <v>-1312907.3400000001</v>
      </c>
      <c r="H23" s="416">
        <v>41128527.579999998</v>
      </c>
      <c r="I23" s="416">
        <v>41128527.579999998</v>
      </c>
      <c r="J23" s="416">
        <v>10167.879999999999</v>
      </c>
      <c r="K23" s="418" t="s">
        <v>256</v>
      </c>
      <c r="L23" s="348"/>
      <c r="M23" s="348"/>
    </row>
    <row r="24" spans="1:13" s="345" customFormat="1" ht="11.25" x14ac:dyDescent="0.2">
      <c r="A24" s="477"/>
      <c r="B24" s="349" t="s">
        <v>405</v>
      </c>
      <c r="C24" s="350">
        <v>16141161292.309999</v>
      </c>
      <c r="D24" s="351">
        <v>1</v>
      </c>
      <c r="E24" s="350">
        <v>572661002.73000002</v>
      </c>
      <c r="F24" s="351">
        <v>1</v>
      </c>
      <c r="G24" s="350">
        <v>67968737.269999996</v>
      </c>
      <c r="H24" s="419"/>
      <c r="I24" s="419"/>
      <c r="J24" s="419"/>
      <c r="K24" s="419"/>
      <c r="M24" s="348"/>
    </row>
    <row r="25" spans="1:13" s="345" customFormat="1" ht="12.75" hidden="1" customHeight="1" x14ac:dyDescent="0.2">
      <c r="A25" s="477"/>
      <c r="B25" s="352" t="s">
        <v>258</v>
      </c>
      <c r="C25" s="353"/>
      <c r="D25" s="354"/>
      <c r="E25" s="353"/>
      <c r="F25" s="354"/>
      <c r="G25" s="353"/>
      <c r="H25" s="420"/>
      <c r="I25" s="420"/>
      <c r="J25" s="420"/>
      <c r="K25" s="420"/>
      <c r="M25" s="348"/>
    </row>
    <row r="26" spans="1:13" s="345" customFormat="1" ht="12.75" customHeight="1" x14ac:dyDescent="0.2">
      <c r="A26" s="478"/>
      <c r="B26" s="355" t="s">
        <v>65</v>
      </c>
      <c r="C26" s="356">
        <f>+C24</f>
        <v>16141161292.309999</v>
      </c>
      <c r="D26" s="357"/>
      <c r="E26" s="356">
        <f>+E24</f>
        <v>572661002.73000002</v>
      </c>
      <c r="F26" s="357"/>
      <c r="G26" s="356">
        <f>+G24</f>
        <v>67968737.269999996</v>
      </c>
      <c r="H26" s="421"/>
      <c r="I26" s="421"/>
      <c r="J26" s="421"/>
      <c r="K26" s="421"/>
      <c r="M26" s="348"/>
    </row>
    <row r="27" spans="1:13" s="345" customFormat="1" ht="11.25" x14ac:dyDescent="0.2">
      <c r="A27" s="358"/>
    </row>
    <row r="28" spans="1:13" s="345" customFormat="1" ht="11.25" x14ac:dyDescent="0.2"/>
    <row r="29" spans="1:13" s="345" customFormat="1" ht="11.25" x14ac:dyDescent="0.2">
      <c r="A29" s="479" t="s">
        <v>15</v>
      </c>
      <c r="B29" s="479"/>
      <c r="C29" s="479"/>
      <c r="D29" s="479"/>
      <c r="E29" s="479"/>
      <c r="F29" s="479"/>
      <c r="G29" s="479"/>
      <c r="H29" s="359"/>
    </row>
    <row r="30" spans="1:13" s="345" customFormat="1" ht="11.25" x14ac:dyDescent="0.2">
      <c r="A30" s="360"/>
      <c r="B30" s="361" t="s">
        <v>259</v>
      </c>
      <c r="C30" s="362"/>
      <c r="D30" s="362"/>
      <c r="E30" s="362"/>
      <c r="F30" s="362"/>
      <c r="G30" s="362"/>
      <c r="H30" s="363"/>
      <c r="I30" s="363"/>
      <c r="J30" s="363"/>
      <c r="K30" s="363"/>
    </row>
    <row r="31" spans="1:13" s="345" customFormat="1" ht="11.25" x14ac:dyDescent="0.2">
      <c r="A31" s="360"/>
      <c r="B31" s="361" t="s">
        <v>260</v>
      </c>
      <c r="C31" s="362"/>
      <c r="D31" s="362"/>
      <c r="E31" s="362"/>
      <c r="F31" s="362"/>
      <c r="G31" s="362"/>
      <c r="H31" s="363"/>
      <c r="I31" s="363"/>
      <c r="J31" s="363"/>
      <c r="K31" s="363"/>
    </row>
    <row r="32" spans="1:13" s="345" customFormat="1" ht="11.25" x14ac:dyDescent="0.2">
      <c r="A32" s="360"/>
      <c r="B32" s="361" t="s">
        <v>261</v>
      </c>
      <c r="C32" s="362"/>
      <c r="D32" s="362"/>
      <c r="E32" s="362"/>
      <c r="F32" s="362"/>
      <c r="G32" s="362"/>
      <c r="H32" s="363"/>
      <c r="I32" s="363"/>
      <c r="J32" s="363"/>
      <c r="K32" s="363"/>
    </row>
    <row r="33" spans="1:11" s="345" customFormat="1" ht="11.25" x14ac:dyDescent="0.2">
      <c r="A33" s="360"/>
      <c r="B33" s="361" t="s">
        <v>262</v>
      </c>
      <c r="C33" s="362"/>
      <c r="D33" s="362"/>
      <c r="E33" s="362"/>
      <c r="F33" s="362"/>
      <c r="G33" s="362"/>
      <c r="H33" s="363"/>
      <c r="I33" s="363"/>
      <c r="J33" s="363"/>
      <c r="K33" s="363"/>
    </row>
    <row r="34" spans="1:11" s="345" customFormat="1" ht="22.5" customHeight="1" x14ac:dyDescent="0.2">
      <c r="A34" s="360"/>
      <c r="B34" s="480" t="s">
        <v>406</v>
      </c>
      <c r="C34" s="476"/>
      <c r="D34" s="476"/>
      <c r="E34" s="476"/>
      <c r="F34" s="476"/>
      <c r="G34" s="476"/>
      <c r="H34" s="476"/>
      <c r="I34" s="476"/>
      <c r="J34" s="476"/>
      <c r="K34" s="476"/>
    </row>
    <row r="35" spans="1:11" s="345" customFormat="1" ht="11.25" x14ac:dyDescent="0.2">
      <c r="A35" s="360"/>
      <c r="B35" s="480" t="s">
        <v>407</v>
      </c>
      <c r="C35" s="476"/>
      <c r="D35" s="476"/>
      <c r="E35" s="476"/>
      <c r="F35" s="476"/>
      <c r="G35" s="476"/>
      <c r="H35" s="476"/>
      <c r="I35" s="476"/>
      <c r="J35" s="476"/>
      <c r="K35" s="476"/>
    </row>
    <row r="36" spans="1:11" s="345" customFormat="1" ht="11.25" x14ac:dyDescent="0.2">
      <c r="A36" s="360"/>
      <c r="B36" s="480" t="s">
        <v>263</v>
      </c>
      <c r="C36" s="476"/>
      <c r="D36" s="476"/>
      <c r="E36" s="476"/>
      <c r="F36" s="476"/>
      <c r="G36" s="476"/>
      <c r="H36" s="476"/>
      <c r="I36" s="476"/>
      <c r="J36" s="476"/>
      <c r="K36" s="476"/>
    </row>
    <row r="37" spans="1:11" s="345" customFormat="1" ht="11.25" x14ac:dyDescent="0.2">
      <c r="A37" s="360"/>
      <c r="B37" s="480" t="s">
        <v>408</v>
      </c>
      <c r="C37" s="476"/>
      <c r="D37" s="476"/>
      <c r="E37" s="476"/>
      <c r="F37" s="476"/>
      <c r="G37" s="476"/>
      <c r="H37" s="476"/>
      <c r="I37" s="476"/>
      <c r="J37" s="476"/>
      <c r="K37" s="476"/>
    </row>
    <row r="38" spans="1:11" s="345" customFormat="1" ht="11.25" x14ac:dyDescent="0.2">
      <c r="A38" s="363"/>
      <c r="B38" s="476" t="s">
        <v>264</v>
      </c>
      <c r="C38" s="476"/>
      <c r="D38" s="476"/>
      <c r="E38" s="476"/>
      <c r="F38" s="476"/>
      <c r="G38" s="476"/>
      <c r="H38" s="476"/>
      <c r="I38" s="476"/>
      <c r="J38" s="476"/>
      <c r="K38" s="476"/>
    </row>
    <row r="39" spans="1:11" s="345" customFormat="1" ht="11.25" x14ac:dyDescent="0.2">
      <c r="A39" s="363"/>
      <c r="B39" s="476" t="s">
        <v>265</v>
      </c>
      <c r="C39" s="476"/>
      <c r="D39" s="476"/>
      <c r="E39" s="476"/>
      <c r="F39" s="476"/>
      <c r="G39" s="476"/>
      <c r="H39" s="476"/>
      <c r="I39" s="476"/>
      <c r="J39" s="476"/>
      <c r="K39" s="476"/>
    </row>
    <row r="40" spans="1:11" s="345" customFormat="1" ht="11.25" x14ac:dyDescent="0.2">
      <c r="A40" s="363"/>
      <c r="B40" s="476" t="s">
        <v>266</v>
      </c>
      <c r="C40" s="476"/>
      <c r="D40" s="476"/>
      <c r="E40" s="476"/>
      <c r="F40" s="476"/>
      <c r="G40" s="476"/>
      <c r="H40" s="476"/>
      <c r="I40" s="476"/>
      <c r="J40" s="476"/>
      <c r="K40" s="476"/>
    </row>
    <row r="41" spans="1:11" s="345" customFormat="1" ht="11.25" x14ac:dyDescent="0.2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364"/>
    </row>
    <row r="42" spans="1:11" s="345" customFormat="1" ht="11.25" x14ac:dyDescent="0.2">
      <c r="A42" s="365"/>
      <c r="B42" s="367"/>
      <c r="C42" s="367"/>
      <c r="D42" s="367"/>
      <c r="E42" s="367"/>
      <c r="F42" s="367"/>
      <c r="G42" s="367"/>
      <c r="H42" s="367"/>
      <c r="I42" s="367"/>
      <c r="J42" s="367"/>
      <c r="K42" s="367"/>
    </row>
    <row r="44" spans="1:11" x14ac:dyDescent="0.2">
      <c r="B44" s="366"/>
    </row>
    <row r="45" spans="1:11" x14ac:dyDescent="0.2">
      <c r="B45" s="366"/>
    </row>
    <row r="46" spans="1:11" x14ac:dyDescent="0.2">
      <c r="B46" s="366"/>
    </row>
  </sheetData>
  <mergeCells count="9">
    <mergeCell ref="B38:K38"/>
    <mergeCell ref="B39:K39"/>
    <mergeCell ref="B40:K40"/>
    <mergeCell ref="A24:A26"/>
    <mergeCell ref="A29:G29"/>
    <mergeCell ref="B34:K34"/>
    <mergeCell ref="B35:K35"/>
    <mergeCell ref="B36:K36"/>
    <mergeCell ref="B37:K37"/>
  </mergeCells>
  <printOptions horizontalCentered="1"/>
  <pageMargins left="0" right="0" top="0.27559055118110237" bottom="0" header="0.78740157480314965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/>
  </sheetViews>
  <sheetFormatPr defaultColWidth="9.140625" defaultRowHeight="12.75" x14ac:dyDescent="0.2"/>
  <cols>
    <col min="1" max="1" width="7.5703125" style="372" customWidth="1"/>
    <col min="2" max="2" width="31.85546875" style="372" customWidth="1"/>
    <col min="3" max="3" width="15.42578125" style="372" customWidth="1"/>
    <col min="4" max="11" width="13.7109375" style="372" customWidth="1"/>
    <col min="12" max="12" width="10.140625" style="372" bestFit="1" customWidth="1"/>
    <col min="13" max="16384" width="9.140625" style="372"/>
  </cols>
  <sheetData>
    <row r="1" spans="1:12" s="259" customFormat="1" x14ac:dyDescent="0.2">
      <c r="A1" s="368" t="s">
        <v>245</v>
      </c>
    </row>
    <row r="2" spans="1:12" s="259" customFormat="1" x14ac:dyDescent="0.2">
      <c r="A2" s="369" t="s">
        <v>409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x14ac:dyDescent="0.2">
      <c r="A3" s="370" t="s">
        <v>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2" x14ac:dyDescent="0.2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3"/>
    </row>
    <row r="5" spans="1:12" ht="56.25" x14ac:dyDescent="0.2">
      <c r="A5" s="398" t="s">
        <v>1</v>
      </c>
      <c r="B5" s="399" t="s">
        <v>247</v>
      </c>
      <c r="C5" s="399" t="s">
        <v>248</v>
      </c>
      <c r="D5" s="399" t="s">
        <v>249</v>
      </c>
      <c r="E5" s="399" t="s">
        <v>250</v>
      </c>
      <c r="F5" s="399" t="s">
        <v>251</v>
      </c>
      <c r="G5" s="399" t="s">
        <v>252</v>
      </c>
      <c r="H5" s="399" t="s">
        <v>253</v>
      </c>
      <c r="I5" s="399" t="s">
        <v>254</v>
      </c>
      <c r="J5" s="399" t="s">
        <v>255</v>
      </c>
      <c r="K5" s="400" t="s">
        <v>205</v>
      </c>
    </row>
    <row r="6" spans="1:12" ht="9" customHeight="1" x14ac:dyDescent="0.2">
      <c r="A6" s="401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  <c r="H6" s="402">
        <v>8</v>
      </c>
      <c r="I6" s="402">
        <v>9</v>
      </c>
      <c r="J6" s="402">
        <v>10</v>
      </c>
      <c r="K6" s="403">
        <v>11</v>
      </c>
    </row>
    <row r="7" spans="1:12" x14ac:dyDescent="0.2">
      <c r="A7" s="404">
        <v>1</v>
      </c>
      <c r="B7" s="422" t="s">
        <v>390</v>
      </c>
      <c r="C7" s="423">
        <v>1397890733.22</v>
      </c>
      <c r="D7" s="412">
        <v>8.3346000000000003E-2</v>
      </c>
      <c r="E7" s="423">
        <v>216589638.83000001</v>
      </c>
      <c r="F7" s="412">
        <v>0.11056199999999999</v>
      </c>
      <c r="G7" s="424">
        <v>18519090.77</v>
      </c>
      <c r="H7" s="425">
        <v>251151503.81999999</v>
      </c>
      <c r="I7" s="425">
        <v>246151503.81999999</v>
      </c>
      <c r="J7" s="425">
        <v>106333627.56</v>
      </c>
      <c r="K7" s="426" t="s">
        <v>256</v>
      </c>
      <c r="L7" s="374"/>
    </row>
    <row r="8" spans="1:12" x14ac:dyDescent="0.2">
      <c r="A8" s="409">
        <v>2</v>
      </c>
      <c r="B8" s="427" t="s">
        <v>391</v>
      </c>
      <c r="C8" s="428">
        <v>481230674.25</v>
      </c>
      <c r="D8" s="412">
        <v>2.8691999999999999E-2</v>
      </c>
      <c r="E8" s="428">
        <v>59372208.619999997</v>
      </c>
      <c r="F8" s="412">
        <v>3.0308000000000002E-2</v>
      </c>
      <c r="G8" s="429">
        <v>-8665238.5299999993</v>
      </c>
      <c r="H8" s="430">
        <v>76114126.480000004</v>
      </c>
      <c r="I8" s="430">
        <v>76114126.480000004</v>
      </c>
      <c r="J8" s="430">
        <v>41213492.240000002</v>
      </c>
      <c r="K8" s="431" t="s">
        <v>256</v>
      </c>
      <c r="L8" s="374"/>
    </row>
    <row r="9" spans="1:12" x14ac:dyDescent="0.2">
      <c r="A9" s="409">
        <v>3</v>
      </c>
      <c r="B9" s="427" t="s">
        <v>410</v>
      </c>
      <c r="C9" s="428">
        <v>145400848.84</v>
      </c>
      <c r="D9" s="412">
        <v>8.6689999999999996E-3</v>
      </c>
      <c r="E9" s="428">
        <v>18198222.690000001</v>
      </c>
      <c r="F9" s="412">
        <v>9.2899999999999996E-3</v>
      </c>
      <c r="G9" s="429">
        <v>1162396.08</v>
      </c>
      <c r="H9" s="430">
        <v>31447257.100000001</v>
      </c>
      <c r="I9" s="430">
        <v>31447257.100000001</v>
      </c>
      <c r="J9" s="430">
        <v>12694294.539999999</v>
      </c>
      <c r="K9" s="431" t="s">
        <v>256</v>
      </c>
      <c r="L9" s="374"/>
    </row>
    <row r="10" spans="1:12" x14ac:dyDescent="0.2">
      <c r="A10" s="409">
        <v>4</v>
      </c>
      <c r="B10" s="427" t="s">
        <v>392</v>
      </c>
      <c r="C10" s="428">
        <v>6172995627.3699999</v>
      </c>
      <c r="D10" s="412">
        <v>0.36805199999999999</v>
      </c>
      <c r="E10" s="428">
        <v>869967784.38999999</v>
      </c>
      <c r="F10" s="412">
        <v>0.44409100000000001</v>
      </c>
      <c r="G10" s="429">
        <v>14034536.800000001</v>
      </c>
      <c r="H10" s="430">
        <v>967274805.07000005</v>
      </c>
      <c r="I10" s="430">
        <v>555752243.88999999</v>
      </c>
      <c r="J10" s="430">
        <v>385366978.39999998</v>
      </c>
      <c r="K10" s="431" t="s">
        <v>256</v>
      </c>
      <c r="L10" s="374"/>
    </row>
    <row r="11" spans="1:12" x14ac:dyDescent="0.2">
      <c r="A11" s="409">
        <v>5</v>
      </c>
      <c r="B11" s="427" t="s">
        <v>411</v>
      </c>
      <c r="C11" s="428">
        <v>130572654.79000001</v>
      </c>
      <c r="D11" s="412">
        <v>7.7850000000000003E-3</v>
      </c>
      <c r="E11" s="428">
        <v>32156976.850000001</v>
      </c>
      <c r="F11" s="412">
        <v>1.6414999999999999E-2</v>
      </c>
      <c r="G11" s="429">
        <v>1118315.95</v>
      </c>
      <c r="H11" s="430">
        <v>59085850.369999997</v>
      </c>
      <c r="I11" s="430">
        <v>59085850.369999997</v>
      </c>
      <c r="J11" s="430">
        <v>17563883.920000002</v>
      </c>
      <c r="K11" s="431" t="s">
        <v>256</v>
      </c>
      <c r="L11" s="374"/>
    </row>
    <row r="12" spans="1:12" x14ac:dyDescent="0.2">
      <c r="A12" s="409">
        <v>6</v>
      </c>
      <c r="B12" s="427" t="s">
        <v>412</v>
      </c>
      <c r="C12" s="428">
        <v>2885003399.02</v>
      </c>
      <c r="D12" s="412">
        <v>0.172012</v>
      </c>
      <c r="E12" s="428">
        <v>214749100.84999999</v>
      </c>
      <c r="F12" s="412">
        <v>0.109623</v>
      </c>
      <c r="G12" s="429">
        <v>31426064.120000001</v>
      </c>
      <c r="H12" s="430">
        <v>507549242.70999998</v>
      </c>
      <c r="I12" s="430">
        <v>459996514.26999998</v>
      </c>
      <c r="J12" s="430">
        <v>168197539.83000001</v>
      </c>
      <c r="K12" s="431" t="s">
        <v>256</v>
      </c>
      <c r="L12" s="374"/>
    </row>
    <row r="13" spans="1:12" x14ac:dyDescent="0.2">
      <c r="A13" s="409">
        <v>7</v>
      </c>
      <c r="B13" s="427" t="s">
        <v>394</v>
      </c>
      <c r="C13" s="428">
        <v>335318121.99000001</v>
      </c>
      <c r="D13" s="412">
        <v>1.9993E-2</v>
      </c>
      <c r="E13" s="428">
        <v>54312713.579999998</v>
      </c>
      <c r="F13" s="412">
        <v>2.7725E-2</v>
      </c>
      <c r="G13" s="429">
        <v>-1040391.66</v>
      </c>
      <c r="H13" s="430">
        <v>45741087.590000004</v>
      </c>
      <c r="I13" s="430">
        <v>45741087.590000004</v>
      </c>
      <c r="J13" s="430">
        <v>31295162.489999998</v>
      </c>
      <c r="K13" s="431" t="s">
        <v>256</v>
      </c>
      <c r="L13" s="374"/>
    </row>
    <row r="14" spans="1:12" x14ac:dyDescent="0.2">
      <c r="A14" s="409">
        <v>8</v>
      </c>
      <c r="B14" s="427" t="s">
        <v>395</v>
      </c>
      <c r="C14" s="428">
        <v>413207321.31999999</v>
      </c>
      <c r="D14" s="412">
        <v>2.4636999999999999E-2</v>
      </c>
      <c r="E14" s="428">
        <v>34337694.560000002</v>
      </c>
      <c r="F14" s="412">
        <v>1.7527999999999998E-2</v>
      </c>
      <c r="G14" s="429">
        <v>6217755.4000000004</v>
      </c>
      <c r="H14" s="430">
        <v>74464274.900000006</v>
      </c>
      <c r="I14" s="430">
        <v>74464274.900000006</v>
      </c>
      <c r="J14" s="430">
        <v>24068678.960000001</v>
      </c>
      <c r="K14" s="431" t="s">
        <v>256</v>
      </c>
      <c r="L14" s="374"/>
    </row>
    <row r="15" spans="1:12" x14ac:dyDescent="0.2">
      <c r="A15" s="409">
        <v>9</v>
      </c>
      <c r="B15" s="427" t="s">
        <v>396</v>
      </c>
      <c r="C15" s="428">
        <v>218839284.61000001</v>
      </c>
      <c r="D15" s="412">
        <v>1.3048000000000001E-2</v>
      </c>
      <c r="E15" s="428">
        <v>14231446.529999999</v>
      </c>
      <c r="F15" s="412">
        <v>7.2649999999999998E-3</v>
      </c>
      <c r="G15" s="429">
        <v>839278.64</v>
      </c>
      <c r="H15" s="430">
        <v>27235606.350000001</v>
      </c>
      <c r="I15" s="430">
        <v>27235606.350000001</v>
      </c>
      <c r="J15" s="430">
        <v>5683698.3700000001</v>
      </c>
      <c r="K15" s="431" t="s">
        <v>256</v>
      </c>
      <c r="L15" s="374"/>
    </row>
    <row r="16" spans="1:12" x14ac:dyDescent="0.2">
      <c r="A16" s="409">
        <v>10</v>
      </c>
      <c r="B16" s="427" t="s">
        <v>413</v>
      </c>
      <c r="C16" s="428">
        <v>315424409.81</v>
      </c>
      <c r="D16" s="412">
        <v>1.8807000000000001E-2</v>
      </c>
      <c r="E16" s="428">
        <v>47469561.210000001</v>
      </c>
      <c r="F16" s="412">
        <v>2.4232E-2</v>
      </c>
      <c r="G16" s="429">
        <v>8582814.9600000009</v>
      </c>
      <c r="H16" s="430">
        <v>40943379.539999999</v>
      </c>
      <c r="I16" s="430">
        <v>40943379.539999999</v>
      </c>
      <c r="J16" s="430">
        <v>33108015.510000002</v>
      </c>
      <c r="K16" s="431" t="s">
        <v>256</v>
      </c>
      <c r="L16" s="374"/>
    </row>
    <row r="17" spans="1:12" x14ac:dyDescent="0.2">
      <c r="A17" s="409">
        <v>11</v>
      </c>
      <c r="B17" s="427" t="s">
        <v>414</v>
      </c>
      <c r="C17" s="428">
        <v>42833476.850000001</v>
      </c>
      <c r="D17" s="412">
        <v>2.5539999999999998E-3</v>
      </c>
      <c r="E17" s="428">
        <v>1580390.58</v>
      </c>
      <c r="F17" s="412">
        <v>8.0699999999999999E-4</v>
      </c>
      <c r="G17" s="429">
        <v>-162947.04</v>
      </c>
      <c r="H17" s="430">
        <v>35449722.090000004</v>
      </c>
      <c r="I17" s="430">
        <v>33449722.09</v>
      </c>
      <c r="J17" s="430">
        <v>613302.03</v>
      </c>
      <c r="K17" s="431" t="s">
        <v>256</v>
      </c>
      <c r="L17" s="374"/>
    </row>
    <row r="18" spans="1:12" x14ac:dyDescent="0.2">
      <c r="A18" s="409">
        <v>12</v>
      </c>
      <c r="B18" s="427" t="s">
        <v>415</v>
      </c>
      <c r="C18" s="428">
        <v>54218864.890000001</v>
      </c>
      <c r="D18" s="412">
        <v>3.2330000000000002E-3</v>
      </c>
      <c r="E18" s="428">
        <v>8428889.7799999993</v>
      </c>
      <c r="F18" s="412">
        <v>4.3030000000000004E-3</v>
      </c>
      <c r="G18" s="429">
        <v>-3540330.98</v>
      </c>
      <c r="H18" s="430">
        <v>27846364.25</v>
      </c>
      <c r="I18" s="430">
        <v>27846364.25</v>
      </c>
      <c r="J18" s="430">
        <v>3797210.52</v>
      </c>
      <c r="K18" s="431" t="s">
        <v>256</v>
      </c>
      <c r="L18" s="374"/>
    </row>
    <row r="19" spans="1:12" x14ac:dyDescent="0.2">
      <c r="A19" s="409">
        <v>13</v>
      </c>
      <c r="B19" s="427" t="s">
        <v>267</v>
      </c>
      <c r="C19" s="428">
        <v>1792893917.21</v>
      </c>
      <c r="D19" s="412">
        <v>0.10689800000000001</v>
      </c>
      <c r="E19" s="428">
        <v>144033216.65000001</v>
      </c>
      <c r="F19" s="412">
        <v>7.3524000000000006E-2</v>
      </c>
      <c r="G19" s="429">
        <v>15566952.52</v>
      </c>
      <c r="H19" s="430">
        <v>262683577.91999999</v>
      </c>
      <c r="I19" s="430">
        <v>227911038.18000001</v>
      </c>
      <c r="J19" s="430">
        <v>110536770.44</v>
      </c>
      <c r="K19" s="431" t="s">
        <v>256</v>
      </c>
      <c r="L19" s="374"/>
    </row>
    <row r="20" spans="1:12" x14ac:dyDescent="0.2">
      <c r="A20" s="409">
        <v>14</v>
      </c>
      <c r="B20" s="427" t="s">
        <v>398</v>
      </c>
      <c r="C20" s="428">
        <v>772971094.01999998</v>
      </c>
      <c r="D20" s="412">
        <v>4.6087000000000003E-2</v>
      </c>
      <c r="E20" s="428">
        <v>63367419.68</v>
      </c>
      <c r="F20" s="412">
        <v>3.2347000000000001E-2</v>
      </c>
      <c r="G20" s="429">
        <v>4322630.76</v>
      </c>
      <c r="H20" s="430">
        <v>150919044.88</v>
      </c>
      <c r="I20" s="430">
        <v>149227818.44999999</v>
      </c>
      <c r="J20" s="430">
        <v>39094294.560000002</v>
      </c>
      <c r="K20" s="431" t="s">
        <v>256</v>
      </c>
      <c r="L20" s="374"/>
    </row>
    <row r="21" spans="1:12" x14ac:dyDescent="0.2">
      <c r="A21" s="409">
        <v>15</v>
      </c>
      <c r="B21" s="427" t="s">
        <v>399</v>
      </c>
      <c r="C21" s="428">
        <v>97811817.25</v>
      </c>
      <c r="D21" s="412">
        <v>5.8320000000000004E-3</v>
      </c>
      <c r="E21" s="428">
        <v>8438631.7599999998</v>
      </c>
      <c r="F21" s="412">
        <v>4.3080000000000002E-3</v>
      </c>
      <c r="G21" s="429">
        <v>1144619.32</v>
      </c>
      <c r="H21" s="430">
        <v>32830779.77</v>
      </c>
      <c r="I21" s="430">
        <v>32830779.77</v>
      </c>
      <c r="J21" s="430">
        <v>3748352.27</v>
      </c>
      <c r="K21" s="431" t="s">
        <v>256</v>
      </c>
      <c r="L21" s="374"/>
    </row>
    <row r="22" spans="1:12" x14ac:dyDescent="0.2">
      <c r="A22" s="409">
        <v>16</v>
      </c>
      <c r="B22" s="427" t="s">
        <v>268</v>
      </c>
      <c r="C22" s="428">
        <v>377608376.42000002</v>
      </c>
      <c r="D22" s="412">
        <v>2.2513999999999999E-2</v>
      </c>
      <c r="E22" s="428">
        <v>35499462</v>
      </c>
      <c r="F22" s="412">
        <v>1.8121000000000002E-2</v>
      </c>
      <c r="G22" s="429">
        <v>3091239.71</v>
      </c>
      <c r="H22" s="430">
        <v>126826466.7</v>
      </c>
      <c r="I22" s="430">
        <v>94387001.829999998</v>
      </c>
      <c r="J22" s="430">
        <v>31174426.23</v>
      </c>
      <c r="K22" s="431" t="s">
        <v>256</v>
      </c>
      <c r="L22" s="374"/>
    </row>
    <row r="23" spans="1:12" x14ac:dyDescent="0.2">
      <c r="A23" s="409">
        <v>17</v>
      </c>
      <c r="B23" s="427" t="s">
        <v>401</v>
      </c>
      <c r="C23" s="428">
        <v>683756609.74000001</v>
      </c>
      <c r="D23" s="412">
        <v>4.0767999999999999E-2</v>
      </c>
      <c r="E23" s="428">
        <v>86093306.290000007</v>
      </c>
      <c r="F23" s="412">
        <v>4.3948000000000001E-2</v>
      </c>
      <c r="G23" s="429">
        <v>-2661313.98</v>
      </c>
      <c r="H23" s="430">
        <v>84266800.230000004</v>
      </c>
      <c r="I23" s="430">
        <v>84266800.230000004</v>
      </c>
      <c r="J23" s="430">
        <v>54053404.259999998</v>
      </c>
      <c r="K23" s="431" t="s">
        <v>256</v>
      </c>
      <c r="L23" s="374"/>
    </row>
    <row r="24" spans="1:12" x14ac:dyDescent="0.2">
      <c r="A24" s="409">
        <v>18</v>
      </c>
      <c r="B24" s="427" t="s">
        <v>402</v>
      </c>
      <c r="C24" s="428">
        <v>285492234.93000001</v>
      </c>
      <c r="D24" s="412">
        <v>1.7021999999999999E-2</v>
      </c>
      <c r="E24" s="428">
        <v>32621576.140000001</v>
      </c>
      <c r="F24" s="412">
        <v>1.6652E-2</v>
      </c>
      <c r="G24" s="429">
        <v>1277959.56</v>
      </c>
      <c r="H24" s="430">
        <v>26194685.440000001</v>
      </c>
      <c r="I24" s="430">
        <v>26194685.440000001</v>
      </c>
      <c r="J24" s="430">
        <v>11670909.25</v>
      </c>
      <c r="K24" s="431" t="s">
        <v>256</v>
      </c>
      <c r="L24" s="374"/>
    </row>
    <row r="25" spans="1:12" x14ac:dyDescent="0.2">
      <c r="A25" s="409">
        <v>19</v>
      </c>
      <c r="B25" s="427" t="s">
        <v>269</v>
      </c>
      <c r="C25" s="428">
        <v>136107843.99000001</v>
      </c>
      <c r="D25" s="412">
        <v>8.1150000000000007E-3</v>
      </c>
      <c r="E25" s="428">
        <v>16969498.039999999</v>
      </c>
      <c r="F25" s="412">
        <v>8.6619999999999996E-3</v>
      </c>
      <c r="G25" s="429">
        <v>-2626584.5699999998</v>
      </c>
      <c r="H25" s="430">
        <v>23919048.739999998</v>
      </c>
      <c r="I25" s="430">
        <v>23919048.739999998</v>
      </c>
      <c r="J25" s="430">
        <v>10074905.880000001</v>
      </c>
      <c r="K25" s="431" t="s">
        <v>256</v>
      </c>
      <c r="L25" s="374"/>
    </row>
    <row r="26" spans="1:12" x14ac:dyDescent="0.2">
      <c r="A26" s="409">
        <v>20</v>
      </c>
      <c r="B26" s="427" t="s">
        <v>416</v>
      </c>
      <c r="C26" s="428">
        <v>32495470.260000002</v>
      </c>
      <c r="D26" s="412">
        <v>1.9369999999999999E-3</v>
      </c>
      <c r="E26" s="428">
        <v>567432.49</v>
      </c>
      <c r="F26" s="412">
        <v>2.9E-4</v>
      </c>
      <c r="G26" s="429">
        <v>-7824.7</v>
      </c>
      <c r="H26" s="430">
        <v>28647539.170000002</v>
      </c>
      <c r="I26" s="430">
        <v>28647539.170000002</v>
      </c>
      <c r="J26" s="432">
        <v>236905.60000000001</v>
      </c>
      <c r="K26" s="431" t="s">
        <v>256</v>
      </c>
      <c r="L26" s="374"/>
    </row>
    <row r="27" spans="1:12" x14ac:dyDescent="0.2">
      <c r="A27" s="433">
        <v>21</v>
      </c>
      <c r="B27" s="434" t="s">
        <v>417</v>
      </c>
      <c r="C27" s="435">
        <v>1060639686.71</v>
      </c>
      <c r="D27" s="412">
        <v>1</v>
      </c>
      <c r="E27" s="435">
        <v>166221518.96000001</v>
      </c>
      <c r="F27" s="412">
        <v>1</v>
      </c>
      <c r="G27" s="436">
        <v>15420525.25</v>
      </c>
      <c r="H27" s="437">
        <v>230087597.31999999</v>
      </c>
      <c r="I27" s="437">
        <v>86062151.760000005</v>
      </c>
      <c r="J27" s="437">
        <v>53126392.909999996</v>
      </c>
      <c r="K27" s="438" t="s">
        <v>256</v>
      </c>
      <c r="L27" s="374"/>
    </row>
    <row r="28" spans="1:12" x14ac:dyDescent="0.2">
      <c r="A28" s="489"/>
      <c r="B28" s="375" t="s">
        <v>270</v>
      </c>
      <c r="C28" s="350">
        <v>16772072780.780001</v>
      </c>
      <c r="D28" s="351">
        <v>1</v>
      </c>
      <c r="E28" s="350">
        <v>1958985171.52</v>
      </c>
      <c r="F28" s="351">
        <v>1</v>
      </c>
      <c r="G28" s="350">
        <v>88599023.129999995</v>
      </c>
      <c r="H28" s="490"/>
      <c r="I28" s="490"/>
      <c r="J28" s="490"/>
      <c r="K28" s="481"/>
    </row>
    <row r="29" spans="1:12" x14ac:dyDescent="0.2">
      <c r="A29" s="477"/>
      <c r="B29" s="352" t="s">
        <v>271</v>
      </c>
      <c r="C29" s="353">
        <v>1060639686.71</v>
      </c>
      <c r="D29" s="376">
        <v>1</v>
      </c>
      <c r="E29" s="353">
        <v>166221518.96000001</v>
      </c>
      <c r="F29" s="376">
        <v>1</v>
      </c>
      <c r="G29" s="353">
        <v>15420525.25</v>
      </c>
      <c r="H29" s="491"/>
      <c r="I29" s="491"/>
      <c r="J29" s="491"/>
      <c r="K29" s="482"/>
    </row>
    <row r="30" spans="1:12" x14ac:dyDescent="0.2">
      <c r="A30" s="478"/>
      <c r="B30" s="355" t="s">
        <v>65</v>
      </c>
      <c r="C30" s="356">
        <v>17832712467.490002</v>
      </c>
      <c r="D30" s="357"/>
      <c r="E30" s="356">
        <v>2125206690.48</v>
      </c>
      <c r="F30" s="357"/>
      <c r="G30" s="356">
        <v>104019548.38</v>
      </c>
      <c r="H30" s="492"/>
      <c r="I30" s="492"/>
      <c r="J30" s="492"/>
      <c r="K30" s="483"/>
    </row>
    <row r="31" spans="1:12" x14ac:dyDescent="0.2">
      <c r="A31" s="371"/>
      <c r="B31" s="371"/>
      <c r="C31" s="377"/>
      <c r="D31" s="371"/>
      <c r="E31" s="371"/>
      <c r="F31" s="371"/>
      <c r="G31" s="378"/>
      <c r="H31" s="371"/>
      <c r="I31" s="371"/>
      <c r="J31" s="371"/>
      <c r="K31" s="371"/>
    </row>
    <row r="32" spans="1:12" x14ac:dyDescent="0.2">
      <c r="A32" s="371"/>
      <c r="B32" s="371"/>
      <c r="C32" s="371"/>
      <c r="D32" s="371"/>
      <c r="E32" s="371"/>
      <c r="F32" s="371"/>
      <c r="G32" s="378"/>
      <c r="H32" s="371"/>
      <c r="I32" s="371"/>
      <c r="J32" s="371"/>
      <c r="K32" s="371"/>
    </row>
    <row r="33" spans="1:11" s="259" customFormat="1" x14ac:dyDescent="0.2">
      <c r="A33" s="488" t="s">
        <v>15</v>
      </c>
      <c r="B33" s="488"/>
      <c r="C33" s="488"/>
      <c r="D33" s="488"/>
      <c r="E33" s="488"/>
      <c r="F33" s="488"/>
      <c r="G33" s="488"/>
      <c r="H33" s="370"/>
      <c r="I33" s="370"/>
      <c r="J33" s="370"/>
      <c r="K33" s="370"/>
    </row>
    <row r="34" spans="1:11" s="259" customFormat="1" x14ac:dyDescent="0.2">
      <c r="A34" s="379"/>
      <c r="B34" s="380" t="s">
        <v>272</v>
      </c>
      <c r="C34" s="381"/>
      <c r="D34" s="381"/>
      <c r="E34" s="381"/>
      <c r="F34" s="381"/>
      <c r="G34" s="381"/>
      <c r="H34" s="382"/>
      <c r="I34" s="383"/>
      <c r="J34" s="382"/>
      <c r="K34" s="382"/>
    </row>
    <row r="35" spans="1:11" s="259" customFormat="1" ht="22.5" customHeight="1" x14ac:dyDescent="0.2">
      <c r="A35" s="384"/>
      <c r="B35" s="485" t="s">
        <v>273</v>
      </c>
      <c r="C35" s="486"/>
      <c r="D35" s="486"/>
      <c r="E35" s="486"/>
      <c r="F35" s="486"/>
      <c r="G35" s="486"/>
      <c r="H35" s="486"/>
      <c r="I35" s="486"/>
      <c r="J35" s="486"/>
      <c r="K35" s="370"/>
    </row>
    <row r="36" spans="1:11" s="259" customFormat="1" ht="22.5" customHeight="1" x14ac:dyDescent="0.2">
      <c r="A36" s="384"/>
      <c r="B36" s="485" t="s">
        <v>274</v>
      </c>
      <c r="C36" s="486"/>
      <c r="D36" s="486"/>
      <c r="E36" s="486"/>
      <c r="F36" s="486"/>
      <c r="G36" s="486"/>
      <c r="H36" s="486"/>
      <c r="I36" s="486"/>
      <c r="J36" s="486"/>
      <c r="K36" s="370"/>
    </row>
    <row r="37" spans="1:11" s="259" customFormat="1" x14ac:dyDescent="0.2">
      <c r="A37" s="379"/>
      <c r="B37" s="380" t="s">
        <v>260</v>
      </c>
      <c r="C37" s="381"/>
      <c r="D37" s="381"/>
      <c r="E37" s="381"/>
      <c r="F37" s="381"/>
      <c r="G37" s="381"/>
      <c r="H37" s="382"/>
      <c r="I37" s="382"/>
      <c r="J37" s="382"/>
      <c r="K37" s="382"/>
    </row>
    <row r="38" spans="1:11" s="259" customFormat="1" x14ac:dyDescent="0.2">
      <c r="A38" s="379"/>
      <c r="B38" s="380" t="s">
        <v>261</v>
      </c>
      <c r="C38" s="381"/>
      <c r="D38" s="381"/>
      <c r="E38" s="381"/>
      <c r="F38" s="381"/>
      <c r="G38" s="381"/>
      <c r="H38" s="382"/>
      <c r="I38" s="382"/>
      <c r="J38" s="382"/>
      <c r="K38" s="382"/>
    </row>
    <row r="39" spans="1:11" s="259" customFormat="1" x14ac:dyDescent="0.2">
      <c r="A39" s="379"/>
      <c r="B39" s="380" t="s">
        <v>275</v>
      </c>
      <c r="C39" s="381"/>
      <c r="D39" s="381"/>
      <c r="E39" s="381"/>
      <c r="F39" s="381"/>
      <c r="G39" s="381"/>
      <c r="H39" s="382"/>
      <c r="I39" s="382"/>
      <c r="J39" s="382"/>
      <c r="K39" s="382"/>
    </row>
    <row r="40" spans="1:11" s="259" customFormat="1" ht="23.25" customHeight="1" x14ac:dyDescent="0.2">
      <c r="A40" s="379"/>
      <c r="B40" s="487" t="s">
        <v>418</v>
      </c>
      <c r="C40" s="484"/>
      <c r="D40" s="484"/>
      <c r="E40" s="484"/>
      <c r="F40" s="484"/>
      <c r="G40" s="484"/>
      <c r="H40" s="484"/>
      <c r="I40" s="484"/>
      <c r="J40" s="484"/>
      <c r="K40" s="484"/>
    </row>
    <row r="41" spans="1:11" s="259" customFormat="1" x14ac:dyDescent="0.2">
      <c r="A41" s="379"/>
      <c r="B41" s="487" t="s">
        <v>419</v>
      </c>
      <c r="C41" s="484"/>
      <c r="D41" s="484"/>
      <c r="E41" s="484"/>
      <c r="F41" s="484"/>
      <c r="G41" s="484"/>
      <c r="H41" s="484"/>
      <c r="I41" s="484"/>
      <c r="J41" s="484"/>
      <c r="K41" s="484"/>
    </row>
    <row r="42" spans="1:11" s="259" customFormat="1" ht="12.75" customHeight="1" x14ac:dyDescent="0.2">
      <c r="A42" s="379"/>
      <c r="B42" s="487" t="s">
        <v>263</v>
      </c>
      <c r="C42" s="484"/>
      <c r="D42" s="484"/>
      <c r="E42" s="484"/>
      <c r="F42" s="484"/>
      <c r="G42" s="484"/>
      <c r="H42" s="484"/>
      <c r="I42" s="484"/>
      <c r="J42" s="484"/>
      <c r="K42" s="484"/>
    </row>
    <row r="43" spans="1:11" s="259" customFormat="1" ht="21" customHeight="1" x14ac:dyDescent="0.2">
      <c r="A43" s="379"/>
      <c r="B43" s="487" t="s">
        <v>303</v>
      </c>
      <c r="C43" s="484"/>
      <c r="D43" s="484"/>
      <c r="E43" s="484"/>
      <c r="F43" s="484"/>
      <c r="G43" s="484"/>
      <c r="H43" s="484"/>
      <c r="I43" s="484"/>
      <c r="J43" s="484"/>
      <c r="K43" s="484"/>
    </row>
    <row r="44" spans="1:11" s="259" customFormat="1" ht="12.75" customHeight="1" x14ac:dyDescent="0.2">
      <c r="A44" s="382"/>
      <c r="B44" s="484" t="s">
        <v>276</v>
      </c>
      <c r="C44" s="484"/>
      <c r="D44" s="484"/>
      <c r="E44" s="484"/>
      <c r="F44" s="484"/>
      <c r="G44" s="484"/>
      <c r="H44" s="484"/>
      <c r="I44" s="484"/>
      <c r="J44" s="484"/>
      <c r="K44" s="484"/>
    </row>
    <row r="45" spans="1:11" s="259" customFormat="1" ht="12.75" customHeight="1" x14ac:dyDescent="0.2">
      <c r="A45" s="382"/>
      <c r="B45" s="484" t="s">
        <v>277</v>
      </c>
      <c r="C45" s="484"/>
      <c r="D45" s="484"/>
      <c r="E45" s="484"/>
      <c r="F45" s="484"/>
      <c r="G45" s="484"/>
      <c r="H45" s="484"/>
      <c r="I45" s="484"/>
      <c r="J45" s="484"/>
      <c r="K45" s="484"/>
    </row>
    <row r="46" spans="1:11" s="259" customFormat="1" ht="12.75" customHeight="1" x14ac:dyDescent="0.2">
      <c r="A46" s="382"/>
      <c r="B46" s="484" t="s">
        <v>278</v>
      </c>
      <c r="C46" s="484"/>
      <c r="D46" s="484"/>
      <c r="E46" s="484"/>
      <c r="F46" s="484"/>
      <c r="G46" s="484"/>
      <c r="H46" s="484"/>
      <c r="I46" s="484"/>
      <c r="J46" s="484"/>
      <c r="K46" s="484"/>
    </row>
  </sheetData>
  <mergeCells count="15">
    <mergeCell ref="K28:K30"/>
    <mergeCell ref="B44:K44"/>
    <mergeCell ref="B45:K45"/>
    <mergeCell ref="B46:K46"/>
    <mergeCell ref="B35:J35"/>
    <mergeCell ref="B36:J36"/>
    <mergeCell ref="B40:K40"/>
    <mergeCell ref="B41:K41"/>
    <mergeCell ref="B42:K42"/>
    <mergeCell ref="B43:K43"/>
    <mergeCell ref="A33:G33"/>
    <mergeCell ref="A28:A30"/>
    <mergeCell ref="H28:H30"/>
    <mergeCell ref="I28:I30"/>
    <mergeCell ref="J28:J30"/>
  </mergeCells>
  <printOptions horizontalCentered="1"/>
  <pageMargins left="0" right="0" top="0" bottom="0" header="0.51181102362204722" footer="0.26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7CB39BFD-1D45-4F39-A607-2FCD79AFDE6A}"/>
</file>

<file path=customXml/itemProps2.xml><?xml version="1.0" encoding="utf-8"?>
<ds:datastoreItem xmlns:ds="http://schemas.openxmlformats.org/officeDocument/2006/customXml" ds:itemID="{790E12DC-3DA6-460F-82B8-EC1B7F91CB14}"/>
</file>

<file path=customXml/itemProps3.xml><?xml version="1.0" encoding="utf-8"?>
<ds:datastoreItem xmlns:ds="http://schemas.openxmlformats.org/officeDocument/2006/customXml" ds:itemID="{184CA368-8DCF-4A89-BD15-95DDC8F55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sadrzaj</vt:lpstr>
      <vt:lpstr>inv.drustva</vt:lpstr>
      <vt:lpstr>portfelj i skrbnistvo</vt:lpstr>
      <vt:lpstr>drustva za upravljanje IF</vt:lpstr>
      <vt:lpstr>inv.fondovi</vt:lpstr>
      <vt:lpstr>dmd&amp;omd</vt:lpstr>
      <vt:lpstr>dmf&amp;omf</vt:lpstr>
      <vt:lpstr>osiguranje_zivot</vt:lpstr>
      <vt:lpstr>osiguranje_nezivot</vt:lpstr>
      <vt:lpstr>osiguranje_ukupno</vt:lpstr>
      <vt:lpstr>leasing</vt:lpstr>
      <vt:lpstr>'drustva za upravljanje IF'!Print_Area</vt:lpstr>
      <vt:lpstr>inv.drustva!Print_Area</vt:lpstr>
      <vt:lpstr>inv.fondovi!Print_Area</vt:lpstr>
      <vt:lpstr>leasing!Print_Area</vt:lpstr>
      <vt:lpstr>osiguranje_ukupno!Print_Area</vt:lpstr>
      <vt:lpstr>sadrzaj!Print_Area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Nerevidirani pojedinačni podaci za 31.03.2012</dc:title>
  <dc:creator>mpetrec</dc:creator>
  <cp:lastModifiedBy>Damir Maričić</cp:lastModifiedBy>
  <cp:lastPrinted>2012-06-11T07:49:13Z</cp:lastPrinted>
  <dcterms:created xsi:type="dcterms:W3CDTF">2009-09-07T13:41:42Z</dcterms:created>
  <dcterms:modified xsi:type="dcterms:W3CDTF">2013-02-20T08:48:33Z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