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showInkAnnotation="0" defaultThemeVersion="124226"/>
  <bookViews>
    <workbookView xWindow="0" yWindow="900" windowWidth="19095" windowHeight="5235"/>
  </bookViews>
  <sheets>
    <sheet name="Naslovnica" sheetId="1" r:id="rId1"/>
    <sheet name="2 Sadržaj" sheetId="2" r:id="rId2"/>
    <sheet name="3 Tablica 1 - Graf 1" sheetId="3" r:id="rId3"/>
    <sheet name="4 Tablica 2 - Graf 2" sheetId="4" r:id="rId4"/>
    <sheet name="5 Tablica 3,4" sheetId="5" r:id="rId5"/>
    <sheet name="6 Tablica 5,6" sheetId="6" r:id="rId6"/>
    <sheet name="7 Tablica 7,8" sheetId="7" r:id="rId7"/>
    <sheet name="8 Tablica 9 - Graf 3,4" sheetId="8" r:id="rId8"/>
    <sheet name="9 Tablica 10, 10.1" sheetId="10" r:id="rId9"/>
    <sheet name="10 Graf 5" sheetId="11" r:id="rId10"/>
    <sheet name="11 Tablica 11" sheetId="27" r:id="rId11"/>
    <sheet name="12 Tablica 12 - Graf 6" sheetId="28" r:id="rId12"/>
    <sheet name="13 Tablica 13 - Graf 7" sheetId="29" r:id="rId13"/>
    <sheet name="14 Tablica 14 - Graf 8" sheetId="30" r:id="rId14"/>
    <sheet name="15 Tablica 15 - Graf 9,10" sheetId="31" r:id="rId15"/>
    <sheet name="16 Tablica 16" sheetId="32" r:id="rId16"/>
    <sheet name="17 Tablica 17" sheetId="33" r:id="rId17"/>
    <sheet name="18 Tablica 18" sheetId="34" r:id="rId18"/>
    <sheet name="19 Tablica 19 - Graf 11" sheetId="35" r:id="rId19"/>
    <sheet name="20 Tablica 20 - Graf 12" sheetId="36" r:id="rId20"/>
    <sheet name="21 Tablica 21,22 - Graf 13,14" sheetId="83" r:id="rId21"/>
    <sheet name="22 Tablica 23,24 - Graf 15,16" sheetId="84" r:id="rId22"/>
    <sheet name="23 Tablica 25" sheetId="37" r:id="rId23"/>
    <sheet name="24 Tablica 26 - Graf 17" sheetId="38" r:id="rId24"/>
    <sheet name="25 Graf 18" sheetId="39" r:id="rId25"/>
    <sheet name="26 Tablica 27" sheetId="44" r:id="rId26"/>
    <sheet name="27 Tabl. 28,29,30,31,32" sheetId="45" r:id="rId27"/>
    <sheet name="28 Tablica 33" sheetId="46" r:id="rId28"/>
    <sheet name="29 Tablica 34" sheetId="65" r:id="rId29"/>
    <sheet name="30 Tablica 35 " sheetId="66" r:id="rId30"/>
    <sheet name="31 Tablica 36" sheetId="67" r:id="rId31"/>
    <sheet name="32 Tablica 37,38,39 " sheetId="68" r:id="rId32"/>
    <sheet name="33 Tablica 40,41" sheetId="69" r:id="rId33"/>
    <sheet name="34 Tablica 42,43,44-Graf 19,20 " sheetId="70" r:id="rId34"/>
    <sheet name="35 Tablica 45" sheetId="71" r:id="rId35"/>
    <sheet name="36 Tablica 46,47 " sheetId="72" r:id="rId36"/>
    <sheet name="37 Tablica 48" sheetId="76" r:id="rId37"/>
    <sheet name="38 Tablica 49 " sheetId="77" r:id="rId38"/>
    <sheet name="39 Tablica 50,51,52" sheetId="82" r:id="rId39"/>
  </sheets>
  <definedNames>
    <definedName name="_xlnm.Print_Area" localSheetId="10">'11 Tablica 11'!$A$1:$K$54</definedName>
    <definedName name="_xlnm.Print_Area" localSheetId="11">'12 Tablica 12 - Graf 6'!$A$1:$H$52</definedName>
    <definedName name="_xlnm.Print_Area" localSheetId="12">'13 Tablica 13 - Graf 7'!$A$1:$J$76</definedName>
    <definedName name="_xlnm.Print_Area" localSheetId="13">'14 Tablica 14 - Graf 8'!$A$1:$F$53</definedName>
    <definedName name="_xlnm.Print_Area" localSheetId="14">'15 Tablica 15 - Graf 9,10'!$A$1:$G$66</definedName>
    <definedName name="_xlnm.Print_Area" localSheetId="15">'16 Tablica 16'!$A$1:$I$45</definedName>
    <definedName name="_xlnm.Print_Area" localSheetId="16">'17 Tablica 17'!$A$1:$O$60</definedName>
    <definedName name="_xlnm.Print_Area" localSheetId="17">'18 Tablica 18'!$A$1:$D$54</definedName>
    <definedName name="_xlnm.Print_Area" localSheetId="18">'19 Tablica 19 - Graf 11'!$A$1:$J$75</definedName>
    <definedName name="_xlnm.Print_Area" localSheetId="1">'2 Sadržaj'!$A$1:$A$191</definedName>
    <definedName name="_xlnm.Print_Area" localSheetId="19">'20 Tablica 20 - Graf 12'!$A$1:$J$74</definedName>
    <definedName name="_xlnm.Print_Area" localSheetId="20">'21 Tablica 21,22 - Graf 13,14'!$A$1:$I$46</definedName>
    <definedName name="_xlnm.Print_Area" localSheetId="21">'22 Tablica 23,24 - Graf 15,16'!$A$1:$I$55</definedName>
    <definedName name="_xlnm.Print_Area" localSheetId="22">'23 Tablica 25'!$A$1:$P$53</definedName>
    <definedName name="_xlnm.Print_Area" localSheetId="23">'24 Tablica 26 - Graf 17'!$A$1:$F$88</definedName>
    <definedName name="_xlnm.Print_Area" localSheetId="24">'25 Graf 18'!$A$1:$Q$104</definedName>
    <definedName name="_xlnm.Print_Area" localSheetId="25">'26 Tablica 27'!$A$1:$G$52</definedName>
    <definedName name="_xlnm.Print_Area" localSheetId="26">'27 Tabl. 28,29,30,31,32'!$A$1:$G$77</definedName>
    <definedName name="_xlnm.Print_Area" localSheetId="27">'28 Tablica 33'!$A$1:$J$188</definedName>
    <definedName name="_xlnm.Print_Area" localSheetId="28">'29 Tablica 34'!$A$1:$G$136</definedName>
    <definedName name="_xlnm.Print_Area" localSheetId="2">'3 Tablica 1 - Graf 1'!$A$1:$F$50</definedName>
    <definedName name="_xlnm.Print_Area" localSheetId="29">'30 Tablica 35 '!$A$1:$G$135</definedName>
    <definedName name="_xlnm.Print_Area" localSheetId="30">'31 Tablica 36'!$A$1:$K$55</definedName>
    <definedName name="_xlnm.Print_Area" localSheetId="31">'32 Tablica 37,38,39 '!$A$1:$D$54</definedName>
    <definedName name="_xlnm.Print_Area" localSheetId="32">'33 Tablica 40,41'!$A$1:$F$75</definedName>
    <definedName name="_xlnm.Print_Area" localSheetId="33">'34 Tablica 42,43,44-Graf 19,20 '!$A$1:$G$102</definedName>
    <definedName name="_xlnm.Print_Area" localSheetId="34">'35 Tablica 45'!$A$1:$E$64</definedName>
    <definedName name="_xlnm.Print_Area" localSheetId="35">'36 Tablica 46,47 '!$A$1:$G$83</definedName>
    <definedName name="_xlnm.Print_Area" localSheetId="36">'37 Tablica 48'!$A$1:$E$67</definedName>
    <definedName name="_xlnm.Print_Area" localSheetId="37">'38 Tablica 49 '!$A$1:$E$58</definedName>
    <definedName name="_xlnm.Print_Area" localSheetId="38">'39 Tablica 50,51,52'!$A$1:$E$59</definedName>
    <definedName name="_xlnm.Print_Area" localSheetId="3">'4 Tablica 2 - Graf 2'!$A$1:$J$76</definedName>
    <definedName name="_xlnm.Print_Area" localSheetId="4">'5 Tablica 3,4'!$A$1:$M$49</definedName>
    <definedName name="_xlnm.Print_Area" localSheetId="5">'6 Tablica 5,6'!$A$1:$K$37</definedName>
    <definedName name="_xlnm.Print_Area" localSheetId="6">'7 Tablica 7,8'!$A$1:$H$45</definedName>
    <definedName name="_xlnm.Print_Area" localSheetId="7">'8 Tablica 9 - Graf 3,4'!$A$1:$G$61</definedName>
    <definedName name="_xlnm.Print_Area" localSheetId="8">'9 Tablica 10, 10.1'!$A$1:$F$57</definedName>
    <definedName name="_xlnm.Print_Area" localSheetId="0">Naslovnica!$A$1:$I$39</definedName>
  </definedNames>
  <calcPr calcId="162913"/>
</workbook>
</file>

<file path=xl/calcChain.xml><?xml version="1.0" encoding="utf-8"?>
<calcChain xmlns="http://schemas.openxmlformats.org/spreadsheetml/2006/main">
  <c r="B40" i="45" l="1"/>
  <c r="C19" i="68" l="1"/>
  <c r="G115" i="46" l="1"/>
  <c r="E115" i="46"/>
  <c r="C22" i="10" l="1"/>
  <c r="B22" i="10"/>
  <c r="F18" i="10" l="1"/>
  <c r="F17" i="10"/>
  <c r="C6" i="7" l="1"/>
  <c r="C6" i="34" l="1"/>
  <c r="C5" i="34"/>
  <c r="B6" i="34"/>
  <c r="B5" i="34"/>
  <c r="D24" i="68" l="1"/>
  <c r="D23" i="68"/>
  <c r="D14" i="68"/>
  <c r="D13" i="68"/>
  <c r="E22" i="69" l="1"/>
  <c r="C8" i="69"/>
  <c r="D2" i="68"/>
  <c r="D1" i="68"/>
  <c r="C9" i="68"/>
  <c r="K2" i="67"/>
  <c r="K1" i="67"/>
  <c r="G2" i="66"/>
  <c r="G1" i="66"/>
  <c r="G2" i="65"/>
  <c r="G1" i="65"/>
  <c r="E2" i="45" l="1"/>
  <c r="E1" i="45"/>
  <c r="G6" i="46"/>
  <c r="G5" i="46"/>
  <c r="E6" i="46"/>
  <c r="E5" i="46"/>
  <c r="B58" i="45"/>
  <c r="B35" i="45"/>
  <c r="B16" i="45"/>
  <c r="G4" i="44"/>
  <c r="G3" i="44"/>
  <c r="B41" i="45" l="1"/>
  <c r="J33" i="36"/>
  <c r="J32" i="36"/>
  <c r="J2" i="36"/>
  <c r="J1" i="36"/>
  <c r="F6" i="36"/>
  <c r="F5" i="36"/>
  <c r="E6" i="36"/>
  <c r="E5" i="36"/>
  <c r="D6" i="36"/>
  <c r="D5" i="36"/>
  <c r="C6" i="36"/>
  <c r="C5" i="36"/>
  <c r="D2" i="34"/>
  <c r="D1" i="34"/>
  <c r="O2" i="33"/>
  <c r="O1" i="33"/>
  <c r="I2" i="32"/>
  <c r="I1" i="32"/>
  <c r="G43" i="31"/>
  <c r="G42" i="31"/>
  <c r="G20" i="31"/>
  <c r="G19" i="31"/>
  <c r="E6" i="32"/>
  <c r="E5" i="32"/>
  <c r="D6" i="32"/>
  <c r="D5" i="32"/>
  <c r="C6" i="32"/>
  <c r="C5" i="32"/>
  <c r="B6" i="32"/>
  <c r="B5" i="32"/>
  <c r="G2" i="31"/>
  <c r="G1" i="31"/>
  <c r="D7" i="31"/>
  <c r="D6" i="31"/>
  <c r="B6" i="31"/>
  <c r="B7" i="31"/>
  <c r="C7" i="30"/>
  <c r="C6" i="30"/>
  <c r="B6" i="30"/>
  <c r="B7" i="30"/>
  <c r="F22" i="30"/>
  <c r="F21" i="30"/>
  <c r="F2" i="30"/>
  <c r="F1" i="30"/>
  <c r="H19" i="28" l="1"/>
  <c r="H18" i="28"/>
  <c r="H2" i="28"/>
  <c r="H1" i="28"/>
  <c r="B18" i="6"/>
  <c r="A18" i="6"/>
  <c r="B17" i="6"/>
  <c r="A17" i="6"/>
  <c r="B6" i="6"/>
  <c r="A6" i="6"/>
  <c r="B5" i="6"/>
  <c r="A5" i="6"/>
  <c r="K2" i="27"/>
  <c r="K1" i="27"/>
  <c r="S2" i="11" l="1"/>
  <c r="S1" i="11"/>
  <c r="C5" i="10"/>
  <c r="C4" i="10"/>
  <c r="C21" i="10" s="1"/>
  <c r="B5" i="10"/>
  <c r="B4" i="10"/>
  <c r="B21" i="10" s="1"/>
  <c r="F2" i="10"/>
  <c r="F1" i="10"/>
  <c r="G19" i="8" l="1"/>
  <c r="G18" i="8"/>
  <c r="G40" i="8"/>
  <c r="G39" i="8"/>
  <c r="D7" i="8"/>
  <c r="D6" i="8"/>
  <c r="B7" i="8"/>
  <c r="B6" i="8"/>
  <c r="C23" i="7"/>
  <c r="C22" i="7"/>
  <c r="B23" i="7"/>
  <c r="B22" i="7"/>
  <c r="C7" i="7"/>
  <c r="B7" i="7"/>
  <c r="B6" i="7"/>
  <c r="F28" i="3"/>
  <c r="F27" i="3"/>
  <c r="G2" i="8"/>
  <c r="G1" i="8"/>
  <c r="H18" i="7"/>
  <c r="H17" i="7"/>
  <c r="H2" i="7"/>
  <c r="H1" i="7"/>
  <c r="K13" i="6"/>
  <c r="K12" i="6"/>
  <c r="K2" i="6"/>
  <c r="K1" i="6"/>
  <c r="M17" i="5"/>
  <c r="M16" i="5"/>
  <c r="M2" i="5"/>
  <c r="M1" i="5"/>
  <c r="J2" i="4"/>
  <c r="J1" i="4"/>
  <c r="B23" i="5"/>
  <c r="A23" i="5"/>
  <c r="B22" i="5"/>
  <c r="A22" i="5"/>
  <c r="B8" i="5"/>
  <c r="A8" i="5"/>
  <c r="B7" i="5"/>
  <c r="A7" i="5"/>
  <c r="C6" i="4"/>
  <c r="C5" i="4"/>
  <c r="F5" i="3"/>
  <c r="F4" i="3"/>
</calcChain>
</file>

<file path=xl/sharedStrings.xml><?xml version="1.0" encoding="utf-8"?>
<sst xmlns="http://schemas.openxmlformats.org/spreadsheetml/2006/main" count="2619" uniqueCount="1353">
  <si>
    <t>HRVATSKA AGENCIJA ZA NADZOR FINANCIJSKIH USLUGA</t>
  </si>
  <si>
    <t>CROATIAN FINANCIAL SERVICES SUPERVISORY AGENCY</t>
  </si>
  <si>
    <t>MJESEČNI IZVJEŠTAJ</t>
  </si>
  <si>
    <t xml:space="preserve">MONTHLY REPORT </t>
  </si>
  <si>
    <t>PODACI ISKAZANI U IZVJEŠĆU ZAPRIMLJENI SU OD STRANE SUBJEKATA NADZORA AGENCIJE DO DANA OBJAVE. U SLUČAJU EVENTUALNIH NAKNADNIH ISPRAVAKA KOJE SUBJEKTI NADZORA DOSTAVLJAJU AGENCIJI, NAVEDENI ĆE  ISPRAVCI BITI OBJAVLJENI U SLJEDEĆIM VERZIJAMA IZVJEŠĆA.</t>
  </si>
  <si>
    <t>DATA PRESENTED IN THIS REPORT HAS BEEN SUBMITTED BY THE AGENCY'S SUPERVISED ENTITIES UNTIL THE DAY OF PUBLISHING. IN CASE POSSIBLE SUBSEQUENT CORRECTIONS OCCUR DUE TO NEWLY SUBMITTED DATA RECEIVED FROM SUPERVISED ENTITIES, CORRECTIONS SHALL BE PUBLISHED IN SUBSEQUENT VERSIONS OF THE REPORT.</t>
  </si>
  <si>
    <t>Tablica 1.: Broj članova obveznih mirovinskih fondova (OMF-ova)</t>
  </si>
  <si>
    <t>Table 1: Mandatory pension funds' (OMFs') membership</t>
  </si>
  <si>
    <t xml:space="preserve">Grafikon 1.: Udjel OMFova u ukupnom broju članova </t>
  </si>
  <si>
    <t xml:space="preserve">Chart 1: OMFs' shares in total membership </t>
  </si>
  <si>
    <t xml:space="preserve">Tablica 2.: Struktura članova OMF-a prema dobi i spolu </t>
  </si>
  <si>
    <t>Table 2: Mandatory pension funds members age and sex structure</t>
  </si>
  <si>
    <t>Grafikon 2.: Dobna i spolna struktura članova OMF-a</t>
  </si>
  <si>
    <t>Chart 2: OMF members age and sex structure</t>
  </si>
  <si>
    <t>Tablica 3.: Uplate na prolazni račun Regosa</t>
  </si>
  <si>
    <t xml:space="preserve">Table 3: Payments to the transit account of Regos </t>
  </si>
  <si>
    <t xml:space="preserve">Tablica 4.: Isplate s prolaznog računa Regosa </t>
  </si>
  <si>
    <t xml:space="preserve">Table 4: Disbursements from the transit account of Regos </t>
  </si>
  <si>
    <t>Tablica 5.: Stanje prolaznog računa Regosa</t>
  </si>
  <si>
    <t>Table 5: Regos transit account balance</t>
  </si>
  <si>
    <t>Tablica 6.: Promet na privremenom računu</t>
  </si>
  <si>
    <t xml:space="preserve">Table 6: Turnover on the provisional account </t>
  </si>
  <si>
    <t xml:space="preserve">Tablica 7.:Neto mirovinski doprinosi proslijeđeni OMF-ovima  </t>
  </si>
  <si>
    <t>Table 7: Net pension contributions to OMFs</t>
  </si>
  <si>
    <t>Tablica 8: Naknade od uplaćenih doprinosa proslijeđene OMD-ovima</t>
  </si>
  <si>
    <t xml:space="preserve">Table 8: Entry fees transferred to OMDs </t>
  </si>
  <si>
    <t>Tablica 9.: Neto imovina OMF-ova</t>
  </si>
  <si>
    <t>Table 9: OMFs' net assets</t>
  </si>
  <si>
    <t xml:space="preserve">Grafikon 3.: Udjeli OMF-ova u ukupnoj neto imovini </t>
  </si>
  <si>
    <t xml:space="preserve">Chart 3: OMFs' shares in total net assets </t>
  </si>
  <si>
    <t>Grafikon 4: Mjesečna promjena neto imovine OMF-ova</t>
  </si>
  <si>
    <t>Chart 4: OMFs net assets monthly change</t>
  </si>
  <si>
    <t>Tablica 10.: Vrijednosti obračunskih jedinica OMF-ova</t>
  </si>
  <si>
    <t>Table 10: Values of OMFs' units of account</t>
  </si>
  <si>
    <t>Molimo Vas da pri korištenju podataka iz Mjesečnog izvještaja obvezno navedete izvor.</t>
  </si>
  <si>
    <t>Those using data from the Monthly Report are requested to cite the source.</t>
  </si>
  <si>
    <t>I. dio: Mirovinski fondovi (OMF-ovi)</t>
  </si>
  <si>
    <t>Section I: Pension Funds (OMFs)</t>
  </si>
  <si>
    <t>AZ 
OMF</t>
  </si>
  <si>
    <t>Erste Plavi
OMF</t>
  </si>
  <si>
    <t>PBZ/CO 
OMF</t>
  </si>
  <si>
    <t>Raiffeisen 
OMF</t>
  </si>
  <si>
    <t>Ukupno</t>
  </si>
  <si>
    <t>1) Broj članova na kraju razdoblja ne sadrži raspored osiguranika kojima je zakonski rok za odabir OMF-a istekao u promatranom razdoblju.</t>
  </si>
  <si>
    <t>1) Membership at the end of the period does not include the allocation of persons that missed the deadline for choosing OMF during the observed period.</t>
  </si>
  <si>
    <t xml:space="preserve">2) Članove kojima je na kraju proteklog mjeseca istekao zakonski rok za osobni odabir OMF-a Regos je po službenoj dužnosti, temeljem razmjerne metode, rasporedio u jedan od OMF-ova prvi radni dan tekućeg mjeseca. </t>
  </si>
  <si>
    <t>2) Persons for whoom the legaly prescribed dedline for selecting the fund expired at the end of previous month  were alocated  by Regos, using a proportional method, to one of pension funds.</t>
  </si>
  <si>
    <r>
      <t>stranica/</t>
    </r>
    <r>
      <rPr>
        <i/>
        <sz val="8"/>
        <color indexed="12"/>
        <rFont val="Arial"/>
        <family val="2"/>
        <charset val="238"/>
      </rPr>
      <t>page</t>
    </r>
    <r>
      <rPr>
        <sz val="8"/>
        <rFont val="Arial"/>
        <family val="2"/>
        <charset val="238"/>
      </rPr>
      <t xml:space="preserve"> 3</t>
    </r>
  </si>
  <si>
    <r>
      <t xml:space="preserve">Dob 
</t>
    </r>
    <r>
      <rPr>
        <b/>
        <i/>
        <sz val="8"/>
        <color indexed="12"/>
        <rFont val="Arial"/>
        <family val="2"/>
        <charset val="238"/>
      </rPr>
      <t>Age</t>
    </r>
  </si>
  <si>
    <r>
      <t>Muškarci</t>
    </r>
    <r>
      <rPr>
        <sz val="8"/>
        <rFont val="Arial"/>
        <family val="2"/>
        <charset val="238"/>
      </rPr>
      <t xml:space="preserve"> 
</t>
    </r>
    <r>
      <rPr>
        <b/>
        <i/>
        <sz val="8"/>
        <color indexed="12"/>
        <rFont val="Arial"/>
        <family val="2"/>
        <charset val="238"/>
      </rPr>
      <t>Male</t>
    </r>
  </si>
  <si>
    <r>
      <t>Žene</t>
    </r>
    <r>
      <rPr>
        <sz val="8"/>
        <rFont val="Arial"/>
        <family val="2"/>
        <charset val="238"/>
      </rPr>
      <t xml:space="preserve"> 
</t>
    </r>
    <r>
      <rPr>
        <b/>
        <i/>
        <sz val="8"/>
        <color indexed="12"/>
        <rFont val="Arial"/>
        <family val="2"/>
        <charset val="238"/>
      </rPr>
      <t>Female</t>
    </r>
  </si>
  <si>
    <r>
      <t xml:space="preserve">Ukupno 
</t>
    </r>
    <r>
      <rPr>
        <b/>
        <i/>
        <sz val="8"/>
        <color indexed="12"/>
        <rFont val="Arial"/>
        <family val="2"/>
        <charset val="238"/>
      </rPr>
      <t>Total</t>
    </r>
  </si>
  <si>
    <r>
      <t xml:space="preserve">Brojčana / </t>
    </r>
    <r>
      <rPr>
        <b/>
        <i/>
        <sz val="8"/>
        <color indexed="12"/>
        <rFont val="Arial"/>
        <family val="2"/>
        <charset val="238"/>
      </rPr>
      <t>In number</t>
    </r>
  </si>
  <si>
    <r>
      <t>u % /</t>
    </r>
    <r>
      <rPr>
        <b/>
        <i/>
        <sz val="9"/>
        <color indexed="12"/>
        <rFont val="Arial"/>
        <family val="2"/>
        <charset val="238"/>
      </rPr>
      <t xml:space="preserve"> in %</t>
    </r>
  </si>
  <si>
    <t xml:space="preserve">   ≤  18 </t>
  </si>
  <si>
    <t>19 - 24</t>
  </si>
  <si>
    <t>25 - 29</t>
  </si>
  <si>
    <t>30 - 34</t>
  </si>
  <si>
    <t>35 - 39</t>
  </si>
  <si>
    <t>40 - 44</t>
  </si>
  <si>
    <t>45 - 49</t>
  </si>
  <si>
    <t>50 - 54</t>
  </si>
  <si>
    <t>55 - 59</t>
  </si>
  <si>
    <t>60 - 64</t>
  </si>
  <si>
    <t xml:space="preserve"> ≥  65</t>
  </si>
  <si>
    <r>
      <t xml:space="preserve">Ukupno /
</t>
    </r>
    <r>
      <rPr>
        <b/>
        <sz val="9"/>
        <color indexed="12"/>
        <rFont val="Arial"/>
        <family val="2"/>
        <charset val="238"/>
      </rPr>
      <t>Total</t>
    </r>
  </si>
  <si>
    <r>
      <t xml:space="preserve">Izvor / </t>
    </r>
    <r>
      <rPr>
        <sz val="8"/>
        <color indexed="12"/>
        <rFont val="Arial"/>
        <family val="2"/>
        <charset val="238"/>
      </rPr>
      <t>Source:</t>
    </r>
    <r>
      <rPr>
        <i/>
        <sz val="8"/>
        <rFont val="Arial"/>
        <family val="2"/>
        <charset val="238"/>
      </rPr>
      <t xml:space="preserve"> Regos</t>
    </r>
  </si>
  <si>
    <r>
      <t>stranica/</t>
    </r>
    <r>
      <rPr>
        <i/>
        <sz val="8"/>
        <color indexed="12"/>
        <rFont val="Arial"/>
        <family val="2"/>
        <charset val="238"/>
      </rPr>
      <t>page</t>
    </r>
    <r>
      <rPr>
        <sz val="8"/>
        <rFont val="Arial"/>
        <family val="2"/>
        <charset val="238"/>
      </rPr>
      <t xml:space="preserve"> 4</t>
    </r>
  </si>
  <si>
    <r>
      <t>Table3: Payments to the transit account of Regos</t>
    </r>
    <r>
      <rPr>
        <b/>
        <i/>
        <vertAlign val="superscript"/>
        <sz val="9"/>
        <color indexed="12"/>
        <rFont val="Arial"/>
        <family val="2"/>
        <charset val="238"/>
      </rPr>
      <t xml:space="preserve">1) </t>
    </r>
  </si>
  <si>
    <r>
      <t xml:space="preserve">Uplate obveznika doprinosa
</t>
    </r>
    <r>
      <rPr>
        <b/>
        <i/>
        <sz val="8"/>
        <color indexed="12"/>
        <rFont val="Arial"/>
        <family val="2"/>
        <charset val="238"/>
      </rPr>
      <t>Contribution payments</t>
    </r>
  </si>
  <si>
    <r>
      <t xml:space="preserve">Prijenos s privremenog računa
</t>
    </r>
    <r>
      <rPr>
        <i/>
        <sz val="7"/>
        <color indexed="12"/>
        <rFont val="Arial"/>
        <family val="2"/>
        <charset val="238"/>
      </rPr>
      <t>Transfer from the provisional account</t>
    </r>
  </si>
  <si>
    <r>
      <t xml:space="preserve">Uplate OMF-ova
</t>
    </r>
    <r>
      <rPr>
        <b/>
        <i/>
        <sz val="8"/>
        <color indexed="12"/>
        <rFont val="Arial"/>
        <family val="2"/>
        <charset val="238"/>
      </rPr>
      <t>OMFs' payments</t>
    </r>
  </si>
  <si>
    <r>
      <t xml:space="preserve">Uplate kamata (Fina)
</t>
    </r>
    <r>
      <rPr>
        <i/>
        <sz val="7"/>
        <color indexed="12"/>
        <rFont val="Arial"/>
        <family val="2"/>
        <charset val="238"/>
      </rPr>
      <t>Interest payments (Fina)</t>
    </r>
  </si>
  <si>
    <r>
      <t xml:space="preserve">Uplate državnog proračuna 
</t>
    </r>
    <r>
      <rPr>
        <i/>
        <sz val="7"/>
        <color indexed="12"/>
        <rFont val="Arial"/>
        <family val="2"/>
        <charset val="238"/>
      </rPr>
      <t>Payments from state budget</t>
    </r>
  </si>
  <si>
    <r>
      <t xml:space="preserve">Ukupno
</t>
    </r>
    <r>
      <rPr>
        <i/>
        <sz val="7"/>
        <color indexed="12"/>
        <rFont val="Arial"/>
        <family val="2"/>
        <charset val="238"/>
      </rPr>
      <t>Total</t>
    </r>
  </si>
  <si>
    <r>
      <t xml:space="preserve">Razdoblje
</t>
    </r>
    <r>
      <rPr>
        <i/>
        <sz val="7"/>
        <color indexed="12"/>
        <rFont val="Arial"/>
        <family val="2"/>
        <charset val="238"/>
      </rPr>
      <t xml:space="preserve">Period   </t>
    </r>
    <r>
      <rPr>
        <sz val="7"/>
        <rFont val="Arial"/>
        <family val="2"/>
        <charset val="238"/>
      </rPr>
      <t xml:space="preserve">                                      </t>
    </r>
  </si>
  <si>
    <r>
      <t xml:space="preserve">Ugovori o djelu 
</t>
    </r>
    <r>
      <rPr>
        <i/>
        <sz val="7"/>
        <color indexed="12"/>
        <rFont val="Arial"/>
        <family val="2"/>
        <charset val="238"/>
      </rPr>
      <t xml:space="preserve">Work contracts </t>
    </r>
  </si>
  <si>
    <r>
      <t xml:space="preserve">Prijenos imovine
</t>
    </r>
    <r>
      <rPr>
        <i/>
        <sz val="7"/>
        <color indexed="12"/>
        <rFont val="Arial"/>
        <family val="2"/>
        <charset val="238"/>
      </rPr>
      <t>Transfer of assets</t>
    </r>
  </si>
  <si>
    <r>
      <t xml:space="preserve">Ispravci po zahtjevu 
</t>
    </r>
    <r>
      <rPr>
        <i/>
        <sz val="7"/>
        <color indexed="12"/>
        <rFont val="Arial"/>
        <family val="2"/>
        <charset val="238"/>
      </rPr>
      <t>Requested adjust-ments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</si>
  <si>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</si>
  <si>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</si>
  <si>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Promjena na godišnjoj razini
</t>
    </r>
    <r>
      <rPr>
        <i/>
        <sz val="7"/>
        <color indexed="12"/>
        <rFont val="Arial"/>
        <family val="2"/>
        <charset val="238"/>
      </rPr>
      <t>Year -on- year</t>
    </r>
  </si>
  <si>
    <r>
      <t xml:space="preserve">Ukupno u tekućoj godini
</t>
    </r>
    <r>
      <rPr>
        <i/>
        <sz val="7"/>
        <color indexed="12"/>
        <rFont val="Arial"/>
        <family val="2"/>
        <charset val="238"/>
      </rPr>
      <t>Year - to - date</t>
    </r>
  </si>
  <si>
    <r>
      <t xml:space="preserve">u tisućama kuna / </t>
    </r>
    <r>
      <rPr>
        <i/>
        <sz val="8"/>
        <color indexed="12"/>
        <rFont val="Arial"/>
        <family val="2"/>
        <charset val="238"/>
      </rPr>
      <t>in thousand HRK</t>
    </r>
  </si>
  <si>
    <t>1) Prolazni račun Regosa</t>
  </si>
  <si>
    <t>1) The transit account of Regos</t>
  </si>
  <si>
    <r>
      <t xml:space="preserve">Razdoblje
</t>
    </r>
    <r>
      <rPr>
        <i/>
        <sz val="7"/>
        <color indexed="12"/>
        <rFont val="Arial"/>
        <family val="2"/>
        <charset val="238"/>
      </rPr>
      <t xml:space="preserve">Period         </t>
    </r>
    <r>
      <rPr>
        <sz val="7"/>
        <rFont val="Arial"/>
        <family val="2"/>
        <charset val="238"/>
      </rPr>
      <t xml:space="preserve">                                </t>
    </r>
  </si>
  <si>
    <r>
      <t xml:space="preserve">Prosljeđivanje OMD-ima
</t>
    </r>
    <r>
      <rPr>
        <b/>
        <i/>
        <sz val="8"/>
        <color indexed="12"/>
        <rFont val="Arial"/>
        <family val="2"/>
        <charset val="238"/>
      </rPr>
      <t>Transfers to OMDs</t>
    </r>
  </si>
  <si>
    <r>
      <t xml:space="preserve">Prosljeđivanje OMF-ima
</t>
    </r>
    <r>
      <rPr>
        <b/>
        <i/>
        <sz val="8"/>
        <color indexed="12"/>
        <rFont val="Arial"/>
        <family val="2"/>
        <charset val="238"/>
      </rPr>
      <t>Transfers to OMFs</t>
    </r>
  </si>
  <si>
    <r>
      <t xml:space="preserve">Prijenos na privremeni račun
</t>
    </r>
    <r>
      <rPr>
        <i/>
        <sz val="7"/>
        <color indexed="12"/>
        <rFont val="Arial"/>
        <family val="2"/>
        <charset val="238"/>
      </rPr>
      <t>Transfers to the provisional account</t>
    </r>
  </si>
  <si>
    <r>
      <t xml:space="preserve">Zatvaranje osobnih računa
</t>
    </r>
    <r>
      <rPr>
        <i/>
        <sz val="7"/>
        <color indexed="12"/>
        <rFont val="Arial"/>
        <family val="2"/>
        <charset val="238"/>
      </rPr>
      <t>Closing of personal accou-nts</t>
    </r>
  </si>
  <si>
    <r>
      <t xml:space="preserve">Povrati uplatiteljima
</t>
    </r>
    <r>
      <rPr>
        <i/>
        <sz val="7"/>
        <color indexed="12"/>
        <rFont val="Arial"/>
        <family val="2"/>
        <charset val="238"/>
      </rPr>
      <t>Refunds to payers</t>
    </r>
  </si>
  <si>
    <r>
      <t xml:space="preserve">Isplate za povrat - prol.stav-ka proračuna(inicira REGOS) 
</t>
    </r>
    <r>
      <rPr>
        <sz val="7"/>
        <color indexed="12"/>
        <rFont val="Arial"/>
        <family val="2"/>
        <charset val="238"/>
      </rPr>
      <t>Refund payments-temp.item of the Budget(initiated by REGOS)</t>
    </r>
  </si>
  <si>
    <r>
      <t xml:space="preserve">Naknada od uplaćenih doprinosa 
</t>
    </r>
    <r>
      <rPr>
        <i/>
        <sz val="7"/>
        <color indexed="12"/>
        <rFont val="Arial"/>
        <family val="2"/>
        <charset val="238"/>
      </rPr>
      <t>Entry fee</t>
    </r>
  </si>
  <si>
    <r>
      <t xml:space="preserve">Naknada za izlaz 
</t>
    </r>
    <r>
      <rPr>
        <i/>
        <sz val="7"/>
        <color indexed="12"/>
        <rFont val="Arial"/>
        <family val="2"/>
        <charset val="238"/>
      </rPr>
      <t>Exit fee</t>
    </r>
  </si>
  <si>
    <r>
      <t xml:space="preserve">Neto doprinosi
</t>
    </r>
    <r>
      <rPr>
        <i/>
        <sz val="7"/>
        <color indexed="12"/>
        <rFont val="Arial"/>
        <family val="2"/>
        <charset val="238"/>
      </rPr>
      <t>Net contributi-ons</t>
    </r>
  </si>
  <si>
    <r>
      <t xml:space="preserve">Promjena.
</t>
    </r>
    <r>
      <rPr>
        <i/>
        <sz val="7"/>
        <color indexed="12"/>
        <rFont val="Arial"/>
        <family val="2"/>
        <charset val="238"/>
      </rPr>
      <t>Change</t>
    </r>
  </si>
  <si>
    <r>
      <t xml:space="preserve">Tekući mjesec u prethodnoj godini
</t>
    </r>
    <r>
      <rPr>
        <i/>
        <sz val="7"/>
        <color indexed="12"/>
        <rFont val="Arial"/>
        <family val="2"/>
        <charset val="238"/>
      </rPr>
      <t>Current month in previous year</t>
    </r>
  </si>
  <si>
    <r>
      <t xml:space="preserve">stranica / </t>
    </r>
    <r>
      <rPr>
        <i/>
        <sz val="8"/>
        <color indexed="12"/>
        <rFont val="Arial"/>
        <family val="2"/>
        <charset val="238"/>
      </rPr>
      <t>page 5</t>
    </r>
  </si>
  <si>
    <r>
      <t xml:space="preserve">Izvor / </t>
    </r>
    <r>
      <rPr>
        <sz val="7"/>
        <color indexed="12"/>
        <rFont val="Arial"/>
        <family val="2"/>
        <charset val="238"/>
      </rPr>
      <t>Source</t>
    </r>
    <r>
      <rPr>
        <i/>
        <sz val="7"/>
        <rFont val="Arial"/>
        <family val="2"/>
        <charset val="238"/>
      </rPr>
      <t xml:space="preserve">: Regos, preliminarni podaci / Regos, </t>
    </r>
    <r>
      <rPr>
        <sz val="7"/>
        <color indexed="12"/>
        <rFont val="Arial"/>
        <family val="2"/>
        <charset val="238"/>
      </rPr>
      <t>preliminary data</t>
    </r>
  </si>
  <si>
    <t xml:space="preserve">Table 5: Regos transit account balance, end-period </t>
  </si>
  <si>
    <r>
      <t xml:space="preserve">Razdoblje
</t>
    </r>
    <r>
      <rPr>
        <i/>
        <sz val="7"/>
        <color indexed="12"/>
        <rFont val="Arial"/>
        <family val="2"/>
        <charset val="238"/>
      </rPr>
      <t>Period</t>
    </r>
  </si>
  <si>
    <r>
      <t xml:space="preserve">Stanje na početku razdoblja
 </t>
    </r>
    <r>
      <rPr>
        <i/>
        <sz val="7"/>
        <color indexed="12"/>
        <rFont val="Arial"/>
        <family val="2"/>
        <charset val="238"/>
      </rPr>
      <t>Balance at the beginning of the period</t>
    </r>
  </si>
  <si>
    <r>
      <t xml:space="preserve">Uplate
</t>
    </r>
    <r>
      <rPr>
        <i/>
        <sz val="7"/>
        <color indexed="12"/>
        <rFont val="Arial"/>
        <family val="2"/>
        <charset val="238"/>
      </rPr>
      <t>Pay-in</t>
    </r>
  </si>
  <si>
    <r>
      <t xml:space="preserve">Isplata 
</t>
    </r>
    <r>
      <rPr>
        <i/>
        <sz val="7"/>
        <color indexed="12"/>
        <rFont val="Arial"/>
        <family val="2"/>
        <charset val="238"/>
      </rPr>
      <t>Disbursements</t>
    </r>
  </si>
  <si>
    <r>
      <t xml:space="preserve">Stanje na kraju   razdoblja 
</t>
    </r>
    <r>
      <rPr>
        <i/>
        <sz val="7"/>
        <color indexed="12"/>
        <rFont val="Arial"/>
        <family val="2"/>
        <charset val="238"/>
      </rPr>
      <t>Balance at the end of the period</t>
    </r>
  </si>
  <si>
    <r>
      <t xml:space="preserve">Razdoblje
</t>
    </r>
    <r>
      <rPr>
        <i/>
        <sz val="7"/>
        <color indexed="12"/>
        <rFont val="Arial"/>
        <family val="2"/>
        <charset val="238"/>
      </rPr>
      <t xml:space="preserve">Period             </t>
    </r>
    <r>
      <rPr>
        <sz val="7"/>
        <rFont val="Arial"/>
        <family val="2"/>
        <charset val="238"/>
      </rPr>
      <t xml:space="preserve">                            </t>
    </r>
  </si>
  <si>
    <r>
      <t xml:space="preserve">Stanje na početku razdoblja 
</t>
    </r>
    <r>
      <rPr>
        <i/>
        <sz val="7"/>
        <color indexed="12"/>
        <rFont val="Arial"/>
        <family val="2"/>
        <charset val="238"/>
      </rPr>
      <t>Opening balance, beginning of period</t>
    </r>
  </si>
  <si>
    <r>
      <t xml:space="preserve">Nepovezane uplate 
</t>
    </r>
    <r>
      <rPr>
        <i/>
        <sz val="7"/>
        <color indexed="12"/>
        <rFont val="Arial"/>
        <family val="2"/>
        <charset val="238"/>
      </rPr>
      <t>Unrelated payments</t>
    </r>
  </si>
  <si>
    <r>
      <t xml:space="preserve">Povezane uplate osiguranika koji nisu odabrali OMF 
</t>
    </r>
    <r>
      <rPr>
        <i/>
        <sz val="7"/>
        <color indexed="12"/>
        <rFont val="Arial"/>
        <family val="2"/>
        <charset val="238"/>
      </rPr>
      <t>Related payments of persons who have not selected an OMF</t>
    </r>
  </si>
  <si>
    <r>
      <t xml:space="preserve">Uplata kamata iz državnog proračuna 
</t>
    </r>
    <r>
      <rPr>
        <i/>
        <sz val="7"/>
        <color indexed="12"/>
        <rFont val="Arial"/>
        <family val="2"/>
        <charset val="238"/>
      </rPr>
      <t>Interest payment from the state budget</t>
    </r>
  </si>
  <si>
    <r>
      <t xml:space="preserve">Povezane uplate i uplate za povrat uplatiteljima 
</t>
    </r>
    <r>
      <rPr>
        <i/>
        <sz val="7"/>
        <color indexed="12"/>
        <rFont val="Arial"/>
        <family val="2"/>
        <charset val="238"/>
      </rPr>
      <t xml:space="preserve">Related payments and refund payments </t>
    </r>
  </si>
  <si>
    <r>
      <t xml:space="preserve">Kamate (Sporazum o upravljanju privremenim računom)
</t>
    </r>
    <r>
      <rPr>
        <i/>
        <sz val="7"/>
        <color indexed="12"/>
        <rFont val="Arial"/>
        <family val="2"/>
        <charset val="238"/>
      </rPr>
      <t>Interest (Provisional Account Management Agreement)</t>
    </r>
  </si>
  <si>
    <r>
      <t xml:space="preserve">Stanje na kraju razdoblja 
</t>
    </r>
    <r>
      <rPr>
        <i/>
        <sz val="7"/>
        <color indexed="12"/>
        <rFont val="Arial"/>
        <family val="2"/>
        <charset val="238"/>
      </rPr>
      <t>Balance at the end of the period</t>
    </r>
  </si>
  <si>
    <r>
      <t xml:space="preserve">Prijenos s prolaznog računa / 
</t>
    </r>
    <r>
      <rPr>
        <b/>
        <i/>
        <sz val="8"/>
        <color indexed="12"/>
        <rFont val="Arial"/>
        <family val="2"/>
        <charset val="238"/>
      </rPr>
      <t xml:space="preserve">Transfer from the transit account                                        </t>
    </r>
    <r>
      <rPr>
        <b/>
        <sz val="8"/>
        <rFont val="Arial"/>
        <family val="2"/>
        <charset val="238"/>
      </rPr>
      <t xml:space="preserve">                   </t>
    </r>
  </si>
  <si>
    <r>
      <t xml:space="preserve">Prijenos na prolazni račun / 
</t>
    </r>
    <r>
      <rPr>
        <b/>
        <i/>
        <sz val="8"/>
        <color indexed="12"/>
        <rFont val="Arial"/>
        <family val="2"/>
        <charset val="238"/>
      </rPr>
      <t xml:space="preserve">Transfer to the transit account            </t>
    </r>
    <r>
      <rPr>
        <b/>
        <sz val="8"/>
        <rFont val="Arial"/>
        <family val="2"/>
        <charset val="238"/>
      </rPr>
      <t xml:space="preserve">                                               </t>
    </r>
  </si>
  <si>
    <r>
      <t xml:space="preserve">Ukupno u tekućoj godini
</t>
    </r>
    <r>
      <rPr>
        <b/>
        <i/>
        <sz val="7"/>
        <color indexed="12"/>
        <rFont val="Arial"/>
        <family val="2"/>
        <charset val="238"/>
      </rPr>
      <t>Year - to - date</t>
    </r>
  </si>
  <si>
    <t>1) Na privremeni račun najkasnije u roku od 8 radnih dana od uplate na prolazni račun Regosa preusmjeravaju se svi mirovinski doprinosi koje, zbog bilo kojih razloga, nije moguće proslijediti na osobni račun osiguranika u nekom od obveznih mirovinskih fondova. Privremeni račun otvorila je Agencija u Hrvatskoj narodnoj banci, a upravljanje nad sredstvima posebnim je sporazumom preneseno na Ministarstvo financija RH.</t>
  </si>
  <si>
    <t>1) Maximum eight business days afther they have been paid into a transit account of Regos, all pension contributions that, for some reason, cannot be transferred to an insured persons personal account in any of the mandatory pension funds, shall be transferred to provisional account whit the Croatian National Bank. By virtue of a special agreement, the management of the funds held in this account has been entrusted to the Ministry of Finance of the Republic of Croatia.</t>
  </si>
  <si>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</si>
  <si>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stranica /</t>
    </r>
    <r>
      <rPr>
        <i/>
        <sz val="8"/>
        <color indexed="12"/>
        <rFont val="Arial"/>
        <family val="2"/>
        <charset val="238"/>
      </rPr>
      <t xml:space="preserve"> page</t>
    </r>
    <r>
      <rPr>
        <sz val="8"/>
        <rFont val="Arial"/>
        <family val="2"/>
        <charset val="238"/>
      </rPr>
      <t xml:space="preserve"> 6</t>
    </r>
  </si>
  <si>
    <r>
      <t xml:space="preserve">Promjena na godišnjoj razini 
</t>
    </r>
    <r>
      <rPr>
        <i/>
        <sz val="7"/>
        <color indexed="12"/>
        <rFont val="Arial"/>
        <family val="2"/>
        <charset val="238"/>
      </rPr>
      <t>Year -on- year</t>
    </r>
  </si>
  <si>
    <t xml:space="preserve">Obvezni mirovinski fond       </t>
  </si>
  <si>
    <t>Mjesečna promjena</t>
  </si>
  <si>
    <t>Tekući mjesec  prethodne godine</t>
  </si>
  <si>
    <t xml:space="preserve">Godišnja promjena </t>
  </si>
  <si>
    <t>Ukupno u tekućoj godini</t>
  </si>
  <si>
    <t>Sveukupno od početka djelovanja</t>
  </si>
  <si>
    <t>Mandatory pension fund</t>
  </si>
  <si>
    <t xml:space="preserve">Monthly change </t>
  </si>
  <si>
    <t>Current month in previous year</t>
  </si>
  <si>
    <t xml:space="preserve">Year on year </t>
  </si>
  <si>
    <t>Year to - date</t>
  </si>
  <si>
    <t>Grand total since the start of activity</t>
  </si>
  <si>
    <t>AZ OMF</t>
  </si>
  <si>
    <t>Erste Plavi OMF</t>
  </si>
  <si>
    <t>PBZ/CO OMF</t>
  </si>
  <si>
    <t>Raiffeisen OMF</t>
  </si>
  <si>
    <r>
      <t xml:space="preserve">Ukupno
</t>
    </r>
    <r>
      <rPr>
        <b/>
        <i/>
        <sz val="8"/>
        <color indexed="12"/>
        <rFont val="Arial"/>
        <family val="2"/>
        <charset val="238"/>
      </rPr>
      <t>Total</t>
    </r>
  </si>
  <si>
    <t>1) Neto doprinosi jednaki su doprinosima za mirovinsko osiguranje na temelju individualne kapitalizirane štednje, koji su obračunati i uplaćeni prema zakonom utvrđenoj stopi i umanjeni za naknadu obveznih mirovinskih društava od uplaćenih doprinosa.</t>
  </si>
  <si>
    <t>1) Net contribution is a pension contribution based on individual capitalised savings, calculated and paid in accordance with the rate determined by law and reduced by an OMD's entry fee.</t>
  </si>
  <si>
    <r>
      <t xml:space="preserve">Naknade od uplaćenih doprinosa proslijeđene OMD-ovima
</t>
    </r>
    <r>
      <rPr>
        <b/>
        <i/>
        <sz val="8"/>
        <color indexed="12"/>
        <rFont val="Arial"/>
        <family val="2"/>
        <charset val="238"/>
      </rPr>
      <t xml:space="preserve">Entry fees transferred to OMDs                </t>
    </r>
    <r>
      <rPr>
        <b/>
        <sz val="8"/>
        <rFont val="Arial"/>
        <family val="2"/>
        <charset val="238"/>
      </rPr>
      <t xml:space="preserve">                                                          </t>
    </r>
  </si>
  <si>
    <t>2) Naknada od uplaćenih doprinosa (ulazna naknada) obračunava se kao postotak od uplaćenog doprinosa, a obračunava je i mirovinskom društvu isplaćuje Regos</t>
  </si>
  <si>
    <t>2) Entry fee is calculated as a percentage of paid in contributions, calculated and paid to pension funds by Regos</t>
  </si>
  <si>
    <r>
      <t xml:space="preserve">stranica / </t>
    </r>
    <r>
      <rPr>
        <i/>
        <sz val="8"/>
        <color indexed="12"/>
        <rFont val="Arial"/>
        <family val="2"/>
        <charset val="238"/>
      </rPr>
      <t>page</t>
    </r>
    <r>
      <rPr>
        <sz val="8"/>
        <rFont val="Arial"/>
        <family val="2"/>
        <charset val="238"/>
      </rPr>
      <t xml:space="preserve"> 7</t>
    </r>
  </si>
  <si>
    <t xml:space="preserve">Table 9: OMFs' net assets </t>
  </si>
  <si>
    <t xml:space="preserve">Iznos </t>
  </si>
  <si>
    <t xml:space="preserve">Udjel </t>
  </si>
  <si>
    <t>u %</t>
  </si>
  <si>
    <t>Amount</t>
  </si>
  <si>
    <t>Share</t>
  </si>
  <si>
    <t>in %</t>
  </si>
  <si>
    <t>Promjena</t>
  </si>
  <si>
    <t>Change</t>
  </si>
  <si>
    <r>
      <t xml:space="preserve">stranica / </t>
    </r>
    <r>
      <rPr>
        <i/>
        <sz val="8"/>
        <color indexed="12"/>
        <rFont val="Arial"/>
        <family val="2"/>
        <charset val="238"/>
      </rPr>
      <t>page</t>
    </r>
    <r>
      <rPr>
        <sz val="8"/>
        <rFont val="Arial"/>
        <family val="2"/>
        <charset val="238"/>
      </rPr>
      <t xml:space="preserve"> 8</t>
    </r>
  </si>
  <si>
    <r>
      <t xml:space="preserve">Ukupno / </t>
    </r>
    <r>
      <rPr>
        <b/>
        <i/>
        <sz val="9"/>
        <color indexed="12"/>
        <rFont val="Arial"/>
        <family val="2"/>
        <charset val="238"/>
      </rPr>
      <t>Total</t>
    </r>
  </si>
  <si>
    <r>
      <t>Mirex</t>
    </r>
    <r>
      <rPr>
        <b/>
        <i/>
        <vertAlign val="superscript"/>
        <sz val="9"/>
        <rFont val="Arial"/>
        <family val="2"/>
        <charset val="238"/>
      </rPr>
      <t>1)</t>
    </r>
  </si>
  <si>
    <r>
      <t>Izvor /</t>
    </r>
    <r>
      <rPr>
        <i/>
        <sz val="8"/>
        <color indexed="12"/>
        <rFont val="Arial"/>
        <family val="2"/>
        <charset val="238"/>
      </rPr>
      <t>Source</t>
    </r>
    <r>
      <rPr>
        <i/>
        <sz val="8"/>
        <rFont val="Arial"/>
        <family val="2"/>
      </rPr>
      <t>: HANFA</t>
    </r>
  </si>
  <si>
    <t xml:space="preserve">1) Mirex predstavlja vrijednost obračunske jedinice prosječnog OMF-a i računa se kao ponderirana aritmetička sredina. Ponder predstavlja udjel neto imovine pojedinog fonda u ukupnoj neto imovini. </t>
  </si>
  <si>
    <t>1) Mirex represents the value of the unit of account of an average OMF, and is calculated as a weighted arithmetic mean. The weight represent OMFs' share of total net assets.</t>
  </si>
  <si>
    <t>PBZ CO OMF</t>
  </si>
  <si>
    <r>
      <t xml:space="preserve">Ukupno / </t>
    </r>
    <r>
      <rPr>
        <b/>
        <i/>
        <sz val="8"/>
        <color indexed="12"/>
        <rFont val="Arial"/>
        <family val="2"/>
        <charset val="238"/>
      </rPr>
      <t>Total</t>
    </r>
  </si>
  <si>
    <t>Iznos</t>
  </si>
  <si>
    <t>Udjel</t>
  </si>
  <si>
    <r>
      <t>u tisućama kuna /</t>
    </r>
    <r>
      <rPr>
        <i/>
        <sz val="8"/>
        <color indexed="12"/>
        <rFont val="Arial"/>
        <family val="2"/>
        <charset val="238"/>
      </rPr>
      <t xml:space="preserve"> in thousand HRK</t>
    </r>
  </si>
  <si>
    <r>
      <t xml:space="preserve">Sadržaj / </t>
    </r>
    <r>
      <rPr>
        <b/>
        <i/>
        <sz val="10"/>
        <color rgb="FF0000FF"/>
        <rFont val="Arial"/>
        <family val="2"/>
      </rPr>
      <t>Table of Contents</t>
    </r>
  </si>
  <si>
    <r>
      <t>I. dio: Mirovinski fondovi /</t>
    </r>
    <r>
      <rPr>
        <b/>
        <i/>
        <sz val="10"/>
        <color rgb="FF0000FF"/>
        <rFont val="Arial"/>
        <family val="2"/>
      </rPr>
      <t xml:space="preserve"> Section I: Pension Funds</t>
    </r>
  </si>
  <si>
    <r>
      <t xml:space="preserve">Suradnici / </t>
    </r>
    <r>
      <rPr>
        <i/>
        <sz val="10"/>
        <color rgb="FF0000FF"/>
        <rFont val="Arial"/>
        <family val="2"/>
      </rPr>
      <t>Contibutors</t>
    </r>
  </si>
  <si>
    <t>AZ benefit ODMF</t>
  </si>
  <si>
    <t>AZ profit ODMF</t>
  </si>
  <si>
    <t xml:space="preserve">Croatia osiguranje ODMF </t>
  </si>
  <si>
    <t>Erste Plavi Expert ODMF</t>
  </si>
  <si>
    <t>Erste Plavi Protect ODMF</t>
  </si>
  <si>
    <t>Raiffeisen ODMF</t>
  </si>
  <si>
    <r>
      <t xml:space="preserve">Izvor / </t>
    </r>
    <r>
      <rPr>
        <i/>
        <sz val="8"/>
        <color indexed="12"/>
        <rFont val="Arial"/>
        <family val="2"/>
        <charset val="238"/>
      </rPr>
      <t xml:space="preserve">Source: </t>
    </r>
    <r>
      <rPr>
        <i/>
        <sz val="8"/>
        <rFont val="Arial"/>
        <family val="2"/>
        <charset val="238"/>
      </rPr>
      <t>DMD-ovi /</t>
    </r>
    <r>
      <rPr>
        <i/>
        <sz val="8"/>
        <color indexed="12"/>
        <rFont val="Arial"/>
        <family val="2"/>
        <charset val="238"/>
      </rPr>
      <t xml:space="preserve"> DMDs</t>
    </r>
  </si>
  <si>
    <r>
      <t xml:space="preserve">stranica / </t>
    </r>
    <r>
      <rPr>
        <i/>
        <sz val="8"/>
        <color indexed="12"/>
        <rFont val="Arial"/>
        <family val="2"/>
        <charset val="238"/>
      </rPr>
      <t>page</t>
    </r>
    <r>
      <rPr>
        <sz val="8"/>
        <rFont val="Arial"/>
        <family val="2"/>
        <charset val="238"/>
      </rPr>
      <t xml:space="preserve"> 27</t>
    </r>
  </si>
  <si>
    <t>50 - 59</t>
  </si>
  <si>
    <t>60 - 69</t>
  </si>
  <si>
    <t>70 - 84</t>
  </si>
  <si>
    <t xml:space="preserve"> ≥  85</t>
  </si>
  <si>
    <r>
      <t xml:space="preserve">Ukupno 
</t>
    </r>
    <r>
      <rPr>
        <b/>
        <sz val="9"/>
        <color indexed="12"/>
        <rFont val="Arial"/>
        <family val="2"/>
        <charset val="238"/>
      </rPr>
      <t>Total</t>
    </r>
  </si>
  <si>
    <t>KVARTALNI  PODACI  za:</t>
  </si>
  <si>
    <t>QUARTERLY  DATA  for:</t>
  </si>
  <si>
    <r>
      <t xml:space="preserve">Bruto mirovinski doprinosi / </t>
    </r>
    <r>
      <rPr>
        <b/>
        <i/>
        <sz val="9"/>
        <color indexed="12"/>
        <rFont val="Arial"/>
        <family val="2"/>
        <charset val="238"/>
      </rPr>
      <t>Gross pension contributions</t>
    </r>
  </si>
  <si>
    <r>
      <t>Sveukupno od početka djelovanja</t>
    </r>
    <r>
      <rPr>
        <vertAlign val="superscript"/>
        <sz val="8"/>
        <rFont val="Arial"/>
        <family val="2"/>
      </rPr>
      <t xml:space="preserve"> 2)</t>
    </r>
  </si>
  <si>
    <t>Prirast ukupnih bruto doprinosa u tekućem mjesecu</t>
  </si>
  <si>
    <t>Monthly change</t>
  </si>
  <si>
    <t>Total net contributions growth in current month</t>
  </si>
  <si>
    <t>Croatia osiguranje ODMF</t>
  </si>
  <si>
    <t>1) Bruto doprinosi jednaki su ukupno uplaćenim doprinosima članova dobrovoljnih mirovinskih fondova, prije odbitka naknade DMD-ova od uplaćenih doprinosa.</t>
  </si>
  <si>
    <t>1) Gross contribution is a contribution paid in by a member of a voluntary pension fund which includes DMDs' entry fee.</t>
  </si>
  <si>
    <t>2) U ukupnim uplatama iskazana su i uplaćena sredstva državnog poticaja.</t>
  </si>
  <si>
    <t>2) Total net contributions include state subsidies.</t>
  </si>
  <si>
    <t xml:space="preserve">Promjena </t>
  </si>
  <si>
    <t xml:space="preserve">Change </t>
  </si>
  <si>
    <t>Tekuća godina</t>
  </si>
  <si>
    <t>Zadnjih 12 mjeseci</t>
  </si>
  <si>
    <t>Anualiziraniod početka poslovanja</t>
  </si>
  <si>
    <t>Početak poslovanja</t>
  </si>
  <si>
    <t>Year-to-date</t>
  </si>
  <si>
    <t>Year-on-year</t>
  </si>
  <si>
    <t>Annualized since start of business</t>
  </si>
  <si>
    <t>First day of business</t>
  </si>
  <si>
    <t>1) Prinos mirovinskog fonda je postotna razlika između vrijednosti obračunske jedinice na zadnji radni dan razdoblja za koji se prinos računa i vrijednosti te jedinice na zadnji radni dan prethodnog razdoblja.</t>
  </si>
  <si>
    <t xml:space="preserve">1) Rate of return of a pension fund is the percentual difference between the value of its unit of account on the last day of the reporting period and this unit's value on the last day of the previous period. </t>
  </si>
  <si>
    <t>2) Kao datum početka poslovanja pojedinog DMF-a uzima se datum uplate prvih doprinosa, odnosno datum na koji je početna vrijednost obračunske jedinice bila 100,0000.</t>
  </si>
  <si>
    <t>2) The first day of business of any given DMF shall be the date of the first contribution pay-ins, or the date on which the initial value of the unit of account is 100,0000.</t>
  </si>
  <si>
    <t>AZ benefit 
ODMF</t>
  </si>
  <si>
    <t>AZ profit 
ODMF</t>
  </si>
  <si>
    <t>Croatia osiguranje 
ODMF</t>
  </si>
  <si>
    <t>Erste Plavi 
Expert ODMF</t>
  </si>
  <si>
    <t>Erste Plavi 
Protect ODMF</t>
  </si>
  <si>
    <t>Raiffeisen 
ODMF</t>
  </si>
  <si>
    <t>Allianz ZB DMD</t>
  </si>
  <si>
    <t>08.03.2004.</t>
  </si>
  <si>
    <t>14.12.2004.</t>
  </si>
  <si>
    <t>14.03.2005.</t>
  </si>
  <si>
    <t>09.10.2008.</t>
  </si>
  <si>
    <t>Erste DMD</t>
  </si>
  <si>
    <t>30.12.2008.</t>
  </si>
  <si>
    <t>Croatia osiguranje DMD</t>
  </si>
  <si>
    <t>21.10.2004.</t>
  </si>
  <si>
    <t>20.09.2005.</t>
  </si>
  <si>
    <t>09.05.2006.</t>
  </si>
  <si>
    <t>03.06.2008.</t>
  </si>
  <si>
    <t>Raiffeisen DMD</t>
  </si>
  <si>
    <t>01.07.2004.</t>
  </si>
  <si>
    <t>21.02.2005.</t>
  </si>
  <si>
    <t>14.10.2005.</t>
  </si>
  <si>
    <t>20.12.2006.</t>
  </si>
  <si>
    <t>15.11.2007.</t>
  </si>
  <si>
    <t>Od početka godine</t>
  </si>
  <si>
    <t>Zadnjih 12 mjesci</t>
  </si>
  <si>
    <t>Datum početka poslovanja</t>
  </si>
  <si>
    <t xml:space="preserve"> Year-on-year       </t>
  </si>
  <si>
    <t xml:space="preserve"> Annualized since start of business</t>
  </si>
  <si>
    <t xml:space="preserve">Napomena: Grafikon prikazuje društva za osiguranje sa zaračunatom bruto premijom većom od 5% ukupne zaračunate bruto premije u promatranoj vrsti osiguranja. </t>
  </si>
  <si>
    <t>Grafikon prikazuje samo vrste osiguranja sa zaračunatom bruto premijom većom od 3% ukupne zaračunate bruto premije tržišta osiguranja u RH.</t>
  </si>
  <si>
    <t>Kratice ZBP i LŠ redom predstavljaju zaračunatu bruto premijiu i likvidirane štete</t>
  </si>
  <si>
    <t>Note:The chart represents insurance companies with written premium greater then 5% of total written premium of the presented line of insurance.</t>
  </si>
  <si>
    <t>Chart represents lines of insurance with written premium greater then 3% of total written premium of Croatian insurance market.</t>
  </si>
  <si>
    <t>Abbreviations ZBP and LŠ  stands for written premium and claims settled respectively.</t>
  </si>
  <si>
    <r>
      <t xml:space="preserve">stranica / </t>
    </r>
    <r>
      <rPr>
        <i/>
        <sz val="8"/>
        <color indexed="12"/>
        <rFont val="Arial"/>
        <family val="2"/>
        <charset val="238"/>
      </rPr>
      <t>page</t>
    </r>
    <r>
      <rPr>
        <sz val="8"/>
        <rFont val="Arial"/>
        <family val="2"/>
        <charset val="238"/>
      </rPr>
      <t xml:space="preserve"> 32</t>
    </r>
  </si>
  <si>
    <r>
      <t xml:space="preserve">stranica / </t>
    </r>
    <r>
      <rPr>
        <i/>
        <sz val="8"/>
        <color indexed="12"/>
        <rFont val="Arial"/>
        <family val="2"/>
        <charset val="238"/>
      </rPr>
      <t>page</t>
    </r>
    <r>
      <rPr>
        <sz val="8"/>
        <rFont val="Arial"/>
        <family val="2"/>
        <charset val="238"/>
      </rPr>
      <t xml:space="preserve"> 34</t>
    </r>
  </si>
  <si>
    <r>
      <t xml:space="preserve">stranica / </t>
    </r>
    <r>
      <rPr>
        <i/>
        <sz val="8"/>
        <color indexed="12"/>
        <rFont val="Arial"/>
        <family val="2"/>
        <charset val="238"/>
      </rPr>
      <t>page</t>
    </r>
    <r>
      <rPr>
        <sz val="8"/>
        <rFont val="Arial"/>
        <family val="2"/>
        <charset val="238"/>
      </rPr>
      <t xml:space="preserve"> 35</t>
    </r>
  </si>
  <si>
    <t>Promjena
Change</t>
  </si>
  <si>
    <r>
      <t xml:space="preserve">OTC promet / </t>
    </r>
    <r>
      <rPr>
        <i/>
        <sz val="10"/>
        <color indexed="12"/>
        <rFont val="Arial"/>
        <family val="2"/>
        <charset val="238"/>
      </rPr>
      <t>OTC Turnover</t>
    </r>
  </si>
  <si>
    <r>
      <t xml:space="preserve">OTC volumen / </t>
    </r>
    <r>
      <rPr>
        <i/>
        <sz val="10"/>
        <color indexed="12"/>
        <rFont val="Arial"/>
        <family val="2"/>
        <charset val="238"/>
      </rPr>
      <t>OTC Volume</t>
    </r>
  </si>
  <si>
    <t>CROBEX</t>
  </si>
  <si>
    <t>CROBEX 10</t>
  </si>
  <si>
    <t>CROBIS</t>
  </si>
  <si>
    <r>
      <t xml:space="preserve">Redovne transakcije / </t>
    </r>
    <r>
      <rPr>
        <b/>
        <i/>
        <sz val="10"/>
        <color indexed="12"/>
        <rFont val="Arial"/>
        <family val="2"/>
      </rPr>
      <t>Regular transactions</t>
    </r>
  </si>
  <si>
    <r>
      <t xml:space="preserve">cijene su izražene u % nominalne, a promet u kn/ </t>
    </r>
    <r>
      <rPr>
        <i/>
        <sz val="8"/>
        <color indexed="12"/>
        <rFont val="Arial"/>
        <family val="2"/>
        <charset val="238"/>
      </rPr>
      <t>prices are % per value, and turnover is in HRK</t>
    </r>
  </si>
  <si>
    <t>Najviša</t>
  </si>
  <si>
    <t>Najniža</t>
  </si>
  <si>
    <t>Zadnja</t>
  </si>
  <si>
    <t>Volumen</t>
  </si>
  <si>
    <t>Promet</t>
  </si>
  <si>
    <t>High</t>
  </si>
  <si>
    <t>Low</t>
  </si>
  <si>
    <t>Close</t>
  </si>
  <si>
    <t>Volume</t>
  </si>
  <si>
    <t>Turnover</t>
  </si>
  <si>
    <r>
      <t>u kn /</t>
    </r>
    <r>
      <rPr>
        <b/>
        <i/>
        <sz val="8"/>
        <color indexed="12"/>
        <rFont val="Arial"/>
        <family val="2"/>
        <charset val="238"/>
      </rPr>
      <t xml:space="preserve"> in HRK</t>
    </r>
  </si>
  <si>
    <r>
      <t xml:space="preserve">Promjena / </t>
    </r>
    <r>
      <rPr>
        <b/>
        <i/>
        <sz val="8"/>
        <color indexed="12"/>
        <rFont val="Arial"/>
        <family val="2"/>
        <charset val="238"/>
      </rPr>
      <t>Change</t>
    </r>
  </si>
  <si>
    <t>Otvoreni investicijski fondovi</t>
  </si>
  <si>
    <t>Društvo za upravljanje</t>
  </si>
  <si>
    <t>Neto imovina</t>
  </si>
  <si>
    <t>Open-end Investment funds</t>
  </si>
  <si>
    <t>Fund Management Company</t>
  </si>
  <si>
    <t>Net Assets</t>
  </si>
  <si>
    <t>Unit</t>
  </si>
  <si>
    <t>PP</t>
  </si>
  <si>
    <t>D</t>
  </si>
  <si>
    <t>JP</t>
  </si>
  <si>
    <t>M</t>
  </si>
  <si>
    <t>AGRAM Invest d.d.</t>
  </si>
  <si>
    <t>N</t>
  </si>
  <si>
    <t xml:space="preserve">AGRAM EURO CASH </t>
  </si>
  <si>
    <t>AGRAM PRIVATE</t>
  </si>
  <si>
    <t xml:space="preserve">Agram Skaut </t>
  </si>
  <si>
    <t xml:space="preserve">Allianz Cash </t>
  </si>
  <si>
    <t>Allianz Invest d.o.o.</t>
  </si>
  <si>
    <t>Allianz Equity</t>
  </si>
  <si>
    <t xml:space="preserve">Allianz Portfolio </t>
  </si>
  <si>
    <t xml:space="preserve">A1 </t>
  </si>
  <si>
    <t>ALTERNATIVE INVEST d.o.o.</t>
  </si>
  <si>
    <t xml:space="preserve">AP1 </t>
  </si>
  <si>
    <t>AP2</t>
  </si>
  <si>
    <t xml:space="preserve">Erste Adriatic Equity </t>
  </si>
  <si>
    <t xml:space="preserve">Erste Aggressive </t>
  </si>
  <si>
    <t xml:space="preserve">Erste Bond </t>
  </si>
  <si>
    <t>O</t>
  </si>
  <si>
    <t xml:space="preserve">Erste Elite </t>
  </si>
  <si>
    <t xml:space="preserve">Erste Euro - Money </t>
  </si>
  <si>
    <t xml:space="preserve">Erste Exclusive </t>
  </si>
  <si>
    <t xml:space="preserve">Erste Moderate </t>
  </si>
  <si>
    <t xml:space="preserve">Erste Money </t>
  </si>
  <si>
    <t xml:space="preserve">FIMA Equity </t>
  </si>
  <si>
    <t>FIMA GLOBAL INVEST d.o.o.</t>
  </si>
  <si>
    <t xml:space="preserve">HPB Dionički </t>
  </si>
  <si>
    <t>HPB-INVEST d.o.o.</t>
  </si>
  <si>
    <t xml:space="preserve">HPB Euronovčani </t>
  </si>
  <si>
    <t xml:space="preserve">HPB Global </t>
  </si>
  <si>
    <t xml:space="preserve">HPB Novčani </t>
  </si>
  <si>
    <t xml:space="preserve">HPB Obveznički </t>
  </si>
  <si>
    <t xml:space="preserve">Hi-balanced </t>
  </si>
  <si>
    <t>HYPO-ALPE-ADRIA INVEST d.d.</t>
  </si>
  <si>
    <t xml:space="preserve">Hi-cash </t>
  </si>
  <si>
    <t xml:space="preserve">Hi-conservative </t>
  </si>
  <si>
    <t xml:space="preserve">Hi-growth </t>
  </si>
  <si>
    <t xml:space="preserve">Capital One </t>
  </si>
  <si>
    <t>ICAM d.o.o.</t>
  </si>
  <si>
    <t xml:space="preserve">Capital Two </t>
  </si>
  <si>
    <t xml:space="preserve">EQUINOX 1 </t>
  </si>
  <si>
    <t xml:space="preserve">KWSO Capital Flex </t>
  </si>
  <si>
    <t xml:space="preserve">Ilirika Azijski Tigar </t>
  </si>
  <si>
    <t>ILIRIKA INVESTMENTS d.o.o.</t>
  </si>
  <si>
    <t>ILIRIKA BRIC</t>
  </si>
  <si>
    <t>Ilirika Euro Cash</t>
  </si>
  <si>
    <t xml:space="preserve">JP </t>
  </si>
  <si>
    <t>Ilirika Indija</t>
  </si>
  <si>
    <t xml:space="preserve">Ilirika Jugoistočna Europa </t>
  </si>
  <si>
    <t xml:space="preserve">KD Balanced </t>
  </si>
  <si>
    <t>KD INVESTMENTS  d.o.o.</t>
  </si>
  <si>
    <t xml:space="preserve">KD Energija </t>
  </si>
  <si>
    <t xml:space="preserve">KD Nova Europa </t>
  </si>
  <si>
    <t>KD Prvi izbor</t>
  </si>
  <si>
    <t xml:space="preserve">KD Victoria </t>
  </si>
  <si>
    <t xml:space="preserve">ICF Balanced </t>
  </si>
  <si>
    <t>LOCUSTA INVEST d.o.o.</t>
  </si>
  <si>
    <t xml:space="preserve">ICF West </t>
  </si>
  <si>
    <t>Locusta Cash</t>
  </si>
  <si>
    <t xml:space="preserve">Locusta Value I </t>
  </si>
  <si>
    <t xml:space="preserve">Locusta Value II </t>
  </si>
  <si>
    <t xml:space="preserve">Locusta Value III </t>
  </si>
  <si>
    <t xml:space="preserve">OTP Ekspand </t>
  </si>
  <si>
    <t>OTP INVEST d.o.o.</t>
  </si>
  <si>
    <t xml:space="preserve">OTP INDEKSNI FOND </t>
  </si>
  <si>
    <t xml:space="preserve">OTP MERIDIAN 20 </t>
  </si>
  <si>
    <t xml:space="preserve">OTP novčani </t>
  </si>
  <si>
    <t xml:space="preserve">OTP uravnoteženi </t>
  </si>
  <si>
    <t xml:space="preserve">PBZ Bond  </t>
  </si>
  <si>
    <t>PBZ INVEST d.o.o.</t>
  </si>
  <si>
    <t xml:space="preserve">PBZ Dollar </t>
  </si>
  <si>
    <t xml:space="preserve">PBZ Equity </t>
  </si>
  <si>
    <t xml:space="preserve">PBZ Euro novčani </t>
  </si>
  <si>
    <t xml:space="preserve">PBZ Global </t>
  </si>
  <si>
    <t xml:space="preserve">PBZ I-Stock fond </t>
  </si>
  <si>
    <t xml:space="preserve">PBZ Novčani </t>
  </si>
  <si>
    <t xml:space="preserve">Platinum Blue Chip </t>
  </si>
  <si>
    <t>PLATINUM INVEST d.o.o.</t>
  </si>
  <si>
    <t>Platinum Global Opportunity</t>
  </si>
  <si>
    <t>RAIFFEISEN INVEST d.o.o.</t>
  </si>
  <si>
    <t xml:space="preserve">Raiffeisen Bonds </t>
  </si>
  <si>
    <t xml:space="preserve">Raiffeisen Cash </t>
  </si>
  <si>
    <t>Raiffeisen euroCash</t>
  </si>
  <si>
    <t xml:space="preserve">Raiffeisen World </t>
  </si>
  <si>
    <t xml:space="preserve">RF Advantage </t>
  </si>
  <si>
    <t xml:space="preserve">VB CASH </t>
  </si>
  <si>
    <t>VB INVEST d.o.o.</t>
  </si>
  <si>
    <t xml:space="preserve">VB Crobex10 </t>
  </si>
  <si>
    <t>VB Smart</t>
  </si>
  <si>
    <t xml:space="preserve">ZB aktiv </t>
  </si>
  <si>
    <t>ZB INVEST d.o.o.</t>
  </si>
  <si>
    <t xml:space="preserve">ZB bond </t>
  </si>
  <si>
    <t xml:space="preserve">ZB BRIC+ </t>
  </si>
  <si>
    <t xml:space="preserve">ZB euroaktiv </t>
  </si>
  <si>
    <t xml:space="preserve">ZB europlus </t>
  </si>
  <si>
    <t xml:space="preserve">ZB global </t>
  </si>
  <si>
    <t xml:space="preserve">ZB plus </t>
  </si>
  <si>
    <t xml:space="preserve">ZB Private East </t>
  </si>
  <si>
    <t xml:space="preserve">ZB trend </t>
  </si>
  <si>
    <r>
      <t xml:space="preserve">Izvor / </t>
    </r>
    <r>
      <rPr>
        <i/>
        <sz val="8"/>
        <color indexed="12"/>
        <rFont val="Arial"/>
        <family val="2"/>
        <charset val="238"/>
      </rPr>
      <t>Source</t>
    </r>
    <r>
      <rPr>
        <i/>
        <sz val="8"/>
        <rFont val="Arial"/>
        <family val="2"/>
        <charset val="238"/>
      </rPr>
      <t>: HANFA</t>
    </r>
  </si>
  <si>
    <r>
      <t xml:space="preserve">Municipalne obveznice 
</t>
    </r>
    <r>
      <rPr>
        <i/>
        <sz val="7"/>
        <color indexed="12"/>
        <rFont val="Arial"/>
        <family val="2"/>
        <charset val="238"/>
      </rPr>
      <t>Municipal bonds</t>
    </r>
  </si>
  <si>
    <r>
      <t xml:space="preserve">Zatvoreni investicijski fondovi 
</t>
    </r>
    <r>
      <rPr>
        <i/>
        <sz val="7"/>
        <color indexed="12"/>
        <rFont val="Arial"/>
        <family val="2"/>
        <charset val="238"/>
      </rPr>
      <t>Closed-end funds</t>
    </r>
  </si>
  <si>
    <r>
      <t xml:space="preserve">Otvoreni investicijski fondovi  
</t>
    </r>
    <r>
      <rPr>
        <i/>
        <sz val="7"/>
        <color indexed="12"/>
        <rFont val="Arial"/>
        <family val="2"/>
        <charset val="238"/>
      </rPr>
      <t>Open-end funds</t>
    </r>
  </si>
  <si>
    <r>
      <t xml:space="preserve">Kratkoročni v. p. 
</t>
    </r>
    <r>
      <rPr>
        <i/>
        <sz val="7"/>
        <color indexed="12"/>
        <rFont val="Arial"/>
        <family val="2"/>
        <charset val="238"/>
      </rPr>
      <t>Short-term securities</t>
    </r>
  </si>
  <si>
    <r>
      <t xml:space="preserve">Depoziti 
</t>
    </r>
    <r>
      <rPr>
        <i/>
        <sz val="7"/>
        <color indexed="12"/>
        <rFont val="Arial"/>
        <family val="2"/>
        <charset val="238"/>
      </rPr>
      <t>Deposits</t>
    </r>
  </si>
  <si>
    <r>
      <t xml:space="preserve">I n o z e m n i 
</t>
    </r>
    <r>
      <rPr>
        <i/>
        <sz val="7"/>
        <color indexed="12"/>
        <rFont val="Arial"/>
        <family val="2"/>
        <charset val="238"/>
      </rPr>
      <t>F o r e i g n</t>
    </r>
  </si>
  <si>
    <r>
      <t xml:space="preserve">Dionice 
</t>
    </r>
    <r>
      <rPr>
        <i/>
        <sz val="7"/>
        <color indexed="12"/>
        <rFont val="Arial"/>
        <family val="2"/>
        <charset val="238"/>
      </rPr>
      <t>Shares</t>
    </r>
  </si>
  <si>
    <r>
      <t xml:space="preserve">Državne obveznice  
</t>
    </r>
    <r>
      <rPr>
        <i/>
        <sz val="7"/>
        <color indexed="12"/>
        <rFont val="Arial"/>
        <family val="2"/>
        <charset val="238"/>
      </rPr>
      <t>Government bonds</t>
    </r>
  </si>
  <si>
    <r>
      <t xml:space="preserve">Korporativne obveznice 
</t>
    </r>
    <r>
      <rPr>
        <i/>
        <sz val="7"/>
        <color indexed="12"/>
        <rFont val="Arial"/>
        <family val="2"/>
        <charset val="238"/>
      </rPr>
      <t>Corporate bonds</t>
    </r>
  </si>
  <si>
    <r>
      <t xml:space="preserve">Otvoreni investicijski fondovi 
</t>
    </r>
    <r>
      <rPr>
        <i/>
        <sz val="7"/>
        <color indexed="12"/>
        <rFont val="Arial"/>
        <family val="2"/>
        <charset val="238"/>
      </rPr>
      <t>Open-end funds</t>
    </r>
  </si>
  <si>
    <r>
      <t xml:space="preserve">Ostala imovina 
</t>
    </r>
    <r>
      <rPr>
        <b/>
        <i/>
        <sz val="7"/>
        <color indexed="12"/>
        <rFont val="Arial"/>
        <family val="2"/>
        <charset val="238"/>
      </rPr>
      <t>Other assets</t>
    </r>
  </si>
  <si>
    <r>
      <t xml:space="preserve">UKUPNA IMOVINA 
</t>
    </r>
    <r>
      <rPr>
        <b/>
        <i/>
        <sz val="7"/>
        <color indexed="12"/>
        <rFont val="Arial"/>
        <family val="2"/>
        <charset val="238"/>
      </rPr>
      <t>TOTAL ASSETS</t>
    </r>
  </si>
  <si>
    <r>
      <t xml:space="preserve">UKUPNE OBVEZE 
</t>
    </r>
    <r>
      <rPr>
        <b/>
        <i/>
        <sz val="7"/>
        <color indexed="12"/>
        <rFont val="Arial"/>
        <family val="2"/>
        <charset val="238"/>
      </rPr>
      <t>TOTAL LIABILITIES</t>
    </r>
  </si>
  <si>
    <r>
      <t xml:space="preserve">Neto imovina 
</t>
    </r>
    <r>
      <rPr>
        <b/>
        <i/>
        <sz val="8"/>
        <color indexed="12"/>
        <rFont val="Arial"/>
        <family val="2"/>
      </rPr>
      <t>Net assets</t>
    </r>
  </si>
  <si>
    <r>
      <t xml:space="preserve">IZVEDENICE 
</t>
    </r>
    <r>
      <rPr>
        <b/>
        <i/>
        <sz val="7"/>
        <color indexed="12"/>
        <rFont val="Arial"/>
        <family val="2"/>
        <charset val="238"/>
      </rPr>
      <t>DERIVATIVES</t>
    </r>
  </si>
  <si>
    <r>
      <t xml:space="preserve">REPO UGOVORI 
</t>
    </r>
    <r>
      <rPr>
        <b/>
        <i/>
        <sz val="7"/>
        <color indexed="12"/>
        <rFont val="Arial"/>
        <family val="2"/>
        <charset val="238"/>
      </rPr>
      <t>REPURCHASE AGREEMENTS</t>
    </r>
  </si>
  <si>
    <r>
      <t xml:space="preserve">Zatvoreni investicijski fondovi  
</t>
    </r>
    <r>
      <rPr>
        <i/>
        <sz val="8"/>
        <color indexed="12"/>
        <rFont val="Arial"/>
        <family val="2"/>
        <charset val="238"/>
      </rPr>
      <t>Closed-end Investment Fund</t>
    </r>
  </si>
  <si>
    <r>
      <t xml:space="preserve">Društvo za upravljanje  
</t>
    </r>
    <r>
      <rPr>
        <i/>
        <sz val="8"/>
        <color indexed="12"/>
        <rFont val="Arial"/>
        <family val="2"/>
        <charset val="238"/>
      </rPr>
      <t>Fund Management Company</t>
    </r>
  </si>
  <si>
    <r>
      <t xml:space="preserve">Neto imovina 
</t>
    </r>
    <r>
      <rPr>
        <i/>
        <sz val="8"/>
        <color indexed="12"/>
        <rFont val="Arial"/>
        <family val="2"/>
        <charset val="238"/>
      </rPr>
      <t>Net Assets</t>
    </r>
  </si>
  <si>
    <r>
      <t xml:space="preserve">Neto imovina po dionici  
</t>
    </r>
    <r>
      <rPr>
        <i/>
        <sz val="8"/>
        <color indexed="12"/>
        <rFont val="Arial"/>
        <family val="2"/>
        <charset val="238"/>
      </rPr>
      <t>Net Assets per share</t>
    </r>
  </si>
  <si>
    <t>ZIF BREZA d.d.</t>
  </si>
  <si>
    <t>KAPITALNI ZIF d.d.</t>
  </si>
  <si>
    <t>SLAVONSKI ZIF d.d.</t>
  </si>
  <si>
    <r>
      <t xml:space="preserve">u kn / </t>
    </r>
    <r>
      <rPr>
        <i/>
        <sz val="8"/>
        <color indexed="12"/>
        <rFont val="Arial"/>
        <family val="2"/>
        <charset val="238"/>
      </rPr>
      <t>in HRK</t>
    </r>
  </si>
  <si>
    <t>ZIF FIMA PROPRIUS d.d.</t>
  </si>
  <si>
    <r>
      <t xml:space="preserve">Investicijski fond  
</t>
    </r>
    <r>
      <rPr>
        <i/>
        <sz val="8"/>
        <color indexed="12"/>
        <rFont val="Arial"/>
        <family val="2"/>
        <charset val="238"/>
      </rPr>
      <t>Investment Fund</t>
    </r>
  </si>
  <si>
    <t>Fond hrvatskih branitelja iz Domovinskog rata i članova njihovih obitelji</t>
  </si>
  <si>
    <t>ERSTE INVEST d.o.o.</t>
  </si>
  <si>
    <t>Umirovljenički fond</t>
  </si>
  <si>
    <t>HPB INVEST d.o.o.</t>
  </si>
  <si>
    <r>
      <t xml:space="preserve">Fondovi rizičnog kapitala
</t>
    </r>
    <r>
      <rPr>
        <b/>
        <i/>
        <sz val="8"/>
        <color indexed="12"/>
        <rFont val="Arial"/>
        <family val="2"/>
      </rPr>
      <t>Venture capital funds</t>
    </r>
  </si>
  <si>
    <r>
      <t xml:space="preserve">Društvo za upravljanje  
</t>
    </r>
    <r>
      <rPr>
        <b/>
        <i/>
        <sz val="8"/>
        <color indexed="12"/>
        <rFont val="Arial"/>
        <family val="2"/>
      </rPr>
      <t>Fund Management Company</t>
    </r>
  </si>
  <si>
    <r>
      <t xml:space="preserve">Neto imovina 
</t>
    </r>
    <r>
      <rPr>
        <b/>
        <i/>
        <sz val="8"/>
        <color indexed="12"/>
        <rFont val="Arial"/>
        <family val="2"/>
      </rPr>
      <t>Net Assets</t>
    </r>
  </si>
  <si>
    <r>
      <t xml:space="preserve">Udjel
</t>
    </r>
    <r>
      <rPr>
        <b/>
        <i/>
        <sz val="9"/>
        <color indexed="12"/>
        <rFont val="Arial"/>
        <family val="2"/>
      </rPr>
      <t>Unit</t>
    </r>
  </si>
  <si>
    <t>Nexus Alpha</t>
  </si>
  <si>
    <t>Nexus Private Equity Pratneri d.o.o.</t>
  </si>
  <si>
    <t>Quaestus Private Equity Kapital</t>
  </si>
  <si>
    <t>Quaestus Private Equity d.o.o.</t>
  </si>
  <si>
    <r>
      <t xml:space="preserve">u kn / </t>
    </r>
    <r>
      <rPr>
        <i/>
        <sz val="8"/>
        <color indexed="12"/>
        <rFont val="Arial"/>
        <family val="2"/>
      </rPr>
      <t>in HRK</t>
    </r>
  </si>
  <si>
    <r>
      <t xml:space="preserve">Fondovi rizičnog kapitala-FGS
</t>
    </r>
    <r>
      <rPr>
        <b/>
        <i/>
        <sz val="8"/>
        <color indexed="12"/>
        <rFont val="Arial"/>
        <family val="2"/>
      </rPr>
      <t>Funds for economic cooperation</t>
    </r>
  </si>
  <si>
    <r>
      <t xml:space="preserve">Planirana veličina fonda </t>
    </r>
    <r>
      <rPr>
        <b/>
        <i/>
        <sz val="8"/>
        <color indexed="48"/>
        <rFont val="Arial"/>
        <family val="2"/>
      </rPr>
      <t>Planned size of the fund</t>
    </r>
  </si>
  <si>
    <r>
      <t xml:space="preserve">Kvalificirani ulagatelj  (HBOR) </t>
    </r>
    <r>
      <rPr>
        <b/>
        <i/>
        <sz val="8"/>
        <color indexed="48"/>
        <rFont val="Arial"/>
        <family val="2"/>
      </rPr>
      <t xml:space="preserve">Qualified investor(HBOR) </t>
    </r>
  </si>
  <si>
    <t xml:space="preserve">Alternative Private Equity FGS   </t>
  </si>
  <si>
    <t>Alternative Private Equity d.o.o.</t>
  </si>
  <si>
    <t>Honestas FGS</t>
  </si>
  <si>
    <t>Honestas Private Equity Partneri d.o.o.</t>
  </si>
  <si>
    <t>Nexus FGS</t>
  </si>
  <si>
    <t xml:space="preserve">Qauestus Private Equity Kapital II </t>
  </si>
  <si>
    <t>Prosperus FGS</t>
  </si>
  <si>
    <t>Prosperus Invest d.o.o.</t>
  </si>
  <si>
    <t>Fondovi za gospodarsku suranju osnovani su sukladno Zakonu o investicijskim fondovima  te u skladu s Odlukom o namjeri</t>
  </si>
  <si>
    <t xml:space="preserve"> sudjelovanja u osnivanju fondova za gospodarsku suradnju Vlade RH i</t>
  </si>
  <si>
    <t>Pravilnikom o uvjetima i postupku sudjelovanja Vlade RH u osnivanju   fondova za gospodarsku suranju  (NN 21/10)</t>
  </si>
  <si>
    <t xml:space="preserve">Venture capital open end investment funds-funds for economic cooperation are established </t>
  </si>
  <si>
    <t>in accordance with provisions of the Investment Funds Act and Decision by the Government of Republic of Croatia on the purpose on participation in</t>
  </si>
  <si>
    <t xml:space="preserve"> establishment of funds for economic cooperation and the Ordinance on the terms and procedure of participation of the Government of the Republic of Croatia</t>
  </si>
  <si>
    <t>while establishing funds for economic cooperation (Official Gazette 21/10)</t>
  </si>
  <si>
    <r>
      <t xml:space="preserve">Napomena / </t>
    </r>
    <r>
      <rPr>
        <i/>
        <sz val="8"/>
        <color indexed="12"/>
        <rFont val="Arial"/>
        <family val="2"/>
      </rPr>
      <t>Note</t>
    </r>
    <r>
      <rPr>
        <sz val="8"/>
        <rFont val="Arial"/>
        <family val="2"/>
        <charset val="238"/>
      </rPr>
      <t xml:space="preserve">: Podaci leasing društava odnose se na kvartalno razdoblje / </t>
    </r>
    <r>
      <rPr>
        <i/>
        <sz val="8"/>
        <color indexed="12"/>
        <rFont val="Arial"/>
        <family val="2"/>
        <charset val="238"/>
      </rPr>
      <t>Data conceming leasing companies refere to quartenly data</t>
    </r>
  </si>
  <si>
    <r>
      <t xml:space="preserve">Datum 
</t>
    </r>
    <r>
      <rPr>
        <i/>
        <sz val="9"/>
        <color indexed="12"/>
        <rFont val="Arial"/>
        <family val="2"/>
        <charset val="238"/>
      </rPr>
      <t>Date</t>
    </r>
  </si>
  <si>
    <r>
      <t xml:space="preserve">Promjena u %
</t>
    </r>
    <r>
      <rPr>
        <b/>
        <sz val="9"/>
        <color indexed="12"/>
        <rFont val="Arial"/>
        <family val="2"/>
        <charset val="238"/>
      </rPr>
      <t>Change in %</t>
    </r>
  </si>
  <si>
    <r>
      <t xml:space="preserve">Operativni / </t>
    </r>
    <r>
      <rPr>
        <i/>
        <sz val="8"/>
        <color indexed="12"/>
        <rFont val="Arial"/>
        <family val="2"/>
        <charset val="238"/>
      </rPr>
      <t>Operating Lease</t>
    </r>
  </si>
  <si>
    <r>
      <t xml:space="preserve">Financijski / </t>
    </r>
    <r>
      <rPr>
        <i/>
        <sz val="8"/>
        <color indexed="12"/>
        <rFont val="Arial"/>
        <family val="2"/>
        <charset val="238"/>
      </rPr>
      <t>Finance Lease</t>
    </r>
  </si>
  <si>
    <r>
      <t xml:space="preserve">Zajam / </t>
    </r>
    <r>
      <rPr>
        <i/>
        <sz val="8"/>
        <color indexed="12"/>
        <rFont val="Arial"/>
        <family val="2"/>
        <charset val="238"/>
      </rPr>
      <t>Loan</t>
    </r>
  </si>
  <si>
    <r>
      <t xml:space="preserve">Izvor / </t>
    </r>
    <r>
      <rPr>
        <i/>
        <sz val="8"/>
        <color indexed="12"/>
        <rFont val="Arial"/>
        <family val="2"/>
        <charset val="238"/>
      </rPr>
      <t>Source:</t>
    </r>
    <r>
      <rPr>
        <i/>
        <sz val="8"/>
        <rFont val="Arial"/>
        <family val="2"/>
        <charset val="238"/>
      </rPr>
      <t xml:space="preserve"> HANFA</t>
    </r>
  </si>
  <si>
    <r>
      <t xml:space="preserve">Ostalo / </t>
    </r>
    <r>
      <rPr>
        <i/>
        <sz val="7"/>
        <color indexed="12"/>
        <rFont val="Arial"/>
        <family val="2"/>
        <charset val="238"/>
      </rPr>
      <t>Other</t>
    </r>
  </si>
  <si>
    <r>
      <t xml:space="preserve">Opis / 
</t>
    </r>
    <r>
      <rPr>
        <i/>
        <sz val="8"/>
        <color indexed="12"/>
        <rFont val="Arial"/>
        <family val="2"/>
        <charset val="238"/>
      </rPr>
      <t>Description</t>
    </r>
  </si>
  <si>
    <r>
      <t xml:space="preserve">Promjena u % </t>
    </r>
    <r>
      <rPr>
        <i/>
        <sz val="8"/>
        <color indexed="12"/>
        <rFont val="Arial"/>
        <family val="2"/>
        <charset val="238"/>
      </rPr>
      <t>Change in %</t>
    </r>
  </si>
  <si>
    <r>
      <t xml:space="preserve">Operativni / </t>
    </r>
    <r>
      <rPr>
        <i/>
        <sz val="8"/>
        <color indexed="12"/>
        <rFont val="Arial"/>
        <family val="2"/>
        <charset val="238"/>
      </rPr>
      <t>Operative leasing</t>
    </r>
  </si>
  <si>
    <r>
      <t xml:space="preserve">Ukupno prema predmetu leasinga 
</t>
    </r>
    <r>
      <rPr>
        <b/>
        <i/>
        <sz val="8"/>
        <color indexed="12"/>
        <rFont val="Arial"/>
        <family val="2"/>
        <charset val="238"/>
      </rPr>
      <t>Total leasing by leased asset</t>
    </r>
  </si>
  <si>
    <r>
      <t xml:space="preserve">Financijski / </t>
    </r>
    <r>
      <rPr>
        <b/>
        <i/>
        <sz val="8"/>
        <color indexed="12"/>
        <rFont val="Arial"/>
        <family val="2"/>
        <charset val="238"/>
      </rPr>
      <t>Finance leasing</t>
    </r>
  </si>
  <si>
    <r>
      <t xml:space="preserve">Zajmovi / </t>
    </r>
    <r>
      <rPr>
        <b/>
        <i/>
        <sz val="8"/>
        <color indexed="12"/>
        <rFont val="Arial"/>
        <family val="2"/>
        <charset val="238"/>
      </rPr>
      <t>Loan's</t>
    </r>
  </si>
  <si>
    <r>
      <t xml:space="preserve">Opis 
</t>
    </r>
    <r>
      <rPr>
        <i/>
        <sz val="8"/>
        <color indexed="12"/>
        <rFont val="Arial"/>
        <family val="2"/>
        <charset val="238"/>
      </rPr>
      <t>Description</t>
    </r>
  </si>
  <si>
    <r>
      <t xml:space="preserve">Vrijednost novozaključenih ugovora (ugovorena / financirana vrijednost) </t>
    </r>
    <r>
      <rPr>
        <vertAlign val="superscript"/>
        <sz val="9"/>
        <rFont val="Arial"/>
        <family val="2"/>
        <charset val="238"/>
      </rPr>
      <t>2</t>
    </r>
    <r>
      <rPr>
        <sz val="9"/>
        <rFont val="Arial"/>
        <family val="2"/>
        <charset val="238"/>
      </rPr>
      <t xml:space="preserve">  </t>
    </r>
    <r>
      <rPr>
        <i/>
        <sz val="9"/>
        <color indexed="12"/>
        <rFont val="Arial"/>
        <family val="2"/>
        <charset val="238"/>
      </rPr>
      <t>Value of newly concluded contracts (contract/financing value)</t>
    </r>
  </si>
  <si>
    <r>
      <t xml:space="preserve">Izvor / </t>
    </r>
    <r>
      <rPr>
        <sz val="8"/>
        <color indexed="12"/>
        <rFont val="Arial"/>
        <family val="2"/>
        <charset val="238"/>
      </rPr>
      <t>Source</t>
    </r>
    <r>
      <rPr>
        <i/>
        <sz val="8"/>
        <rFont val="Arial"/>
        <family val="2"/>
        <charset val="238"/>
      </rPr>
      <t>: HANFA</t>
    </r>
  </si>
  <si>
    <t xml:space="preserve">Grafikon 1: Udjel OMFova u ukupnom broju članova </t>
  </si>
  <si>
    <t xml:space="preserve">Tablica 2: Struktura članova OMF-a prema dobi i spolu </t>
  </si>
  <si>
    <t xml:space="preserve">Tablica 4: Isplate s prolaznog računa Regosa </t>
  </si>
  <si>
    <t xml:space="preserve">Tablica 5: Stanje prolaznog računa Regosa na kraju razdoblja </t>
  </si>
  <si>
    <t xml:space="preserve">Tablica 9: Neto imovina OMF-ova </t>
  </si>
  <si>
    <t xml:space="preserve">Grafikon 3: Udjeli OMF-ova u ukupnoj neto imovini </t>
  </si>
  <si>
    <t>Tablica 10: Vrijednosti obračunskih jedinica OMF-ova</t>
  </si>
  <si>
    <t>Sadržaj / Contents</t>
  </si>
  <si>
    <t>CROBIStr</t>
  </si>
  <si>
    <t>AUCTOR INVEST d.o.o.</t>
  </si>
  <si>
    <t>AGRAM TRUST</t>
  </si>
  <si>
    <t>NAV fondova rizičnog kapitala dostavlja se sukladno Pravilniku  o utvrđivanju vrijednosti imovine investicijskog fonda i izračunu neto vrijednosti imovine po udjelu</t>
  </si>
  <si>
    <t>ili po dionici investicijskog fonda (Narodne novine 154/2011)</t>
  </si>
  <si>
    <t>NAV of venture capital open end investment funds is submitted in accordance with provisions of Ordinance on determining the value of investment funds’ assets</t>
  </si>
  <si>
    <t>and the calculation of the net asset value per unit or per share of investment funds (Official Gazette 154/2011)</t>
  </si>
  <si>
    <r>
      <t xml:space="preserve">Izvor / </t>
    </r>
    <r>
      <rPr>
        <i/>
        <sz val="8"/>
        <color rgb="FF0000FF"/>
        <rFont val="Arial"/>
        <family val="2"/>
      </rPr>
      <t>Source</t>
    </r>
    <r>
      <rPr>
        <i/>
        <sz val="8"/>
        <rFont val="Arial"/>
        <family val="2"/>
      </rPr>
      <t xml:space="preserve"> : HANFA,Društva za upravljanje /</t>
    </r>
    <r>
      <rPr>
        <i/>
        <sz val="8"/>
        <color indexed="48"/>
        <rFont val="Arial"/>
        <family val="2"/>
      </rPr>
      <t xml:space="preserve"> </t>
    </r>
    <r>
      <rPr>
        <i/>
        <sz val="8"/>
        <color rgb="FF0000FF"/>
        <rFont val="Arial"/>
        <family val="2"/>
      </rPr>
      <t>HANFA, Fund Management Companies</t>
    </r>
  </si>
  <si>
    <r>
      <t xml:space="preserve">Napomene / </t>
    </r>
    <r>
      <rPr>
        <i/>
        <sz val="8"/>
        <color rgb="FF0000FF"/>
        <rFont val="Arial"/>
        <family val="2"/>
      </rPr>
      <t>Explanatory notes</t>
    </r>
  </si>
  <si>
    <t>Neto imovina FGS-ova pretežno se odnosi na portaživanja po osnovu naknade za upravljanje</t>
  </si>
  <si>
    <t>Net asset of Funds for Economic Cooperation mostly refers to claims for management fee</t>
  </si>
  <si>
    <r>
      <t>* privremeni podaci /</t>
    </r>
    <r>
      <rPr>
        <i/>
        <sz val="8"/>
        <color rgb="FF0000FF"/>
        <rFont val="Arial"/>
        <family val="2"/>
      </rPr>
      <t>preliminary data</t>
    </r>
  </si>
  <si>
    <r>
      <t>Ponuda</t>
    </r>
    <r>
      <rPr>
        <b/>
        <vertAlign val="superscript"/>
        <sz val="9"/>
        <rFont val="Arial"/>
        <family val="2"/>
      </rPr>
      <t>**</t>
    </r>
  </si>
  <si>
    <r>
      <t>Vrsta</t>
    </r>
    <r>
      <rPr>
        <b/>
        <vertAlign val="superscript"/>
        <sz val="9"/>
        <rFont val="Arial"/>
        <family val="2"/>
      </rPr>
      <t>***</t>
    </r>
  </si>
  <si>
    <t>Auctor Cash</t>
  </si>
  <si>
    <r>
      <t>UKUPNO /</t>
    </r>
    <r>
      <rPr>
        <b/>
        <i/>
        <sz val="9"/>
        <rFont val="Tahoma"/>
        <family val="2"/>
      </rPr>
      <t xml:space="preserve"> </t>
    </r>
    <r>
      <rPr>
        <b/>
        <i/>
        <sz val="9"/>
        <color indexed="12"/>
        <rFont val="Tahoma"/>
        <family val="2"/>
      </rPr>
      <t>TOTAL</t>
    </r>
  </si>
  <si>
    <r>
      <t xml:space="preserve">Leasing društvo                   
</t>
    </r>
    <r>
      <rPr>
        <i/>
        <sz val="9"/>
        <color indexed="12"/>
        <rFont val="Arial"/>
        <family val="2"/>
        <charset val="238"/>
      </rPr>
      <t>Leasing company</t>
    </r>
  </si>
  <si>
    <r>
      <t xml:space="preserve">Prihodi od kamata / </t>
    </r>
    <r>
      <rPr>
        <i/>
        <sz val="8"/>
        <color indexed="12"/>
        <rFont val="Arial"/>
        <family val="2"/>
      </rPr>
      <t xml:space="preserve">Interest income  </t>
    </r>
    <r>
      <rPr>
        <sz val="8"/>
        <color indexed="12"/>
        <rFont val="Arial"/>
        <family val="2"/>
      </rPr>
      <t xml:space="preserve"> </t>
    </r>
  </si>
  <si>
    <r>
      <t>Rashodi po osnovi kamata /</t>
    </r>
    <r>
      <rPr>
        <sz val="8"/>
        <color indexed="12"/>
        <rFont val="Arial"/>
        <family val="2"/>
      </rPr>
      <t xml:space="preserve"> </t>
    </r>
    <r>
      <rPr>
        <i/>
        <sz val="8"/>
        <color indexed="12"/>
        <rFont val="Arial"/>
        <family val="2"/>
      </rPr>
      <t xml:space="preserve">Interest expenses     </t>
    </r>
  </si>
  <si>
    <r>
      <t>Dobit/gubitak od kamata /</t>
    </r>
    <r>
      <rPr>
        <b/>
        <i/>
        <sz val="8"/>
        <color indexed="12"/>
        <rFont val="Arial"/>
        <family val="2"/>
      </rPr>
      <t xml:space="preserve"> Interest profit/loss </t>
    </r>
  </si>
  <si>
    <r>
      <t xml:space="preserve">Prihodi od provizija i naknada / </t>
    </r>
    <r>
      <rPr>
        <i/>
        <sz val="8"/>
        <color indexed="12"/>
        <rFont val="Arial"/>
        <family val="2"/>
      </rPr>
      <t xml:space="preserve">Income from fees and commissions  </t>
    </r>
  </si>
  <si>
    <r>
      <t>Rashodi za provizije i naknade /</t>
    </r>
    <r>
      <rPr>
        <sz val="8"/>
        <color indexed="12"/>
        <rFont val="Arial"/>
        <family val="2"/>
      </rPr>
      <t xml:space="preserve"> Expenses on fees and commissions   </t>
    </r>
    <r>
      <rPr>
        <sz val="8"/>
        <rFont val="Arial"/>
        <family val="2"/>
      </rPr>
      <t xml:space="preserve"> </t>
    </r>
  </si>
  <si>
    <r>
      <t xml:space="preserve">Dobit/gubitak od provizija i naknada / 
</t>
    </r>
    <r>
      <rPr>
        <b/>
        <i/>
        <sz val="8"/>
        <color indexed="12"/>
        <rFont val="Arial"/>
        <family val="2"/>
      </rPr>
      <t xml:space="preserve">Profit/loss from fees and commissions    </t>
    </r>
  </si>
  <si>
    <r>
      <t>Ostali poslovni prihodi /</t>
    </r>
    <r>
      <rPr>
        <i/>
        <sz val="8"/>
        <color indexed="12"/>
        <rFont val="Arial"/>
        <family val="2"/>
      </rPr>
      <t xml:space="preserve"> Other operating revenues </t>
    </r>
    <r>
      <rPr>
        <sz val="8"/>
        <rFont val="Arial"/>
        <family val="2"/>
      </rPr>
      <t xml:space="preserve">       </t>
    </r>
  </si>
  <si>
    <r>
      <t xml:space="preserve">Ostali poslovni rashodi / </t>
    </r>
    <r>
      <rPr>
        <i/>
        <sz val="8"/>
        <color indexed="12"/>
        <rFont val="Arial"/>
        <family val="2"/>
      </rPr>
      <t xml:space="preserve">Other operating expenditures               </t>
    </r>
  </si>
  <si>
    <r>
      <t xml:space="preserve">Dobit/gubitak iz ostalih prihoda i rashoda /
</t>
    </r>
    <r>
      <rPr>
        <b/>
        <i/>
        <sz val="8"/>
        <color indexed="12"/>
        <rFont val="Arial"/>
        <family val="2"/>
      </rPr>
      <t>Profit/loss from other revenues and  expenditures</t>
    </r>
  </si>
  <si>
    <r>
      <t xml:space="preserve">Dobit/gubitak prije troškova ispravka vrijednosti za gubitke od umanjenja /
</t>
    </r>
    <r>
      <rPr>
        <i/>
        <sz val="8"/>
        <color indexed="12"/>
        <rFont val="Arial"/>
        <family val="2"/>
      </rPr>
      <t>Profit/loss before cost of value  adjustment for impairment losses</t>
    </r>
  </si>
  <si>
    <r>
      <t>Troškovi ispravka vrijednosti za gubitke od umanjenja (troškovi vrijednosnog usklađenja) /</t>
    </r>
    <r>
      <rPr>
        <i/>
        <sz val="8"/>
        <color indexed="12"/>
        <rFont val="Arial"/>
        <family val="2"/>
      </rPr>
      <t xml:space="preserve"> Cost of value adjustment for impairment losses</t>
    </r>
  </si>
  <si>
    <r>
      <t>Dobit/gubitak prije poreza na dobit /</t>
    </r>
    <r>
      <rPr>
        <i/>
        <sz val="8"/>
        <color indexed="12"/>
        <rFont val="Arial"/>
        <family val="2"/>
      </rPr>
      <t xml:space="preserve"> Profit/loss before income tax          </t>
    </r>
  </si>
  <si>
    <r>
      <t>Porez na dobit /</t>
    </r>
    <r>
      <rPr>
        <i/>
        <sz val="8"/>
        <color indexed="12"/>
        <rFont val="Arial"/>
        <family val="2"/>
      </rPr>
      <t xml:space="preserve"> Income tax      </t>
    </r>
    <r>
      <rPr>
        <sz val="8"/>
        <rFont val="Arial"/>
        <family val="2"/>
      </rPr>
      <t xml:space="preserve">       </t>
    </r>
  </si>
  <si>
    <r>
      <t>Dobit/gubitak nakon poreza na dobit /</t>
    </r>
    <r>
      <rPr>
        <b/>
        <i/>
        <sz val="8"/>
        <color indexed="12"/>
        <rFont val="Arial"/>
        <family val="2"/>
      </rPr>
      <t xml:space="preserve"> Profit/loss after income tax</t>
    </r>
  </si>
  <si>
    <t>ALD Automotive d.o.o.</t>
  </si>
  <si>
    <t>ALFA LEASING d.o.o.</t>
  </si>
  <si>
    <t>BKS - leasing Croatia d.o.o.</t>
  </si>
  <si>
    <t>Erste &amp; Steiermärkische S-Leasing d.o.o.</t>
  </si>
  <si>
    <t>ERSTE GROUP IMMORENT LEASING d.o.o.</t>
  </si>
  <si>
    <t>EUROLEASING d.o.o.</t>
  </si>
  <si>
    <t>HYPO - LEASING STEIERMARK d.o.o.</t>
  </si>
  <si>
    <t>HYPO ALPE-ADRIA-LEASING d.o.o.</t>
  </si>
  <si>
    <t>HYPO-LEASING KROATIEN d.o.o.</t>
  </si>
  <si>
    <t>i4next leasing Croatia d.o.o.</t>
  </si>
  <si>
    <t>KBM Leasing Hrvatska d.o.o.</t>
  </si>
  <si>
    <t>Mercedes-Benz Leasing Hrvatska d.o.o.</t>
  </si>
  <si>
    <t>OPTIMA LEASING d.o.o.</t>
  </si>
  <si>
    <t>OTP Leasing d.d.</t>
  </si>
  <si>
    <t>PBZ-LEASING d.o.o.</t>
  </si>
  <si>
    <t>PORSCHE LEASING d.o.o.</t>
  </si>
  <si>
    <t>PROleasing d.o.o.</t>
  </si>
  <si>
    <t>Raiffeisen Leasing d.o.o.</t>
  </si>
  <si>
    <t>SCANIA CREDIT HRVATSKA d.o.o.</t>
  </si>
  <si>
    <t>SG Leasing d.o.o.</t>
  </si>
  <si>
    <t>UniCredit Leasing Croatia d.o.o.</t>
  </si>
  <si>
    <t>VB LEASING d.o.o.</t>
  </si>
  <si>
    <t xml:space="preserve">   The Agram Cash fund is currently undergoing the winding-up procedure.</t>
  </si>
  <si>
    <t>POLUGODIŠNJI PODACI  za:</t>
  </si>
  <si>
    <t>SEMIANNUAL  DATA for:</t>
  </si>
  <si>
    <r>
      <t>Table 6: Turnover on the provisional account</t>
    </r>
    <r>
      <rPr>
        <b/>
        <i/>
        <vertAlign val="superscript"/>
        <sz val="9"/>
        <color indexed="12"/>
        <rFont val="Arial"/>
        <family val="2"/>
        <charset val="238"/>
      </rPr>
      <t xml:space="preserve">1) </t>
    </r>
  </si>
  <si>
    <r>
      <t xml:space="preserve">Strukturirani vrijednosni papiri / </t>
    </r>
    <r>
      <rPr>
        <i/>
        <sz val="10"/>
        <color rgb="FF0000FF"/>
        <rFont val="Arial"/>
        <family val="2"/>
      </rPr>
      <t>Structured products</t>
    </r>
  </si>
  <si>
    <r>
      <t xml:space="preserve">Stanje na dan 
</t>
    </r>
    <r>
      <rPr>
        <i/>
        <sz val="8"/>
        <color indexed="12"/>
        <rFont val="Arial"/>
        <family val="2"/>
        <charset val="238"/>
      </rPr>
      <t>State at</t>
    </r>
  </si>
  <si>
    <r>
      <t xml:space="preserve">Postotna promjena 
</t>
    </r>
    <r>
      <rPr>
        <i/>
        <sz val="8"/>
        <color indexed="12"/>
        <rFont val="Arial"/>
        <family val="2"/>
        <charset val="238"/>
      </rPr>
      <t>Percentage change</t>
    </r>
  </si>
  <si>
    <r>
      <t xml:space="preserve">Apsolutna promjena 
</t>
    </r>
    <r>
      <rPr>
        <i/>
        <sz val="8"/>
        <color indexed="12"/>
        <rFont val="Arial"/>
        <family val="2"/>
        <charset val="238"/>
      </rPr>
      <t>Apsolute change</t>
    </r>
  </si>
  <si>
    <r>
      <t xml:space="preserve">Opis 
</t>
    </r>
    <r>
      <rPr>
        <i/>
        <sz val="9"/>
        <color indexed="12"/>
        <rFont val="Arial"/>
        <family val="2"/>
        <charset val="238"/>
      </rPr>
      <t>Description</t>
    </r>
  </si>
  <si>
    <r>
      <t xml:space="preserve">Razdoblje 
</t>
    </r>
    <r>
      <rPr>
        <i/>
        <sz val="9"/>
        <color indexed="12"/>
        <rFont val="Arial"/>
        <family val="2"/>
        <charset val="238"/>
      </rPr>
      <t>Period</t>
    </r>
  </si>
  <si>
    <r>
      <t xml:space="preserve">Ukupno / </t>
    </r>
    <r>
      <rPr>
        <b/>
        <i/>
        <sz val="9"/>
        <color rgb="FF0000FF"/>
        <rFont val="Arial"/>
        <family val="2"/>
      </rPr>
      <t>Total</t>
    </r>
  </si>
  <si>
    <t>Grafikon 5: Vrijednosti obračunskih jedinica obveznih mirovinskih fondova</t>
  </si>
  <si>
    <t>Chart 5: Values of OMFs' units of account</t>
  </si>
  <si>
    <t xml:space="preserve">Table 11: OMFs' total assets investment structure </t>
  </si>
  <si>
    <t xml:space="preserve">Tablica 11: Struktura ulaganja ukupne imovine OMF-ova </t>
  </si>
  <si>
    <t xml:space="preserve">Grafikon 6: Udjel ODMFova u ukupnom broju članova </t>
  </si>
  <si>
    <t xml:space="preserve">Chart 6: ODMFs' shares in total membership </t>
  </si>
  <si>
    <t xml:space="preserve">Tablica 13: Struktura članova ODMF-a prema dobi i spolu  </t>
  </si>
  <si>
    <t xml:space="preserve">Table 13: Open voluntary pension funds members age and sex structure  </t>
  </si>
  <si>
    <t>Grafikon 8: Mjesečna promjena bruto mirovinskih doprinosa uplaćenih ODMF-ovima</t>
  </si>
  <si>
    <t>Chart 8: Monthly change of gross pension contributions paid to ODMFs</t>
  </si>
  <si>
    <t>Tablica 15: Neto imovina ODMF-ova</t>
  </si>
  <si>
    <t>Table 15: ODMFs' net assets</t>
  </si>
  <si>
    <t>Grafikon 9: Udjeli pojedinih ODMF-ova u ukupnoj neto imovini</t>
  </si>
  <si>
    <t>Chart 9: ODMFs' shares in total net assets</t>
  </si>
  <si>
    <t>Grafikon 10: Mjesečna promjena neto imovine ODMF-ova</t>
  </si>
  <si>
    <t>Chart 10: ODMFs net assets monthly change</t>
  </si>
  <si>
    <t xml:space="preserve">Tablica 17: Struktura ulaganja ukupne imovine ODMF-ova </t>
  </si>
  <si>
    <t xml:space="preserve">Table 17: ODMFs' total assets investment structure </t>
  </si>
  <si>
    <t xml:space="preserve">Tablica 19: Struktura članova ZDMF-a prema dobi i spolu </t>
  </si>
  <si>
    <t xml:space="preserve">Table 19: Closed voluntary pension funds members age and sex structure </t>
  </si>
  <si>
    <t xml:space="preserve">Tablica 20 :Vrijednosti obračunskih jedinica i prinosi zatvorenih dobrovoljnih mirovinskih fondova (ZDMF) </t>
  </si>
  <si>
    <t xml:space="preserve">Table 20 :Values of units of account and rates of return of closed-end voluntary pension funds (ZMDFs) </t>
  </si>
  <si>
    <t>Grafikon 12:  Mjesečni prinosi ZDMF-ova</t>
  </si>
  <si>
    <t>Chart  12: ZDMF monthly rates of return</t>
  </si>
  <si>
    <r>
      <t xml:space="preserve">stranica / </t>
    </r>
    <r>
      <rPr>
        <i/>
        <sz val="8"/>
        <color indexed="12"/>
        <rFont val="Arial"/>
        <family val="2"/>
        <charset val="238"/>
      </rPr>
      <t>page</t>
    </r>
    <r>
      <rPr>
        <sz val="8"/>
        <rFont val="Arial"/>
        <family val="2"/>
      </rPr>
      <t xml:space="preserve"> 10</t>
    </r>
  </si>
  <si>
    <r>
      <t xml:space="preserve">stranica / </t>
    </r>
    <r>
      <rPr>
        <i/>
        <sz val="8"/>
        <color indexed="12"/>
        <rFont val="Arial"/>
        <family val="2"/>
        <charset val="238"/>
      </rPr>
      <t>page</t>
    </r>
    <r>
      <rPr>
        <sz val="8"/>
        <rFont val="Arial"/>
        <family val="2"/>
        <charset val="238"/>
      </rPr>
      <t xml:space="preserve"> 11</t>
    </r>
  </si>
  <si>
    <r>
      <t xml:space="preserve">stranica / </t>
    </r>
    <r>
      <rPr>
        <i/>
        <sz val="8"/>
        <color indexed="12"/>
        <rFont val="Arial"/>
        <family val="2"/>
        <charset val="238"/>
      </rPr>
      <t>page</t>
    </r>
    <r>
      <rPr>
        <sz val="8"/>
        <rFont val="Arial"/>
        <family val="2"/>
        <charset val="238"/>
      </rPr>
      <t xml:space="preserve"> 12</t>
    </r>
  </si>
  <si>
    <r>
      <t>stranica/</t>
    </r>
    <r>
      <rPr>
        <i/>
        <sz val="8"/>
        <color indexed="12"/>
        <rFont val="Arial"/>
        <family val="2"/>
        <charset val="238"/>
      </rPr>
      <t>page</t>
    </r>
    <r>
      <rPr>
        <sz val="8"/>
        <rFont val="Arial"/>
        <family val="2"/>
        <charset val="238"/>
      </rPr>
      <t xml:space="preserve"> 13</t>
    </r>
  </si>
  <si>
    <r>
      <t>stranica /</t>
    </r>
    <r>
      <rPr>
        <i/>
        <sz val="8"/>
        <color indexed="12"/>
        <rFont val="Arial"/>
        <family val="2"/>
        <charset val="238"/>
      </rPr>
      <t xml:space="preserve"> page</t>
    </r>
    <r>
      <rPr>
        <sz val="8"/>
        <rFont val="Arial"/>
        <family val="2"/>
        <charset val="238"/>
      </rPr>
      <t xml:space="preserve"> 14</t>
    </r>
  </si>
  <si>
    <r>
      <t>stranica /</t>
    </r>
    <r>
      <rPr>
        <i/>
        <sz val="8"/>
        <color indexed="12"/>
        <rFont val="Arial"/>
        <family val="2"/>
        <charset val="238"/>
      </rPr>
      <t xml:space="preserve"> page</t>
    </r>
    <r>
      <rPr>
        <sz val="8"/>
        <rFont val="Arial"/>
        <family val="2"/>
        <charset val="238"/>
      </rPr>
      <t xml:space="preserve"> 15</t>
    </r>
  </si>
  <si>
    <r>
      <t xml:space="preserve">stranica / </t>
    </r>
    <r>
      <rPr>
        <i/>
        <sz val="8"/>
        <color indexed="12"/>
        <rFont val="Arial"/>
        <family val="2"/>
        <charset val="238"/>
      </rPr>
      <t>page</t>
    </r>
    <r>
      <rPr>
        <sz val="8"/>
        <rFont val="Arial"/>
        <family val="2"/>
        <charset val="238"/>
      </rPr>
      <t xml:space="preserve"> 16</t>
    </r>
  </si>
  <si>
    <r>
      <t xml:space="preserve">stranica / </t>
    </r>
    <r>
      <rPr>
        <i/>
        <sz val="8"/>
        <color indexed="12"/>
        <rFont val="Arial"/>
        <family val="2"/>
        <charset val="238"/>
      </rPr>
      <t>page</t>
    </r>
    <r>
      <rPr>
        <sz val="8"/>
        <rFont val="Arial"/>
        <family val="2"/>
      </rPr>
      <t xml:space="preserve"> 17</t>
    </r>
  </si>
  <si>
    <r>
      <t xml:space="preserve">stranica / </t>
    </r>
    <r>
      <rPr>
        <i/>
        <sz val="8"/>
        <color indexed="12"/>
        <rFont val="Arial"/>
        <family val="2"/>
        <charset val="238"/>
      </rPr>
      <t>page</t>
    </r>
    <r>
      <rPr>
        <sz val="8"/>
        <rFont val="Arial"/>
        <family val="2"/>
        <charset val="238"/>
      </rPr>
      <t xml:space="preserve"> 19</t>
    </r>
  </si>
  <si>
    <r>
      <t xml:space="preserve">stranica / </t>
    </r>
    <r>
      <rPr>
        <i/>
        <sz val="8"/>
        <color indexed="12"/>
        <rFont val="Arial"/>
        <family val="2"/>
        <charset val="238"/>
      </rPr>
      <t>page</t>
    </r>
    <r>
      <rPr>
        <sz val="8"/>
        <rFont val="Arial"/>
        <family val="2"/>
      </rPr>
      <t xml:space="preserve"> 20</t>
    </r>
  </si>
  <si>
    <r>
      <t xml:space="preserve">stranica / </t>
    </r>
    <r>
      <rPr>
        <i/>
        <sz val="8"/>
        <color indexed="12"/>
        <rFont val="Arial"/>
        <family val="2"/>
        <charset val="238"/>
      </rPr>
      <t>page</t>
    </r>
    <r>
      <rPr>
        <sz val="8"/>
        <rFont val="Arial"/>
        <family val="2"/>
        <charset val="238"/>
      </rPr>
      <t xml:space="preserve"> 25</t>
    </r>
  </si>
  <si>
    <r>
      <t xml:space="preserve">stranica / </t>
    </r>
    <r>
      <rPr>
        <i/>
        <sz val="8"/>
        <color indexed="12"/>
        <rFont val="Arial"/>
        <family val="2"/>
        <charset val="238"/>
      </rPr>
      <t>page</t>
    </r>
    <r>
      <rPr>
        <sz val="8"/>
        <rFont val="Arial"/>
        <family val="2"/>
        <charset val="238"/>
      </rPr>
      <t xml:space="preserve"> 31</t>
    </r>
  </si>
  <si>
    <r>
      <t xml:space="preserve">stranica / </t>
    </r>
    <r>
      <rPr>
        <i/>
        <sz val="8"/>
        <color indexed="12"/>
        <rFont val="Arial"/>
        <family val="2"/>
        <charset val="238"/>
      </rPr>
      <t>page</t>
    </r>
    <r>
      <rPr>
        <sz val="8"/>
        <rFont val="Arial"/>
        <family val="2"/>
        <charset val="238"/>
      </rPr>
      <t xml:space="preserve"> 29</t>
    </r>
  </si>
  <si>
    <r>
      <t xml:space="preserve">stranica / </t>
    </r>
    <r>
      <rPr>
        <i/>
        <sz val="8"/>
        <color indexed="12"/>
        <rFont val="Arial"/>
        <family val="2"/>
        <charset val="238"/>
      </rPr>
      <t>page</t>
    </r>
    <r>
      <rPr>
        <sz val="8"/>
        <rFont val="Arial"/>
        <family val="2"/>
        <charset val="238"/>
      </rPr>
      <t xml:space="preserve"> 30</t>
    </r>
  </si>
  <si>
    <r>
      <t xml:space="preserve">stranica / </t>
    </r>
    <r>
      <rPr>
        <i/>
        <sz val="8"/>
        <color indexed="12"/>
        <rFont val="Arial"/>
        <family val="2"/>
        <charset val="238"/>
      </rPr>
      <t>page</t>
    </r>
    <r>
      <rPr>
        <sz val="8"/>
        <rFont val="Arial"/>
        <family val="2"/>
        <charset val="238"/>
      </rPr>
      <t xml:space="preserve"> 33</t>
    </r>
  </si>
  <si>
    <r>
      <t xml:space="preserve">stranica / </t>
    </r>
    <r>
      <rPr>
        <i/>
        <sz val="8"/>
        <color indexed="12"/>
        <rFont val="Arial"/>
        <family val="2"/>
        <charset val="238"/>
      </rPr>
      <t>page</t>
    </r>
    <r>
      <rPr>
        <sz val="8"/>
        <rFont val="Arial"/>
        <family val="2"/>
        <charset val="238"/>
      </rPr>
      <t xml:space="preserve"> 36</t>
    </r>
  </si>
  <si>
    <t>Grafikon 5: Vrijednosti obračunskih jedinca OMF-ova</t>
  </si>
  <si>
    <t>Chart 5:Value of unit of account - mandatory pension funds</t>
  </si>
  <si>
    <t>Tablica 11: Struktura ulaganja ukupne imovine OMF-ova</t>
  </si>
  <si>
    <t>Table 11: OMFs' total assets investment structure</t>
  </si>
  <si>
    <t>Tablica 12: Broj članova otvorenih dobrovoljnih mirovinskih fondova (ODMF-ova)</t>
  </si>
  <si>
    <t>Table 12: Open-end voluntary pension funds' (ODMFs') membersip</t>
  </si>
  <si>
    <t xml:space="preserve">Grafikon 7: Dobna i spolna struktura članova ODMF-a </t>
  </si>
  <si>
    <t xml:space="preserve">Chart 7: ODMF members age and sex structure </t>
  </si>
  <si>
    <t>Tablica 14: Bruto mirovinski doprinosi uplaćeni ODMF-ovima</t>
  </si>
  <si>
    <t>Table 14: Gross pension contributions paid to ODMFs</t>
  </si>
  <si>
    <t>Grafikon.8: Mjesečna promjena bruto mirovinskih doprinosa uplaćenih ODMF-ovima</t>
  </si>
  <si>
    <t>Chart: 8: Monthly change of gross pension contributions paid to ODMFs</t>
  </si>
  <si>
    <t>Tablica 16: Vrijednosti obračunskih jedinica i prinosi ODMF-ova</t>
  </si>
  <si>
    <t>Table 16: Values of ODMFs' units of account and ODMFs' rates of return</t>
  </si>
  <si>
    <t>Tablica 17: Struktura ulaganja ukupne imovine ODMF-ova</t>
  </si>
  <si>
    <t>Table 17: ODMFs' total assets investment structure</t>
  </si>
  <si>
    <t>Tablica 18: Podaci o ZDMF - ovima</t>
  </si>
  <si>
    <t>Table 18: ZDMFs' data</t>
  </si>
  <si>
    <t xml:space="preserve">Grafikon 11: Dobna i spolna struktura članova ZDMF-a </t>
  </si>
  <si>
    <t>Tablica 20: Vrijednosti obračunskih jedinica i prinosi ZDMF-ova</t>
  </si>
  <si>
    <t>Table 20: Values of ZDMFs' units of account and ZDMFs' rates of return</t>
  </si>
  <si>
    <r>
      <t xml:space="preserve"> </t>
    </r>
    <r>
      <rPr>
        <b/>
        <vertAlign val="superscript"/>
        <sz val="8"/>
        <color rgb="FFFF0000"/>
        <rFont val="Arial"/>
        <family val="2"/>
      </rPr>
      <t xml:space="preserve">2  </t>
    </r>
    <r>
      <rPr>
        <sz val="8"/>
        <rFont val="Arial"/>
        <family val="2"/>
      </rPr>
      <t>Fond Agram Cash je u postupku likvidacije.</t>
    </r>
  </si>
  <si>
    <r>
      <t xml:space="preserve">AGRAM Cash </t>
    </r>
    <r>
      <rPr>
        <b/>
        <vertAlign val="superscript"/>
        <sz val="8"/>
        <color rgb="FFFF0000"/>
        <rFont val="Arial"/>
        <family val="2"/>
      </rPr>
      <t>2</t>
    </r>
  </si>
  <si>
    <r>
      <t>ST Balanced</t>
    </r>
    <r>
      <rPr>
        <b/>
        <sz val="8"/>
        <rFont val="Arial"/>
        <family val="2"/>
      </rPr>
      <t xml:space="preserve"> </t>
    </r>
    <r>
      <rPr>
        <b/>
        <vertAlign val="superscript"/>
        <sz val="8"/>
        <color rgb="FFFF0000"/>
        <rFont val="Arial"/>
        <family val="2"/>
      </rPr>
      <t>1</t>
    </r>
  </si>
  <si>
    <t>AGRAM EURO CASH</t>
  </si>
  <si>
    <t>Allianz Cash</t>
  </si>
  <si>
    <t>Allianz Portfolio</t>
  </si>
  <si>
    <t>A1</t>
  </si>
  <si>
    <t>Erste Adriatic Equity</t>
  </si>
  <si>
    <t>Erste Bond</t>
  </si>
  <si>
    <t>Erste Elite</t>
  </si>
  <si>
    <t>Erste Euro   Money</t>
  </si>
  <si>
    <t>Erste Exclusive</t>
  </si>
  <si>
    <t>Erste Money</t>
  </si>
  <si>
    <t>FIMA Equity</t>
  </si>
  <si>
    <t>HPB Dionički</t>
  </si>
  <si>
    <t>HPB Euronovčani</t>
  </si>
  <si>
    <t>HPB Global</t>
  </si>
  <si>
    <t>HPB Novčani</t>
  </si>
  <si>
    <t>HPB Obveznički</t>
  </si>
  <si>
    <t>Hi balanced</t>
  </si>
  <si>
    <t>HYPO ALPE-ADRIA-INVEST d.d.</t>
  </si>
  <si>
    <t>Hi cash</t>
  </si>
  <si>
    <t>Hi conservative</t>
  </si>
  <si>
    <t>Hi growth</t>
  </si>
  <si>
    <t>Capital One</t>
  </si>
  <si>
    <t>Capital Two</t>
  </si>
  <si>
    <t>EQUINOX 1</t>
  </si>
  <si>
    <t>KWSO Capital Flex</t>
  </si>
  <si>
    <t>Ilirika Azijski Tigar</t>
  </si>
  <si>
    <t>Ilirika Jugoistočna Europa</t>
  </si>
  <si>
    <t>KD Balanced</t>
  </si>
  <si>
    <t>KD Energija</t>
  </si>
  <si>
    <t>KD Nova Europa</t>
  </si>
  <si>
    <t>KD Victoria</t>
  </si>
  <si>
    <t>ICF Balanced</t>
  </si>
  <si>
    <t>Locusta Value I</t>
  </si>
  <si>
    <t>Locusta Value II</t>
  </si>
  <si>
    <t>Locusta Value III</t>
  </si>
  <si>
    <t>OTP INDEKSNI FOND</t>
  </si>
  <si>
    <t>OTP MERIDIAN 20</t>
  </si>
  <si>
    <t>OTP novčani</t>
  </si>
  <si>
    <t>OTP uravnoteženi</t>
  </si>
  <si>
    <t xml:space="preserve">PBZ Bond </t>
  </si>
  <si>
    <t>PBZ Dollar</t>
  </si>
  <si>
    <t>PBZ Equity</t>
  </si>
  <si>
    <t>PBZ Euro novčani</t>
  </si>
  <si>
    <t>PBZ Global</t>
  </si>
  <si>
    <t>PBZ I Stock fond</t>
  </si>
  <si>
    <t>PBZ Novčani</t>
  </si>
  <si>
    <t>Platinum Blue Chip</t>
  </si>
  <si>
    <t>Raiffeisen Bonds</t>
  </si>
  <si>
    <t>Raiffeisen Cash</t>
  </si>
  <si>
    <t>Raiffeisen World</t>
  </si>
  <si>
    <t>RF Advantage</t>
  </si>
  <si>
    <t>VB CASH</t>
  </si>
  <si>
    <t>VB Crobex10</t>
  </si>
  <si>
    <t>ZB aktiv</t>
  </si>
  <si>
    <t>ZB bond</t>
  </si>
  <si>
    <t>ZB BRIC+</t>
  </si>
  <si>
    <t>ZB euroaktiv</t>
  </si>
  <si>
    <t>ZB europlus</t>
  </si>
  <si>
    <t>ZB global</t>
  </si>
  <si>
    <t>ZB plus</t>
  </si>
  <si>
    <t>ZB Private East</t>
  </si>
  <si>
    <t>ZB trend</t>
  </si>
  <si>
    <r>
      <t xml:space="preserve">Nematerijalna imovina / </t>
    </r>
    <r>
      <rPr>
        <i/>
        <sz val="8"/>
        <color rgb="FF0000FF"/>
        <rFont val="Arial"/>
        <family val="2"/>
      </rPr>
      <t>Intangible assets</t>
    </r>
  </si>
  <si>
    <r>
      <t>Materijalna imovina /</t>
    </r>
    <r>
      <rPr>
        <i/>
        <sz val="8"/>
        <color rgb="FF0000FF"/>
        <rFont val="Arial"/>
        <family val="2"/>
      </rPr>
      <t xml:space="preserve"> Tangible assets</t>
    </r>
  </si>
  <si>
    <r>
      <t xml:space="preserve">Dugotrajna financijska imovina / </t>
    </r>
    <r>
      <rPr>
        <i/>
        <sz val="8"/>
        <color rgb="FF0000FF"/>
        <rFont val="Arial"/>
        <family val="2"/>
      </rPr>
      <t>Long-term financial assets</t>
    </r>
  </si>
  <si>
    <r>
      <t xml:space="preserve">Dugotrajna potraživanja / </t>
    </r>
    <r>
      <rPr>
        <i/>
        <sz val="8"/>
        <color rgb="FF0000FF"/>
        <rFont val="Arial"/>
        <family val="2"/>
      </rPr>
      <t>Long term receivables</t>
    </r>
  </si>
  <si>
    <r>
      <t xml:space="preserve">Odgođena porezna imovina / </t>
    </r>
    <r>
      <rPr>
        <i/>
        <sz val="8"/>
        <color rgb="FF0000FF"/>
        <rFont val="Arial"/>
        <family val="2"/>
      </rPr>
      <t>Deferred tax assets</t>
    </r>
  </si>
  <si>
    <r>
      <t xml:space="preserve">Zalihe / </t>
    </r>
    <r>
      <rPr>
        <i/>
        <sz val="8"/>
        <color rgb="FF0000FF"/>
        <rFont val="Arial"/>
        <family val="2"/>
      </rPr>
      <t>Inventory</t>
    </r>
  </si>
  <si>
    <r>
      <t xml:space="preserve">Kratkotrajna potraživanja / </t>
    </r>
    <r>
      <rPr>
        <i/>
        <sz val="8"/>
        <color rgb="FF0000FF"/>
        <rFont val="Arial"/>
        <family val="2"/>
      </rPr>
      <t>Short term receivables</t>
    </r>
  </si>
  <si>
    <r>
      <t xml:space="preserve">Kratkotrajna financijska imovina / </t>
    </r>
    <r>
      <rPr>
        <i/>
        <sz val="8"/>
        <color rgb="FF0000FF"/>
        <rFont val="Arial"/>
        <family val="2"/>
      </rPr>
      <t>Short-term financial assets</t>
    </r>
  </si>
  <si>
    <r>
      <t xml:space="preserve">Novac na računu i blagajni / </t>
    </r>
    <r>
      <rPr>
        <i/>
        <sz val="8"/>
        <color rgb="FF0000FF"/>
        <rFont val="Arial"/>
        <family val="2"/>
      </rPr>
      <t>Cash with banks and in hand</t>
    </r>
  </si>
  <si>
    <r>
      <t xml:space="preserve">Aktivni izvanbilančni zapisi / </t>
    </r>
    <r>
      <rPr>
        <i/>
        <sz val="8"/>
        <color rgb="FF0000FF"/>
        <rFont val="Arial"/>
        <family val="2"/>
      </rPr>
      <t>Off-balance sheet items</t>
    </r>
  </si>
  <si>
    <r>
      <t xml:space="preserve">Pasivni izvanbilančni zapisi / </t>
    </r>
    <r>
      <rPr>
        <i/>
        <sz val="8"/>
        <color rgb="FF0000FF"/>
        <rFont val="Arial"/>
        <family val="2"/>
      </rPr>
      <t>Off-balance sheet items</t>
    </r>
  </si>
  <si>
    <r>
      <t xml:space="preserve">Dugotrajna imovina (stalna sredstva) / </t>
    </r>
    <r>
      <rPr>
        <b/>
        <i/>
        <sz val="8"/>
        <color rgb="FF0000FF"/>
        <rFont val="Arial"/>
        <family val="2"/>
      </rPr>
      <t>Long-term assets</t>
    </r>
  </si>
  <si>
    <r>
      <t xml:space="preserve">Kratkotrajna imovina / </t>
    </r>
    <r>
      <rPr>
        <b/>
        <i/>
        <sz val="8"/>
        <color rgb="FF0000FF"/>
        <rFont val="Arial"/>
        <family val="2"/>
      </rPr>
      <t>Short-term assets</t>
    </r>
  </si>
  <si>
    <r>
      <t xml:space="preserve">Kapital i rezerve / </t>
    </r>
    <r>
      <rPr>
        <b/>
        <i/>
        <sz val="8"/>
        <color rgb="FF0000FF"/>
        <rFont val="Arial"/>
        <family val="2"/>
      </rPr>
      <t>Capital and reserves</t>
    </r>
  </si>
  <si>
    <r>
      <t xml:space="preserve">Rezerviranja / </t>
    </r>
    <r>
      <rPr>
        <b/>
        <i/>
        <sz val="8"/>
        <color rgb="FF0000FF"/>
        <rFont val="Arial"/>
        <family val="2"/>
      </rPr>
      <t>Provisions</t>
    </r>
  </si>
  <si>
    <r>
      <t xml:space="preserve">Dugoročne obveze / </t>
    </r>
    <r>
      <rPr>
        <b/>
        <i/>
        <sz val="8"/>
        <color rgb="FF0000FF"/>
        <rFont val="Arial"/>
        <family val="2"/>
      </rPr>
      <t>Long-term liabilities</t>
    </r>
  </si>
  <si>
    <r>
      <t xml:space="preserve">Kratkoročne obveze / </t>
    </r>
    <r>
      <rPr>
        <b/>
        <i/>
        <sz val="8"/>
        <color rgb="FF0000FF"/>
        <rFont val="Arial"/>
        <family val="2"/>
      </rPr>
      <t>Short-term liabilities</t>
    </r>
  </si>
  <si>
    <r>
      <t xml:space="preserve">Plaćeni troškovi budućeg razdoblja i nedospjela naplata prihoda /
</t>
    </r>
    <r>
      <rPr>
        <i/>
        <sz val="8"/>
        <color rgb="FF0000FF"/>
        <rFont val="Arial"/>
        <family val="2"/>
      </rPr>
      <t>Prepayments and accrued income</t>
    </r>
  </si>
  <si>
    <r>
      <t xml:space="preserve">Odgođeno plaćanje troškova i prihod budućeg razdoblja /
</t>
    </r>
    <r>
      <rPr>
        <b/>
        <i/>
        <sz val="8"/>
        <color rgb="FF0000FF"/>
        <rFont val="Arial"/>
        <family val="2"/>
      </rPr>
      <t>Accruals and deferred income</t>
    </r>
  </si>
  <si>
    <r>
      <t xml:space="preserve">stranica / </t>
    </r>
    <r>
      <rPr>
        <i/>
        <sz val="8"/>
        <color indexed="12"/>
        <rFont val="Arial"/>
        <family val="2"/>
        <charset val="238"/>
      </rPr>
      <t>page</t>
    </r>
    <r>
      <rPr>
        <sz val="8"/>
        <rFont val="Arial"/>
        <family val="2"/>
        <charset val="238"/>
      </rPr>
      <t xml:space="preserve"> 37</t>
    </r>
  </si>
  <si>
    <r>
      <t xml:space="preserve">stranica / </t>
    </r>
    <r>
      <rPr>
        <i/>
        <sz val="8"/>
        <color indexed="12"/>
        <rFont val="Arial"/>
        <family val="2"/>
        <charset val="238"/>
      </rPr>
      <t>page</t>
    </r>
    <r>
      <rPr>
        <sz val="8"/>
        <rFont val="Arial"/>
        <family val="2"/>
        <charset val="238"/>
      </rPr>
      <t xml:space="preserve"> 38</t>
    </r>
  </si>
  <si>
    <r>
      <t xml:space="preserve">stranica / </t>
    </r>
    <r>
      <rPr>
        <i/>
        <sz val="8"/>
        <color indexed="12"/>
        <rFont val="Arial"/>
        <family val="2"/>
        <charset val="238"/>
      </rPr>
      <t>page</t>
    </r>
    <r>
      <rPr>
        <sz val="8"/>
        <rFont val="Arial"/>
        <family val="2"/>
        <charset val="238"/>
      </rPr>
      <t xml:space="preserve"> 39</t>
    </r>
  </si>
  <si>
    <r>
      <t xml:space="preserve">UKUPNA AKTIVA / </t>
    </r>
    <r>
      <rPr>
        <b/>
        <i/>
        <sz val="9"/>
        <color rgb="FF0000FF"/>
        <rFont val="Arial"/>
        <family val="2"/>
      </rPr>
      <t>TOTAL ASSETS</t>
    </r>
  </si>
  <si>
    <r>
      <t xml:space="preserve">UKUPNA PASIVA  / </t>
    </r>
    <r>
      <rPr>
        <b/>
        <i/>
        <sz val="9"/>
        <color rgb="FF0000FF"/>
        <rFont val="Arial"/>
        <family val="2"/>
      </rPr>
      <t>TOTAL EQUILITY AND LIABILITIES</t>
    </r>
  </si>
  <si>
    <r>
      <t xml:space="preserve">Napomena / </t>
    </r>
    <r>
      <rPr>
        <i/>
        <sz val="8"/>
        <color indexed="12"/>
        <rFont val="Arial"/>
        <family val="2"/>
      </rPr>
      <t>Note</t>
    </r>
    <r>
      <rPr>
        <sz val="8"/>
        <rFont val="Arial"/>
        <family val="2"/>
        <charset val="238"/>
      </rPr>
      <t xml:space="preserve">: Podaci factoring društava odnose se na kvartalno razdoblje / </t>
    </r>
    <r>
      <rPr>
        <i/>
        <sz val="8"/>
        <color indexed="12"/>
        <rFont val="Arial"/>
        <family val="2"/>
        <charset val="238"/>
      </rPr>
      <t>Data conceming factoring companies refere to quartenly data</t>
    </r>
  </si>
  <si>
    <r>
      <t xml:space="preserve">Prihodi od kamata / </t>
    </r>
    <r>
      <rPr>
        <i/>
        <sz val="8"/>
        <color rgb="FF0000FF"/>
        <rFont val="Arial"/>
        <family val="2"/>
      </rPr>
      <t xml:space="preserve">Interest income </t>
    </r>
  </si>
  <si>
    <r>
      <t xml:space="preserve">Rashodi od kamata / </t>
    </r>
    <r>
      <rPr>
        <i/>
        <sz val="8"/>
        <color rgb="FF0000FF"/>
        <rFont val="Arial"/>
        <family val="2"/>
      </rPr>
      <t>Interest expenses</t>
    </r>
  </si>
  <si>
    <r>
      <t xml:space="preserve">Dobit/gubitak od kamata / </t>
    </r>
    <r>
      <rPr>
        <i/>
        <sz val="8"/>
        <color rgb="FF0000FF"/>
        <rFont val="Arial"/>
        <family val="2"/>
      </rPr>
      <t>Interest profit/loss</t>
    </r>
  </si>
  <si>
    <r>
      <t xml:space="preserve">Ostali poslovni prihodi / </t>
    </r>
    <r>
      <rPr>
        <i/>
        <sz val="8"/>
        <color rgb="FF0000FF"/>
        <rFont val="Arial"/>
        <family val="2"/>
      </rPr>
      <t>Other business income</t>
    </r>
  </si>
  <si>
    <r>
      <t xml:space="preserve">Ostali poslovni rashodi / </t>
    </r>
    <r>
      <rPr>
        <i/>
        <sz val="8"/>
        <color rgb="FF0000FF"/>
        <rFont val="Arial"/>
        <family val="2"/>
      </rPr>
      <t>Other business expenses</t>
    </r>
  </si>
  <si>
    <r>
      <t xml:space="preserve">Porez na dobit / </t>
    </r>
    <r>
      <rPr>
        <i/>
        <sz val="8"/>
        <color rgb="FF0000FF"/>
        <rFont val="Arial"/>
        <family val="2"/>
      </rPr>
      <t>Income tax</t>
    </r>
  </si>
  <si>
    <r>
      <t xml:space="preserve">Dugotrajna imovina / </t>
    </r>
    <r>
      <rPr>
        <i/>
        <sz val="8"/>
        <color rgb="FF0000FF"/>
        <rFont val="Arial"/>
        <family val="2"/>
      </rPr>
      <t>Long term assets</t>
    </r>
  </si>
  <si>
    <r>
      <t xml:space="preserve">Kratkotrajna imovina  / </t>
    </r>
    <r>
      <rPr>
        <i/>
        <sz val="8"/>
        <color rgb="FF0000FF"/>
        <rFont val="Arial"/>
        <family val="2"/>
      </rPr>
      <t xml:space="preserve"> Short - term assets</t>
    </r>
  </si>
  <si>
    <r>
      <t xml:space="preserve">UKUPNA AKTIVA / </t>
    </r>
    <r>
      <rPr>
        <b/>
        <i/>
        <sz val="8"/>
        <color rgb="FF0000FF"/>
        <rFont val="Arial"/>
        <family val="2"/>
      </rPr>
      <t>TOTAL ASSETS</t>
    </r>
  </si>
  <si>
    <r>
      <t xml:space="preserve">Kapital i rezerve / </t>
    </r>
    <r>
      <rPr>
        <i/>
        <sz val="8"/>
        <color rgb="FF0000FF"/>
        <rFont val="Arial"/>
        <family val="2"/>
      </rPr>
      <t>Equity</t>
    </r>
  </si>
  <si>
    <r>
      <t xml:space="preserve">Dugoročne obveze / </t>
    </r>
    <r>
      <rPr>
        <i/>
        <sz val="8"/>
        <color rgb="FF0000FF"/>
        <rFont val="Arial"/>
        <family val="2"/>
      </rPr>
      <t>Long term liabilities</t>
    </r>
  </si>
  <si>
    <r>
      <t xml:space="preserve">Kraktoročne obveze / </t>
    </r>
    <r>
      <rPr>
        <i/>
        <sz val="8"/>
        <color rgb="FF0000FF"/>
        <rFont val="Arial"/>
        <family val="2"/>
      </rPr>
      <t>Short term liabilities</t>
    </r>
  </si>
  <si>
    <r>
      <t xml:space="preserve">UKUPNA PASIVA  / </t>
    </r>
    <r>
      <rPr>
        <b/>
        <i/>
        <sz val="8"/>
        <color rgb="FF0000FF"/>
        <rFont val="Arial"/>
        <family val="2"/>
      </rPr>
      <t>TOTAL EQUILITY AND LIABILITIES</t>
    </r>
  </si>
  <si>
    <r>
      <t>Factoring /</t>
    </r>
    <r>
      <rPr>
        <i/>
        <sz val="8"/>
        <color indexed="12"/>
        <rFont val="Arial"/>
        <family val="2"/>
      </rPr>
      <t xml:space="preserve"> Factoring</t>
    </r>
  </si>
  <si>
    <r>
      <t xml:space="preserve">Eskont mjenica / </t>
    </r>
    <r>
      <rPr>
        <i/>
        <sz val="8"/>
        <color indexed="12"/>
        <rFont val="Arial"/>
        <family val="2"/>
      </rPr>
      <t>Bills of exchange discount</t>
    </r>
  </si>
  <si>
    <r>
      <t xml:space="preserve">Dani zajmovi / </t>
    </r>
    <r>
      <rPr>
        <i/>
        <sz val="8"/>
        <color indexed="12"/>
        <rFont val="Arial"/>
        <family val="2"/>
      </rPr>
      <t>Loans given</t>
    </r>
  </si>
  <si>
    <r>
      <t xml:space="preserve">UKUPNO / </t>
    </r>
    <r>
      <rPr>
        <b/>
        <i/>
        <sz val="8"/>
        <color indexed="12"/>
        <rFont val="Arial"/>
        <family val="2"/>
      </rPr>
      <t>TOTAL</t>
    </r>
  </si>
  <si>
    <t xml:space="preserve">   bills of exchange and given loans in the reporting period</t>
  </si>
  <si>
    <t xml:space="preserve">   danih zajmova u izvještajnom razdoblju </t>
  </si>
  <si>
    <t>II. Dio: Mirovinska osiguravajuća društva</t>
  </si>
  <si>
    <t>Section II: Pension Insurance Companies</t>
  </si>
  <si>
    <t>A / OBVEZNO MIROVINSKO OSIGURANJE</t>
  </si>
  <si>
    <t>A / MANDATORY PENSION INSURANCE</t>
  </si>
  <si>
    <t>Tablica 21: Broj korisnika i broj ugovora po godinama</t>
  </si>
  <si>
    <r>
      <t xml:space="preserve">Godina
</t>
    </r>
    <r>
      <rPr>
        <i/>
        <sz val="10"/>
        <color indexed="12"/>
        <rFont val="Arial"/>
        <family val="2"/>
      </rPr>
      <t>Year</t>
    </r>
  </si>
  <si>
    <r>
      <t xml:space="preserve">Ugovori
</t>
    </r>
    <r>
      <rPr>
        <i/>
        <sz val="10"/>
        <color indexed="12"/>
        <rFont val="Arial"/>
        <family val="2"/>
      </rPr>
      <t>Contracts</t>
    </r>
  </si>
  <si>
    <r>
      <t xml:space="preserve">Mjesec
</t>
    </r>
    <r>
      <rPr>
        <i/>
        <sz val="10"/>
        <color indexed="12"/>
        <rFont val="Arial"/>
        <family val="2"/>
      </rPr>
      <t>Month</t>
    </r>
  </si>
  <si>
    <r>
      <t xml:space="preserve">stranica / </t>
    </r>
    <r>
      <rPr>
        <i/>
        <sz val="8"/>
        <color indexed="12"/>
        <rFont val="Arial"/>
        <family val="2"/>
        <charset val="238"/>
      </rPr>
      <t>page</t>
    </r>
    <r>
      <rPr>
        <sz val="8"/>
        <rFont val="Arial"/>
        <family val="2"/>
      </rPr>
      <t xml:space="preserve"> 21</t>
    </r>
  </si>
  <si>
    <t>B / DOBROVOLJNO MIROVINSKO OSIGURANJE</t>
  </si>
  <si>
    <t>B / VOLUNTARY PENSION INSURANCE</t>
  </si>
  <si>
    <t>Tablica 23: Broj korisnika i broj ugovora po godinama</t>
  </si>
  <si>
    <r>
      <t xml:space="preserve">stranica / </t>
    </r>
    <r>
      <rPr>
        <i/>
        <sz val="8"/>
        <color indexed="12"/>
        <rFont val="Arial"/>
        <family val="2"/>
        <charset val="238"/>
      </rPr>
      <t>page</t>
    </r>
    <r>
      <rPr>
        <sz val="8"/>
        <rFont val="Arial"/>
        <family val="2"/>
      </rPr>
      <t xml:space="preserve"> 22</t>
    </r>
  </si>
  <si>
    <r>
      <t>stranica /</t>
    </r>
    <r>
      <rPr>
        <i/>
        <sz val="8"/>
        <color indexed="12"/>
        <rFont val="Arial"/>
        <family val="2"/>
        <charset val="238"/>
      </rPr>
      <t xml:space="preserve"> page</t>
    </r>
    <r>
      <rPr>
        <sz val="8"/>
        <rFont val="Arial"/>
        <family val="2"/>
      </rPr>
      <t xml:space="preserve"> 23</t>
    </r>
  </si>
  <si>
    <t>Grafikon  17: Udio bruto zaračunate premije po vrstama osiguranja</t>
  </si>
  <si>
    <t>Chart  17: Gross Written Premium by Line of Insurance</t>
  </si>
  <si>
    <r>
      <t xml:space="preserve">stranica / </t>
    </r>
    <r>
      <rPr>
        <i/>
        <sz val="8"/>
        <color indexed="12"/>
        <rFont val="Arial"/>
        <family val="2"/>
        <charset val="238"/>
      </rPr>
      <t>page</t>
    </r>
    <r>
      <rPr>
        <sz val="8"/>
        <rFont val="Arial"/>
        <family val="2"/>
        <charset val="238"/>
      </rPr>
      <t xml:space="preserve"> 24</t>
    </r>
  </si>
  <si>
    <r>
      <t>stranica /</t>
    </r>
    <r>
      <rPr>
        <i/>
        <sz val="8"/>
        <color indexed="12"/>
        <rFont val="Arial"/>
        <family val="2"/>
        <charset val="238"/>
      </rPr>
      <t xml:space="preserve"> page</t>
    </r>
    <r>
      <rPr>
        <sz val="8"/>
        <rFont val="Arial"/>
        <family val="2"/>
        <charset val="238"/>
      </rPr>
      <t xml:space="preserve"> 26</t>
    </r>
  </si>
  <si>
    <r>
      <t xml:space="preserve">stranica / </t>
    </r>
    <r>
      <rPr>
        <i/>
        <sz val="8"/>
        <color indexed="12"/>
        <rFont val="Arial"/>
        <family val="2"/>
        <charset val="238"/>
      </rPr>
      <t>page</t>
    </r>
    <r>
      <rPr>
        <sz val="8"/>
        <rFont val="Arial"/>
        <family val="2"/>
        <charset val="238"/>
      </rPr>
      <t xml:space="preserve"> 28</t>
    </r>
  </si>
  <si>
    <r>
      <t>III. dio: Osiguranja /</t>
    </r>
    <r>
      <rPr>
        <b/>
        <i/>
        <sz val="10"/>
        <color rgb="FF0000FF"/>
        <rFont val="Arial"/>
        <family val="2"/>
      </rPr>
      <t xml:space="preserve"> Section III: Insurances</t>
    </r>
  </si>
  <si>
    <r>
      <t>IV. dio: Tržište kapitala /</t>
    </r>
    <r>
      <rPr>
        <b/>
        <i/>
        <sz val="10"/>
        <color rgb="FF0000FF"/>
        <rFont val="Arial"/>
        <family val="2"/>
      </rPr>
      <t xml:space="preserve"> Section IV: Capital Markets</t>
    </r>
  </si>
  <si>
    <r>
      <t>V. dio: Investicijski fondovi /</t>
    </r>
    <r>
      <rPr>
        <b/>
        <i/>
        <sz val="10"/>
        <color rgb="FF0000FF"/>
        <rFont val="Arial"/>
        <family val="2"/>
      </rPr>
      <t xml:space="preserve"> Section V: Investment Funds</t>
    </r>
  </si>
  <si>
    <r>
      <t xml:space="preserve">VI. dio: Leasing društva / </t>
    </r>
    <r>
      <rPr>
        <b/>
        <i/>
        <sz val="10"/>
        <color rgb="FF0000FF"/>
        <rFont val="Arial"/>
        <family val="2"/>
      </rPr>
      <t>Section VI: Leasing companies</t>
    </r>
  </si>
  <si>
    <r>
      <t xml:space="preserve">VII. dio: Factoring društva / </t>
    </r>
    <r>
      <rPr>
        <b/>
        <i/>
        <sz val="10"/>
        <color rgb="FF0000FF"/>
        <rFont val="Arial"/>
        <family val="2"/>
      </rPr>
      <t>Section VII: Factoring companies</t>
    </r>
  </si>
  <si>
    <t>III. dio: Osiguranja</t>
  </si>
  <si>
    <t>Section III: Insurances</t>
  </si>
  <si>
    <t xml:space="preserve">IV. dio:Tržište kapitala </t>
  </si>
  <si>
    <t>Section IV: Capital Market</t>
  </si>
  <si>
    <t>V. dio: Investicijski fondovi</t>
  </si>
  <si>
    <t>Section V: Investment Funds</t>
  </si>
  <si>
    <t>VI. dio: Leasing društva</t>
  </si>
  <si>
    <t>Section VI: Leasing companies</t>
  </si>
  <si>
    <t>VII. dio: Factoring društva</t>
  </si>
  <si>
    <t>Section VII: Factoring companies</t>
  </si>
  <si>
    <t xml:space="preserve">Tablica 25: Zaračunata bruto premija osiguranja </t>
  </si>
  <si>
    <t xml:space="preserve">Table 25: Written premium </t>
  </si>
  <si>
    <t xml:space="preserve">Tablica 27: Tržište kapitala </t>
  </si>
  <si>
    <t xml:space="preserve">Table 27: Capital Markets </t>
  </si>
  <si>
    <t>Tablica 28: Dionice s najvećim prometom</t>
  </si>
  <si>
    <t>Table 28: Stocks with the highest turnover</t>
  </si>
  <si>
    <t>Tablica 29: Obveznice s najvećim prometom</t>
  </si>
  <si>
    <t>Table 29: Bonds with the highest turnover</t>
  </si>
  <si>
    <t>Tablica 30: OTC transakcije</t>
  </si>
  <si>
    <t>Table 30: OTC transactions</t>
  </si>
  <si>
    <t>Tablica 31: Pregled trgovine pravima</t>
  </si>
  <si>
    <t>Table 31: Rights trading summary</t>
  </si>
  <si>
    <t>Tablica 32: Pregled trgovine zapisima</t>
  </si>
  <si>
    <t>Table 32: Certificates trading summary</t>
  </si>
  <si>
    <t xml:space="preserve">Tablica 34: Pregled najviše i najniže vrijednosti udjela* OIF-a  tijekom zadnja 52 tjedna </t>
  </si>
  <si>
    <t>Table 34: Highest and lowest value of units* of open-end investment over the last 52 weeks</t>
  </si>
  <si>
    <t>Tablica 35: Pregled najviše i najniže vrijednosti udjela* OIF-a  tijekom zadnjih 90 dana</t>
  </si>
  <si>
    <t>Table 35: Highest and lowest value of units *of open-end investment over the last 90 days</t>
  </si>
  <si>
    <t xml:space="preserve">Tablica 37: Zatvoreni investicijski fondovi s javnom ponudom </t>
  </si>
  <si>
    <t xml:space="preserve">Table 37: Closed-end Investment funds with public offering </t>
  </si>
  <si>
    <t xml:space="preserve">Tablica 38: Zatvoreni investicijski fondovi s javnom ponudom za ulaganje u nekretnine </t>
  </si>
  <si>
    <t xml:space="preserve">Table 38: Closed-end Investment funds with public offering in real estate </t>
  </si>
  <si>
    <t xml:space="preserve">Tablica 39: Investicijski fondovi osnovani posebnim zakonom </t>
  </si>
  <si>
    <t xml:space="preserve">Table 39: Investment Funds established under special legal act </t>
  </si>
  <si>
    <t>Table 40: Venture capital open end investment funds with private offering*</t>
  </si>
  <si>
    <t>Tablica 41: Otvoreni investicijski fondovi rizičnog kapitala  - Fondovi za gospodarsku suradnju</t>
  </si>
  <si>
    <t>Table 41: Venture capital open end investment funds with private offering -Funds for Economic Cooperation</t>
  </si>
  <si>
    <t xml:space="preserve">Tablica 50:  Skraćeni prikaz agregirane bilance factoring društava </t>
  </si>
  <si>
    <t xml:space="preserve">Tablica 51: Skraćeni prikaz agregiranog računa dobiti i gubitka factoring društava </t>
  </si>
  <si>
    <t>Tablica 26: Podaci o osiguranju</t>
  </si>
  <si>
    <t>Table 26: Insurance data</t>
  </si>
  <si>
    <t>Grafikon 18: Udio zaračunate bruto premije i likvidiranih šteta po društvima za osiguranje po vrstama osiguranja</t>
  </si>
  <si>
    <t>Chart 18:Share of written premium and claims settled per line of insurances</t>
  </si>
  <si>
    <t>Table 27: Capital Markets</t>
  </si>
  <si>
    <t>Table 29: Bonds with highest turnover</t>
  </si>
  <si>
    <t>Tablica 33: Otvoreni investicijski fondovi</t>
  </si>
  <si>
    <t>Table 33: Open-end Investment funds</t>
  </si>
  <si>
    <t>Tablica 34 : Pregled najviše i najniže vrijednosti udjela OIF-a  tijekom zadnja 52 tjedna</t>
  </si>
  <si>
    <t>Table 34: Highest and lowest value of units of open-end investment funds over the last 52 weeks</t>
  </si>
  <si>
    <t>Tablica 35: Pregled najviše i najniže vrijednosti udjela OIF-a  tijekom zadnjih 90 dana</t>
  </si>
  <si>
    <t>Table 35: Highest and lowest value of units of open-end investment over the last 90 days</t>
  </si>
  <si>
    <t>Tablica 36: Struktura ulaganja imovine OIF-ova s javnom ponudom</t>
  </si>
  <si>
    <t>Table 36: Open-end investment funds total assets investment structure</t>
  </si>
  <si>
    <t>Tablica 37: Zatvoreni investicijski fondovi s javnom ponudom</t>
  </si>
  <si>
    <t>Table 37: Closed-end investment funds with public offering</t>
  </si>
  <si>
    <t>Tablica 38: Zatvoreni investicijski fondovi s javnom ponudom za ulaganje u nekretnine</t>
  </si>
  <si>
    <t>Table 38: Closed-end investment funds with public offering in real estate</t>
  </si>
  <si>
    <t>Tablica 39: Investicijski fondovi osnovani posebnim zakonom</t>
  </si>
  <si>
    <t>Table 39: Investment Funds established under special legal act</t>
  </si>
  <si>
    <t>Tablica 40: Otvoreni investicijski fondovi rizičnog kapitala s privatnom ponudom</t>
  </si>
  <si>
    <t>Table 40: Venture capital open end investment funds with private offering</t>
  </si>
  <si>
    <t>Table 41: Venture capital open end investment funds with private offering - funds for economic cooperation</t>
  </si>
  <si>
    <t>Tablica 42: Broj registriranih leasing društava</t>
  </si>
  <si>
    <t xml:space="preserve">Grafikon 19: Udjel broja aktivnih ugovora u ukupnom broju ugovora </t>
  </si>
  <si>
    <t xml:space="preserve">Chart 19: Share of the number of active contracts in total number of contracts </t>
  </si>
  <si>
    <t xml:space="preserve"> *Transactions volume represent cumulative amount of purchased invoices at factoring operations and cumulative amount of discounted </t>
  </si>
  <si>
    <t xml:space="preserve"> *Volumen transakcija predstavlja kumulativni iznos otkupljenih faktura kod poslova factoringa te kumulativni iznos eskontiranih mjenica i </t>
  </si>
  <si>
    <t xml:space="preserve">Tablica 52: Skraćeni prikaz agregiranog volumena transakcija* factoring društava </t>
  </si>
  <si>
    <t xml:space="preserve">Table 50: Abbreviated overview of the aggregate balance sheet of factoring companies </t>
  </si>
  <si>
    <t xml:space="preserve">Table 51: Abbreviated overview of the aggregate profit and loss account of factoring companies </t>
  </si>
  <si>
    <t xml:space="preserve">Table 52: Abbreviated overview of the aggregate transactions volume* of factoring companies </t>
  </si>
  <si>
    <t xml:space="preserve">Table 52: Abbreviated overview of the aggregate transactions volume of factoring companies </t>
  </si>
  <si>
    <t>2008.</t>
  </si>
  <si>
    <t>2009.</t>
  </si>
  <si>
    <t>2010.</t>
  </si>
  <si>
    <t>2011.</t>
  </si>
  <si>
    <t>Table 21: Number of pensioners and contracts per year</t>
  </si>
  <si>
    <t>Table 23: Number of pensioners and contracts per year</t>
  </si>
  <si>
    <r>
      <t xml:space="preserve">Korisnici
</t>
    </r>
    <r>
      <rPr>
        <i/>
        <sz val="10"/>
        <color indexed="12"/>
        <rFont val="Arial"/>
        <family val="2"/>
      </rPr>
      <t>Pensioners</t>
    </r>
  </si>
  <si>
    <t>Chart 13: Number of pensioners and 
contracts per year</t>
  </si>
  <si>
    <t>Grafikon 13: Broj korisnika
i broj ugovora po godinama</t>
  </si>
  <si>
    <t>Grafikon 15: Broj korisnika
i broj ugovora po godinama</t>
  </si>
  <si>
    <t>Chart 15: Number of pensioners 
and contracts per year</t>
  </si>
  <si>
    <t>Grafikon 13: Broj korisnika i broj ugovora po godinama</t>
  </si>
  <si>
    <t>Chart 13: Number of pensioners and contracts per year</t>
  </si>
  <si>
    <t xml:space="preserve">Chart 11: ZDMF members age and sex structure </t>
  </si>
  <si>
    <t>Grafikon 15: Broj korisnika i broj ugovora po godinama</t>
  </si>
  <si>
    <t>Chart 15: Number of pensioners and contracts per year</t>
  </si>
  <si>
    <t>Table 23: Number of pensioners
and contracts per year</t>
  </si>
  <si>
    <t>Table 21: Number of pensioners
and contracts per year</t>
  </si>
  <si>
    <r>
      <t>II. dio: Mirovinska osiguravajuća društva /</t>
    </r>
    <r>
      <rPr>
        <b/>
        <i/>
        <sz val="10"/>
        <color rgb="FF0000FF"/>
        <rFont val="Arial"/>
        <family val="2"/>
      </rPr>
      <t xml:space="preserve"> Section II: Pension Insurance Companies</t>
    </r>
  </si>
  <si>
    <r>
      <t xml:space="preserve">Stanje na početku mjeseca 
</t>
    </r>
    <r>
      <rPr>
        <b/>
        <i/>
        <sz val="8"/>
        <color rgb="FFFFFFFF"/>
        <rFont val="Arial"/>
        <family val="2"/>
      </rPr>
      <t>OMF membership at the beginning of the month</t>
    </r>
  </si>
  <si>
    <r>
      <t xml:space="preserve">Neto mirovinski doprinosi proslijeđeni OMF-ovima
</t>
    </r>
    <r>
      <rPr>
        <b/>
        <i/>
        <sz val="8"/>
        <color rgb="FF0000FF"/>
        <rFont val="Arial"/>
        <family val="2"/>
      </rPr>
      <t xml:space="preserve">Net pension contributions transferred to OMFs </t>
    </r>
    <r>
      <rPr>
        <b/>
        <i/>
        <sz val="8"/>
        <color indexed="12"/>
        <rFont val="Arial"/>
        <family val="2"/>
        <charset val="238"/>
      </rPr>
      <t xml:space="preserve">                                </t>
    </r>
    <r>
      <rPr>
        <b/>
        <sz val="8"/>
        <rFont val="Arial"/>
        <family val="2"/>
        <charset val="238"/>
      </rPr>
      <t xml:space="preserve">                                           </t>
    </r>
  </si>
  <si>
    <r>
      <t>Table 8: Entry fees</t>
    </r>
    <r>
      <rPr>
        <b/>
        <i/>
        <vertAlign val="superscript"/>
        <sz val="9"/>
        <color rgb="FF0000FF"/>
        <rFont val="Arial"/>
        <family val="2"/>
        <charset val="238"/>
      </rPr>
      <t>2)</t>
    </r>
    <r>
      <rPr>
        <b/>
        <i/>
        <sz val="9"/>
        <color rgb="FF0000FF"/>
        <rFont val="Arial"/>
        <family val="2"/>
        <charset val="238"/>
      </rPr>
      <t xml:space="preserve">transferred to OMDs </t>
    </r>
  </si>
  <si>
    <r>
      <t>u tisućama kuna /</t>
    </r>
    <r>
      <rPr>
        <sz val="8"/>
        <color rgb="FF0000FF"/>
        <rFont val="Arial"/>
        <family val="2"/>
      </rPr>
      <t xml:space="preserve"> </t>
    </r>
    <r>
      <rPr>
        <i/>
        <sz val="8"/>
        <color rgb="FF0000FF"/>
        <rFont val="Arial"/>
        <family val="2"/>
      </rPr>
      <t>in thousand HRK</t>
    </r>
  </si>
  <si>
    <r>
      <t xml:space="preserve">Izvor / </t>
    </r>
    <r>
      <rPr>
        <sz val="8"/>
        <color rgb="FF0000FF"/>
        <rFont val="Arial"/>
        <family val="2"/>
      </rPr>
      <t>Source</t>
    </r>
    <r>
      <rPr>
        <i/>
        <sz val="8"/>
        <rFont val="Arial"/>
        <family val="2"/>
        <charset val="238"/>
      </rPr>
      <t>: Regos, preliminarni podaci /</t>
    </r>
    <r>
      <rPr>
        <i/>
        <sz val="8"/>
        <color rgb="FF0000FF"/>
        <rFont val="Arial"/>
        <family val="2"/>
      </rPr>
      <t xml:space="preserve"> Regos, preliminary data</t>
    </r>
  </si>
  <si>
    <r>
      <t xml:space="preserve">u tisućama kuna / </t>
    </r>
    <r>
      <rPr>
        <i/>
        <sz val="8"/>
        <color rgb="FF0000FF"/>
        <rFont val="Arial"/>
        <family val="2"/>
      </rPr>
      <t>in thousand HRK</t>
    </r>
  </si>
  <si>
    <r>
      <t xml:space="preserve">Obvezni mirovinski fond 
</t>
    </r>
    <r>
      <rPr>
        <i/>
        <sz val="8"/>
        <color rgb="FF0000FF"/>
        <rFont val="Arial"/>
        <family val="2"/>
      </rPr>
      <t>Mandatory pension fund</t>
    </r>
  </si>
  <si>
    <r>
      <t xml:space="preserve">Neto imovina OMF-ova / </t>
    </r>
    <r>
      <rPr>
        <b/>
        <i/>
        <sz val="9"/>
        <color rgb="FF0000FF"/>
        <rFont val="Arial"/>
        <family val="2"/>
      </rPr>
      <t>OMFs' net assets</t>
    </r>
  </si>
  <si>
    <r>
      <t>Izvor /</t>
    </r>
    <r>
      <rPr>
        <i/>
        <sz val="8"/>
        <color indexed="12"/>
        <rFont val="Arial"/>
        <family val="2"/>
        <charset val="238"/>
      </rPr>
      <t xml:space="preserve"> </t>
    </r>
    <r>
      <rPr>
        <i/>
        <sz val="8"/>
        <color rgb="FF0000FF"/>
        <rFont val="Arial"/>
        <family val="2"/>
      </rPr>
      <t>Source</t>
    </r>
    <r>
      <rPr>
        <i/>
        <sz val="8"/>
        <color indexed="12"/>
        <rFont val="Arial"/>
        <family val="2"/>
        <charset val="238"/>
      </rPr>
      <t>:</t>
    </r>
    <r>
      <rPr>
        <i/>
        <sz val="8"/>
        <rFont val="Arial"/>
        <family val="2"/>
        <charset val="238"/>
      </rPr>
      <t xml:space="preserve"> HANFA</t>
    </r>
  </si>
  <si>
    <r>
      <t xml:space="preserve">Naziv fonda
</t>
    </r>
    <r>
      <rPr>
        <i/>
        <sz val="8"/>
        <color rgb="FF0000FF"/>
        <rFont val="Arial"/>
        <family val="2"/>
      </rPr>
      <t>Fund name</t>
    </r>
  </si>
  <si>
    <r>
      <t>Izvor /</t>
    </r>
    <r>
      <rPr>
        <i/>
        <sz val="8"/>
        <color rgb="FF0000FF"/>
        <rFont val="Arial"/>
        <family val="2"/>
      </rPr>
      <t xml:space="preserve"> Source</t>
    </r>
    <r>
      <rPr>
        <i/>
        <sz val="8"/>
        <rFont val="Arial"/>
        <family val="2"/>
      </rPr>
      <t>: HANFA</t>
    </r>
  </si>
  <si>
    <r>
      <t>u tisućama kuna /</t>
    </r>
    <r>
      <rPr>
        <i/>
        <sz val="8"/>
        <color rgb="FF0000FF"/>
        <rFont val="Arial"/>
        <family val="2"/>
      </rPr>
      <t xml:space="preserve"> in thousand HRK</t>
    </r>
  </si>
  <si>
    <r>
      <t xml:space="preserve">DOMAĆA IMOVINA
</t>
    </r>
    <r>
      <rPr>
        <b/>
        <i/>
        <sz val="7"/>
        <color rgb="FF0000FF"/>
        <rFont val="Arial"/>
        <family val="2"/>
      </rPr>
      <t>DOMESTIC ASSETS</t>
    </r>
  </si>
  <si>
    <r>
      <t xml:space="preserve">Vrijednosni papiri i depoziti 
</t>
    </r>
    <r>
      <rPr>
        <i/>
        <sz val="7"/>
        <color rgb="FF0000FF"/>
        <rFont val="Arial"/>
        <family val="2"/>
      </rPr>
      <t>Securities and deposits</t>
    </r>
  </si>
  <si>
    <r>
      <t xml:space="preserve">Dionice + GDR
</t>
    </r>
    <r>
      <rPr>
        <i/>
        <sz val="7"/>
        <color rgb="FF0000FF"/>
        <rFont val="Arial"/>
        <family val="2"/>
      </rPr>
      <t>Shares and GDRs</t>
    </r>
  </si>
  <si>
    <r>
      <t>Državne obveznice</t>
    </r>
    <r>
      <rPr>
        <i/>
        <sz val="7"/>
        <color indexed="12"/>
        <rFont val="Arial"/>
        <family val="2"/>
        <charset val="238"/>
      </rPr>
      <t xml:space="preserv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</si>
  <si>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</si>
  <si>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</si>
  <si>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r>
      <t xml:space="preserve">Zatvoreni investicijski fondovi
</t>
    </r>
    <r>
      <rPr>
        <i/>
        <sz val="7"/>
        <color rgb="FF0000FF"/>
        <rFont val="Arial"/>
        <family val="2"/>
      </rPr>
      <t>Closed-end funds</t>
    </r>
  </si>
  <si>
    <r>
      <t xml:space="preserve">Otvoreni investicijski fondovi
</t>
    </r>
    <r>
      <rPr>
        <i/>
        <sz val="7"/>
        <color rgb="FF0000FF"/>
        <rFont val="Arial"/>
        <family val="2"/>
      </rPr>
      <t>Open-end funds</t>
    </r>
  </si>
  <si>
    <r>
      <t xml:space="preserve">Kratkoročni vr. Papiri
</t>
    </r>
    <r>
      <rPr>
        <i/>
        <sz val="7"/>
        <color rgb="FF0000FF"/>
        <rFont val="Arial"/>
        <family val="2"/>
      </rPr>
      <t>Short-term securities</t>
    </r>
  </si>
  <si>
    <r>
      <t xml:space="preserve">Depoziti
</t>
    </r>
    <r>
      <rPr>
        <i/>
        <sz val="7"/>
        <color rgb="FF0000FF"/>
        <rFont val="Arial"/>
        <family val="2"/>
      </rPr>
      <t>Deposits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</si>
  <si>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</si>
  <si>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</si>
  <si>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INOZEMNA IMOVINA
</t>
    </r>
    <r>
      <rPr>
        <b/>
        <sz val="7"/>
        <color rgb="FF0000FF"/>
        <rFont val="Arial"/>
        <family val="2"/>
      </rPr>
      <t>FOREIGN ASSETS</t>
    </r>
  </si>
  <si>
    <r>
      <t xml:space="preserve">Dionice
</t>
    </r>
    <r>
      <rPr>
        <i/>
        <sz val="7"/>
        <color rgb="FF0000FF"/>
        <rFont val="Arial"/>
        <family val="2"/>
      </rPr>
      <t>Shares</t>
    </r>
  </si>
  <si>
    <r>
      <t xml:space="preserve">Državne obveznice
</t>
    </r>
    <r>
      <rPr>
        <i/>
        <sz val="7"/>
        <color rgb="FF0000FF"/>
        <rFont val="Arial"/>
        <family val="2"/>
      </rPr>
      <t>Government bonds</t>
    </r>
  </si>
  <si>
    <r>
      <t xml:space="preserve">Korporativne obveznice
</t>
    </r>
    <r>
      <rPr>
        <sz val="7"/>
        <color rgb="FF0000FF"/>
        <rFont val="Arial"/>
        <family val="2"/>
      </rPr>
      <t>Corporate bonds</t>
    </r>
  </si>
  <si>
    <r>
      <t xml:space="preserve">UKUPNA IMOVINA
</t>
    </r>
    <r>
      <rPr>
        <b/>
        <i/>
        <sz val="7"/>
        <color rgb="FF0000FF"/>
        <rFont val="Arial"/>
        <family val="2"/>
      </rPr>
      <t>TOTAL ASSETS</t>
    </r>
  </si>
  <si>
    <r>
      <t xml:space="preserve">Neto imovina / 
</t>
    </r>
    <r>
      <rPr>
        <b/>
        <i/>
        <sz val="8"/>
        <color rgb="FF0000FF"/>
        <rFont val="Arial"/>
        <family val="2"/>
      </rPr>
      <t>Net assets</t>
    </r>
  </si>
  <si>
    <r>
      <t xml:space="preserve">Vrsta imovine  
</t>
    </r>
    <r>
      <rPr>
        <b/>
        <i/>
        <sz val="7"/>
        <color rgb="FF0000FF"/>
        <rFont val="Arial"/>
        <family val="2"/>
      </rPr>
      <t>Type of assets</t>
    </r>
  </si>
  <si>
    <r>
      <t>stranica /</t>
    </r>
    <r>
      <rPr>
        <i/>
        <sz val="8"/>
        <color indexed="12"/>
        <rFont val="Arial"/>
        <family val="2"/>
        <charset val="238"/>
      </rPr>
      <t xml:space="preserve"> </t>
    </r>
    <r>
      <rPr>
        <i/>
        <sz val="8"/>
        <color rgb="FF0000FF"/>
        <rFont val="Arial"/>
        <family val="2"/>
      </rPr>
      <t>page</t>
    </r>
    <r>
      <rPr>
        <sz val="8"/>
        <rFont val="Arial"/>
        <family val="2"/>
      </rPr>
      <t xml:space="preserve"> 10</t>
    </r>
  </si>
  <si>
    <r>
      <t>Table 12: ODMF's Membership</t>
    </r>
    <r>
      <rPr>
        <b/>
        <i/>
        <vertAlign val="superscript"/>
        <sz val="9"/>
        <color rgb="FF0000FF"/>
        <rFont val="Arial"/>
        <family val="2"/>
        <charset val="238"/>
      </rPr>
      <t>1)</t>
    </r>
  </si>
  <si>
    <r>
      <t xml:space="preserve">Početak razdoblja
</t>
    </r>
    <r>
      <rPr>
        <i/>
        <sz val="8"/>
        <color theme="0"/>
        <rFont val="Arial"/>
        <family val="2"/>
        <charset val="238"/>
      </rPr>
      <t>Beginning of the period</t>
    </r>
  </si>
  <si>
    <r>
      <t xml:space="preserve">Kraj razdoblja
</t>
    </r>
    <r>
      <rPr>
        <i/>
        <sz val="8"/>
        <color theme="0"/>
        <rFont val="Arial"/>
        <family val="2"/>
        <charset val="238"/>
      </rPr>
      <t>End of the period</t>
    </r>
  </si>
  <si>
    <r>
      <t xml:space="preserve">Članstvo /
</t>
    </r>
    <r>
      <rPr>
        <b/>
        <i/>
        <sz val="8"/>
        <color rgb="FF0000FF"/>
        <rFont val="Arial"/>
        <family val="2"/>
      </rPr>
      <t>Membership</t>
    </r>
  </si>
  <si>
    <r>
      <t xml:space="preserve">Novi članovi
</t>
    </r>
    <r>
      <rPr>
        <i/>
        <sz val="8"/>
        <color rgb="FF0000FF"/>
        <rFont val="Arial"/>
        <family val="2"/>
      </rPr>
      <t>New members</t>
    </r>
  </si>
  <si>
    <r>
      <t xml:space="preserve">Ukupan prestanak članstva 
</t>
    </r>
    <r>
      <rPr>
        <i/>
        <sz val="8"/>
        <color rgb="FF0000FF"/>
        <rFont val="Arial"/>
        <family val="2"/>
      </rPr>
      <t>Membership termination total</t>
    </r>
  </si>
  <si>
    <r>
      <t xml:space="preserve">Udjel
</t>
    </r>
    <r>
      <rPr>
        <b/>
        <i/>
        <sz val="8"/>
        <color rgb="FF0000FF"/>
        <rFont val="Arial"/>
        <family val="2"/>
      </rPr>
      <t>Share</t>
    </r>
  </si>
  <si>
    <r>
      <t xml:space="preserve">1) Preliminarni podaci / </t>
    </r>
    <r>
      <rPr>
        <sz val="7"/>
        <color rgb="FF0000FF"/>
        <rFont val="Arial"/>
        <family val="2"/>
      </rPr>
      <t>Preliminary data</t>
    </r>
  </si>
  <si>
    <r>
      <t xml:space="preserve">Izvor / </t>
    </r>
    <r>
      <rPr>
        <i/>
        <sz val="8"/>
        <color rgb="FF0000FF"/>
        <rFont val="Arial"/>
        <family val="2"/>
      </rPr>
      <t>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</si>
  <si>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Dob 
</t>
    </r>
    <r>
      <rPr>
        <b/>
        <i/>
        <sz val="8"/>
        <color rgb="FF0000FF"/>
        <rFont val="Arial"/>
        <family val="2"/>
      </rPr>
      <t>Age</t>
    </r>
  </si>
  <si>
    <r>
      <t>Muškarci</t>
    </r>
    <r>
      <rPr>
        <sz val="8"/>
        <rFont val="Arial"/>
        <family val="2"/>
        <charset val="238"/>
      </rPr>
      <t xml:space="preserve"> 
</t>
    </r>
    <r>
      <rPr>
        <b/>
        <i/>
        <sz val="8"/>
        <color rgb="FF0000FF"/>
        <rFont val="Arial"/>
        <family val="2"/>
      </rPr>
      <t>Male</t>
    </r>
  </si>
  <si>
    <r>
      <t>Žene</t>
    </r>
    <r>
      <rPr>
        <sz val="8"/>
        <rFont val="Arial"/>
        <family val="2"/>
        <charset val="238"/>
      </rPr>
      <t xml:space="preserve"> 
</t>
    </r>
    <r>
      <rPr>
        <b/>
        <i/>
        <sz val="8"/>
        <color rgb="FF0000FF"/>
        <rFont val="Arial"/>
        <family val="2"/>
      </rPr>
      <t>Female</t>
    </r>
  </si>
  <si>
    <r>
      <t xml:space="preserve">Ukupno 
</t>
    </r>
    <r>
      <rPr>
        <b/>
        <i/>
        <sz val="8"/>
        <color rgb="FF0000FF"/>
        <rFont val="Arial"/>
        <family val="2"/>
      </rPr>
      <t>Total</t>
    </r>
  </si>
  <si>
    <r>
      <t>P r o m j e n a  /</t>
    </r>
    <r>
      <rPr>
        <b/>
        <i/>
        <sz val="10"/>
        <color indexed="12"/>
        <rFont val="Arial"/>
        <family val="2"/>
        <charset val="238"/>
      </rPr>
      <t xml:space="preserve">  </t>
    </r>
    <r>
      <rPr>
        <b/>
        <i/>
        <sz val="10"/>
        <color rgb="FF0000FF"/>
        <rFont val="Arial"/>
        <family val="2"/>
      </rPr>
      <t>C h a n g e</t>
    </r>
  </si>
  <si>
    <r>
      <t>Brojčana /</t>
    </r>
    <r>
      <rPr>
        <b/>
        <sz val="8"/>
        <color rgb="FF0000FF"/>
        <rFont val="Arial"/>
        <family val="2"/>
      </rPr>
      <t xml:space="preserve"> </t>
    </r>
    <r>
      <rPr>
        <b/>
        <i/>
        <sz val="8"/>
        <color rgb="FF0000FF"/>
        <rFont val="Arial"/>
        <family val="2"/>
      </rPr>
      <t>In number</t>
    </r>
  </si>
  <si>
    <r>
      <t>u % /</t>
    </r>
    <r>
      <rPr>
        <b/>
        <i/>
        <sz val="9"/>
        <color indexed="12"/>
        <rFont val="Arial"/>
        <family val="2"/>
        <charset val="238"/>
      </rPr>
      <t xml:space="preserve"> </t>
    </r>
    <r>
      <rPr>
        <b/>
        <i/>
        <sz val="9"/>
        <color rgb="FF0000FF"/>
        <rFont val="Arial"/>
        <family val="2"/>
      </rPr>
      <t>in %</t>
    </r>
  </si>
  <si>
    <r>
      <t>Table 14: Gross pension contributions paid to ODMFs</t>
    </r>
    <r>
      <rPr>
        <b/>
        <i/>
        <vertAlign val="superscript"/>
        <sz val="9"/>
        <color rgb="FF0000FF"/>
        <rFont val="Arial"/>
        <family val="2"/>
        <charset val="238"/>
      </rPr>
      <t xml:space="preserve">1) </t>
    </r>
  </si>
  <si>
    <r>
      <t xml:space="preserve">Otvoreni dobrovoljni mirovinski fond
</t>
    </r>
    <r>
      <rPr>
        <i/>
        <sz val="8"/>
        <color rgb="FF0000FF"/>
        <rFont val="Arial"/>
        <family val="2"/>
      </rPr>
      <t>Open-end voluntary  pension fund</t>
    </r>
  </si>
  <si>
    <r>
      <t>Grand total since the start of activity</t>
    </r>
    <r>
      <rPr>
        <vertAlign val="superscript"/>
        <sz val="8"/>
        <color rgb="FF0000FF"/>
        <rFont val="Arial"/>
        <family val="2"/>
        <charset val="238"/>
      </rPr>
      <t xml:space="preserve"> 2)</t>
    </r>
  </si>
  <si>
    <r>
      <t>Neto imovina /</t>
    </r>
    <r>
      <rPr>
        <b/>
        <i/>
        <sz val="9"/>
        <color indexed="12"/>
        <rFont val="Arial"/>
        <family val="2"/>
        <charset val="238"/>
      </rPr>
      <t xml:space="preserve"> </t>
    </r>
    <r>
      <rPr>
        <b/>
        <i/>
        <sz val="9"/>
        <color rgb="FF0000FF"/>
        <rFont val="Arial"/>
        <family val="2"/>
      </rPr>
      <t>Net assets</t>
    </r>
  </si>
  <si>
    <r>
      <t xml:space="preserve">Naziv fonda
</t>
    </r>
    <r>
      <rPr>
        <i/>
        <sz val="8"/>
        <color rgb="FF0000FF"/>
        <rFont val="Arial"/>
        <family val="2"/>
      </rPr>
      <t>Fund's name</t>
    </r>
  </si>
  <si>
    <r>
      <t>Izvor /</t>
    </r>
    <r>
      <rPr>
        <i/>
        <sz val="8"/>
        <color rgb="FF0000FF"/>
        <rFont val="Arial"/>
        <family val="2"/>
      </rPr>
      <t>Source</t>
    </r>
    <r>
      <rPr>
        <i/>
        <sz val="8"/>
        <rFont val="Arial"/>
        <family val="2"/>
      </rPr>
      <t>: HANFA</t>
    </r>
  </si>
  <si>
    <r>
      <t>Table 16: Values of ODMFs' units of account and ODMFs' rates of return</t>
    </r>
    <r>
      <rPr>
        <b/>
        <i/>
        <vertAlign val="superscript"/>
        <sz val="9"/>
        <color rgb="FF0000FF"/>
        <rFont val="Arial"/>
        <family val="2"/>
        <charset val="238"/>
      </rPr>
      <t>1)</t>
    </r>
  </si>
  <si>
    <r>
      <t xml:space="preserve">Vrijednosti obračunskih jedinica 
</t>
    </r>
    <r>
      <rPr>
        <b/>
        <sz val="8"/>
        <color rgb="FF0000FF"/>
        <rFont val="Arial"/>
        <family val="2"/>
      </rPr>
      <t>U</t>
    </r>
    <r>
      <rPr>
        <b/>
        <i/>
        <sz val="8"/>
        <color rgb="FF0000FF"/>
        <rFont val="Arial"/>
        <family val="2"/>
      </rPr>
      <t>nit of account values</t>
    </r>
  </si>
  <si>
    <r>
      <t xml:space="preserve">P  r  i   n  o  s  i     /     </t>
    </r>
    <r>
      <rPr>
        <b/>
        <i/>
        <sz val="9"/>
        <color rgb="FF0000FF"/>
        <rFont val="Arial"/>
        <family val="2"/>
      </rPr>
      <t>R  a  t  e  s    o  f     r  e  t  u  r  n</t>
    </r>
  </si>
  <si>
    <r>
      <t xml:space="preserve">Dionice + GDR / 
</t>
    </r>
    <r>
      <rPr>
        <i/>
        <sz val="7"/>
        <color rgb="FF0000FF"/>
        <rFont val="Arial"/>
        <family val="2"/>
      </rPr>
      <t>Shares and GDRs</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</si>
  <si>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</si>
  <si>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</si>
  <si>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Otvoreni inv. fondovi/ 
</t>
    </r>
    <r>
      <rPr>
        <i/>
        <sz val="7"/>
        <color rgb="FF0000FF"/>
        <rFont val="Arial"/>
        <family val="2"/>
      </rPr>
      <t>Open-end funds</t>
    </r>
  </si>
  <si>
    <r>
      <t xml:space="preserve">INOZEMNA IMOVINA/
</t>
    </r>
    <r>
      <rPr>
        <b/>
        <i/>
        <sz val="7"/>
        <color rgb="FF0000FF"/>
        <rFont val="Arial"/>
        <family val="2"/>
      </rPr>
      <t>FOREIGN ASSETS</t>
    </r>
  </si>
  <si>
    <r>
      <t xml:space="preserve">UKUPNA IMOVINA/ 
</t>
    </r>
    <r>
      <rPr>
        <b/>
        <i/>
        <sz val="7"/>
        <color rgb="FF0000FF"/>
        <rFont val="Arial"/>
        <family val="2"/>
      </rPr>
      <t>TOTAL ASSETS</t>
    </r>
  </si>
  <si>
    <r>
      <t xml:space="preserve">Neto imovina / 
</t>
    </r>
    <r>
      <rPr>
        <b/>
        <i/>
        <sz val="7"/>
        <color rgb="FF0000FF"/>
        <rFont val="Arial"/>
        <family val="2"/>
      </rPr>
      <t>Net assets</t>
    </r>
  </si>
  <si>
    <r>
      <t>Table 18: Closed-end voluntary pension funds' (ZDMFs')</t>
    </r>
    <r>
      <rPr>
        <b/>
        <i/>
        <vertAlign val="superscript"/>
        <sz val="9"/>
        <color rgb="FF0000FF"/>
        <rFont val="Arial"/>
        <family val="2"/>
        <charset val="238"/>
      </rPr>
      <t>1</t>
    </r>
    <r>
      <rPr>
        <b/>
        <i/>
        <sz val="9"/>
        <color rgb="FF0000FF"/>
        <rFont val="Arial"/>
        <family val="2"/>
        <charset val="238"/>
      </rPr>
      <t xml:space="preserve">data </t>
    </r>
  </si>
  <si>
    <r>
      <t xml:space="preserve">Podaci
</t>
    </r>
    <r>
      <rPr>
        <i/>
        <sz val="8"/>
        <color rgb="FF0000FF"/>
        <rFont val="Arial"/>
        <family val="2"/>
      </rPr>
      <t>Data</t>
    </r>
  </si>
  <si>
    <r>
      <t xml:space="preserve">Promjena 
</t>
    </r>
    <r>
      <rPr>
        <i/>
        <sz val="8"/>
        <color rgb="FF0000FF"/>
        <rFont val="Arial"/>
        <family val="2"/>
      </rPr>
      <t xml:space="preserve">Change </t>
    </r>
  </si>
  <si>
    <r>
      <t xml:space="preserve">Ukupno zatvoreni dobrovoljni mirovinski fondovi (ZDMF)
</t>
    </r>
    <r>
      <rPr>
        <b/>
        <i/>
        <sz val="8"/>
        <color rgb="FF0000FF"/>
        <rFont val="Arial"/>
        <family val="2"/>
      </rPr>
      <t>Total closed-end voluntary pension funds (ZDMF)</t>
    </r>
    <r>
      <rPr>
        <b/>
        <i/>
        <sz val="8"/>
        <color indexed="12"/>
        <rFont val="Arial"/>
        <family val="2"/>
        <charset val="238"/>
      </rPr>
      <t xml:space="preserve"> </t>
    </r>
  </si>
  <si>
    <r>
      <t xml:space="preserve">Ukupno članova ZDMF-ova 
</t>
    </r>
    <r>
      <rPr>
        <i/>
        <sz val="8"/>
        <color rgb="FF0000FF"/>
        <rFont val="Arial"/>
        <family val="2"/>
      </rPr>
      <t>Total membership ZDMFs</t>
    </r>
  </si>
  <si>
    <r>
      <t xml:space="preserve">Ukupni doprinosi ZDMF-ova (u tisućama kuna) 
</t>
    </r>
    <r>
      <rPr>
        <i/>
        <sz val="8"/>
        <color rgb="FF0000FF"/>
        <rFont val="Arial"/>
        <family val="2"/>
      </rPr>
      <t>Total ZDMFs' contributions (in thousand HRK)</t>
    </r>
  </si>
  <si>
    <r>
      <t xml:space="preserve">Ukupna neto imovina ZDMF-ova (u tisućama kuna)
</t>
    </r>
    <r>
      <rPr>
        <i/>
        <sz val="8"/>
        <color rgb="FF0000FF"/>
        <rFont val="Arial"/>
        <family val="2"/>
      </rPr>
      <t>Total net assets ZDMFs (in thousand HRK)</t>
    </r>
  </si>
  <si>
    <r>
      <t>1) Preliminarni podaci /</t>
    </r>
    <r>
      <rPr>
        <sz val="7"/>
        <color rgb="FF0000FF"/>
        <rFont val="Arial"/>
        <family val="2"/>
      </rPr>
      <t xml:space="preserve"> </t>
    </r>
    <r>
      <rPr>
        <i/>
        <sz val="7"/>
        <color rgb="FF0000FF"/>
        <rFont val="Arial"/>
        <family val="2"/>
      </rPr>
      <t>Preliminary data</t>
    </r>
  </si>
  <si>
    <r>
      <t>Izvor /</t>
    </r>
    <r>
      <rPr>
        <sz val="8"/>
        <color rgb="FF0000FF"/>
        <rFont val="Arial"/>
        <family val="2"/>
      </rPr>
      <t xml:space="preserve"> </t>
    </r>
    <r>
      <rPr>
        <i/>
        <sz val="8"/>
        <color rgb="FF0000FF"/>
        <rFont val="Arial"/>
        <family val="2"/>
      </rPr>
      <t>Source</t>
    </r>
    <r>
      <rPr>
        <sz val="8"/>
        <rFont val="Arial"/>
        <family val="2"/>
        <charset val="238"/>
      </rPr>
      <t>: HANFA,DMD</t>
    </r>
  </si>
  <si>
    <r>
      <t xml:space="preserve">stranica / </t>
    </r>
    <r>
      <rPr>
        <i/>
        <sz val="8"/>
        <color rgb="FF0000FF"/>
        <rFont val="Arial"/>
        <family val="2"/>
      </rPr>
      <t>page</t>
    </r>
    <r>
      <rPr>
        <sz val="8"/>
        <rFont val="Arial"/>
        <family val="2"/>
        <charset val="238"/>
      </rPr>
      <t xml:space="preserve"> 18</t>
    </r>
  </si>
  <si>
    <r>
      <t>u % /</t>
    </r>
    <r>
      <rPr>
        <b/>
        <i/>
        <sz val="9"/>
        <color rgb="FF0000FF"/>
        <rFont val="Arial"/>
        <family val="2"/>
      </rPr>
      <t xml:space="preserve"> in %</t>
    </r>
  </si>
  <si>
    <r>
      <t>Izvor /</t>
    </r>
    <r>
      <rPr>
        <i/>
        <sz val="8"/>
        <color rgb="FF0000FF"/>
        <rFont val="Arial"/>
        <family val="2"/>
      </rPr>
      <t xml:space="preserve"> Source</t>
    </r>
    <r>
      <rPr>
        <i/>
        <sz val="8"/>
        <color indexed="12"/>
        <rFont val="Arial"/>
        <family val="2"/>
        <charset val="238"/>
      </rPr>
      <t xml:space="preserve">: </t>
    </r>
    <r>
      <rPr>
        <i/>
        <sz val="8"/>
        <rFont val="Arial"/>
        <family val="2"/>
        <charset val="238"/>
      </rPr>
      <t>DMD-ovi /</t>
    </r>
    <r>
      <rPr>
        <i/>
        <sz val="8"/>
        <color indexed="12"/>
        <rFont val="Arial"/>
        <family val="2"/>
        <charset val="238"/>
      </rPr>
      <t xml:space="preserve"> </t>
    </r>
    <r>
      <rPr>
        <i/>
        <sz val="8"/>
        <color rgb="FF0000FF"/>
        <rFont val="Arial"/>
        <family val="2"/>
      </rPr>
      <t>DMDs</t>
    </r>
  </si>
  <si>
    <r>
      <t xml:space="preserve">Prinosi    ZDMF-ova     /   </t>
    </r>
    <r>
      <rPr>
        <b/>
        <i/>
        <sz val="8"/>
        <color rgb="FF0000FF"/>
        <rFont val="Arial"/>
        <family val="2"/>
      </rPr>
      <t>ZDMFs'   rates    of   return</t>
    </r>
  </si>
  <si>
    <r>
      <t xml:space="preserve">Vrijednosti obračunskih jedinica ZDMF-ova 
</t>
    </r>
    <r>
      <rPr>
        <b/>
        <i/>
        <sz val="8"/>
        <color rgb="FF0000FF"/>
        <rFont val="Arial"/>
        <family val="2"/>
      </rPr>
      <t xml:space="preserve">Values of  ZDMFs' units of account </t>
    </r>
  </si>
  <si>
    <r>
      <t xml:space="preserve">Dobrovoljno mirovinsko društvo
</t>
    </r>
    <r>
      <rPr>
        <i/>
        <sz val="8"/>
        <color rgb="FF0000FF"/>
        <rFont val="Arial"/>
        <family val="2"/>
      </rPr>
      <t>Voluntary pension fund management company</t>
    </r>
  </si>
  <si>
    <r>
      <t xml:space="preserve">Zatvoreni dobrovoljni mirovinski fond 
</t>
    </r>
    <r>
      <rPr>
        <i/>
        <sz val="8"/>
        <color rgb="FF0000FF"/>
        <rFont val="Arial"/>
        <family val="2"/>
      </rPr>
      <t>Closed-end voluntary pension fund</t>
    </r>
  </si>
  <si>
    <r>
      <t xml:space="preserve">Izvor / </t>
    </r>
    <r>
      <rPr>
        <i/>
        <sz val="8"/>
        <color rgb="FF0000FF"/>
        <rFont val="Arial"/>
        <family val="2"/>
      </rPr>
      <t>Source</t>
    </r>
    <r>
      <rPr>
        <i/>
        <sz val="8"/>
        <color indexed="12"/>
        <rFont val="Arial"/>
        <family val="2"/>
      </rPr>
      <t>:</t>
    </r>
    <r>
      <rPr>
        <sz val="8"/>
        <rFont val="Arial"/>
        <family val="2"/>
      </rPr>
      <t xml:space="preserve"> HANFA</t>
    </r>
  </si>
  <si>
    <r>
      <t xml:space="preserve">Zaračunata bruto premija
</t>
    </r>
    <r>
      <rPr>
        <i/>
        <sz val="9"/>
        <color rgb="FF0000FF"/>
        <rFont val="Arial"/>
        <family val="2"/>
      </rPr>
      <t>Gross Written premium</t>
    </r>
  </si>
  <si>
    <r>
      <t xml:space="preserve">Udio u premiji svih društava u %  
</t>
    </r>
    <r>
      <rPr>
        <i/>
        <sz val="9"/>
        <color rgb="FF0000FF"/>
        <rFont val="Arial"/>
        <family val="2"/>
      </rPr>
      <t>Premium share for all insurance companies in%</t>
    </r>
  </si>
  <si>
    <r>
      <t xml:space="preserve">Udio u premiji svih društava u % 
</t>
    </r>
    <r>
      <rPr>
        <i/>
        <sz val="9"/>
        <color rgb="FF0000FF"/>
        <rFont val="Arial"/>
        <family val="2"/>
      </rPr>
      <t>Premium share for all insurance companies in%</t>
    </r>
  </si>
  <si>
    <r>
      <t xml:space="preserve">Zaračunata bruto premija 
</t>
    </r>
    <r>
      <rPr>
        <i/>
        <sz val="9"/>
        <color rgb="FF0000FF"/>
        <rFont val="Arial"/>
        <family val="2"/>
      </rPr>
      <t>Gross Written premium</t>
    </r>
  </si>
  <si>
    <r>
      <t xml:space="preserve">Društvo 
</t>
    </r>
    <r>
      <rPr>
        <b/>
        <i/>
        <sz val="9"/>
        <color rgb="FF0000FF"/>
        <rFont val="Arial"/>
        <family val="2"/>
      </rPr>
      <t>Company</t>
    </r>
  </si>
  <si>
    <r>
      <t xml:space="preserve">Indeks
</t>
    </r>
    <r>
      <rPr>
        <i/>
        <sz val="9"/>
        <color rgb="FF0000FF"/>
        <rFont val="Arial"/>
        <family val="2"/>
      </rPr>
      <t>Index</t>
    </r>
  </si>
  <si>
    <r>
      <t xml:space="preserve">Vrste osiguranja
</t>
    </r>
    <r>
      <rPr>
        <b/>
        <sz val="8"/>
        <color rgb="FF0000FF"/>
        <rFont val="Arial"/>
        <family val="2"/>
      </rPr>
      <t xml:space="preserve">Line of Insurance </t>
    </r>
  </si>
  <si>
    <r>
      <t>Osiguranja /</t>
    </r>
    <r>
      <rPr>
        <b/>
        <sz val="9"/>
        <color rgb="FF0000FF"/>
        <rFont val="Arial"/>
        <family val="2"/>
      </rPr>
      <t xml:space="preserve"> </t>
    </r>
    <r>
      <rPr>
        <b/>
        <i/>
        <sz val="9"/>
        <color rgb="FF0000FF"/>
        <rFont val="Arial"/>
        <family val="2"/>
      </rPr>
      <t>Policies</t>
    </r>
  </si>
  <si>
    <r>
      <t xml:space="preserve">Štete / </t>
    </r>
    <r>
      <rPr>
        <b/>
        <i/>
        <sz val="9"/>
        <color rgb="FF0000FF"/>
        <rFont val="Arial"/>
        <family val="2"/>
      </rPr>
      <t>Claims</t>
    </r>
  </si>
  <si>
    <r>
      <t xml:space="preserve">Zaračunata bruto premija * 
</t>
    </r>
    <r>
      <rPr>
        <b/>
        <i/>
        <sz val="8"/>
        <color rgb="FF0000FF"/>
        <rFont val="Arial"/>
        <family val="2"/>
      </rPr>
      <t>Written premium *</t>
    </r>
  </si>
  <si>
    <r>
      <t xml:space="preserve">Broj šteta 
</t>
    </r>
    <r>
      <rPr>
        <b/>
        <i/>
        <sz val="8"/>
        <color rgb="FF0000FF"/>
        <rFont val="Arial"/>
        <family val="2"/>
      </rPr>
      <t>Number of Claims</t>
    </r>
  </si>
  <si>
    <r>
      <t xml:space="preserve">Likvidirane štete bruto iznosi * 
</t>
    </r>
    <r>
      <rPr>
        <b/>
        <i/>
        <sz val="8"/>
        <color rgb="FF0000FF"/>
        <rFont val="Arial"/>
        <family val="2"/>
      </rPr>
      <t>Settled Claims Gross Amount *</t>
    </r>
  </si>
  <si>
    <r>
      <t xml:space="preserve">Osiguranje od nezgode
</t>
    </r>
    <r>
      <rPr>
        <i/>
        <sz val="8"/>
        <color rgb="FF0000FF"/>
        <rFont val="Arial"/>
        <family val="2"/>
      </rPr>
      <t>Personal accident insurance</t>
    </r>
  </si>
  <si>
    <r>
      <t xml:space="preserve">Zdravstveno osiguranje 
</t>
    </r>
    <r>
      <rPr>
        <i/>
        <sz val="8"/>
        <color rgb="FF0000FF"/>
        <rFont val="Arial"/>
        <family val="2"/>
      </rPr>
      <t>Health insurance</t>
    </r>
  </si>
  <si>
    <r>
      <t xml:space="preserve">Osiguranje cestovnih vozila
</t>
    </r>
    <r>
      <rPr>
        <i/>
        <sz val="8"/>
        <color rgb="FF0000FF"/>
        <rFont val="Arial"/>
        <family val="2"/>
      </rPr>
      <t>Insurance of land motor vehicles</t>
    </r>
  </si>
  <si>
    <r>
      <t xml:space="preserve">Osiguranje tračnih vozila
</t>
    </r>
    <r>
      <rPr>
        <i/>
        <sz val="8"/>
        <color rgb="FF0000FF"/>
        <rFont val="Arial"/>
        <family val="2"/>
      </rPr>
      <t>Insurance of railway locomotives and rolling stock</t>
    </r>
  </si>
  <si>
    <r>
      <rPr>
        <sz val="8"/>
        <color rgb="FF0000FF"/>
        <rFont val="Arial"/>
        <family val="2"/>
      </rPr>
      <t>Osiguranje zračnih letjelica</t>
    </r>
    <r>
      <rPr>
        <sz val="8"/>
        <color indexed="8"/>
        <rFont val="Arial"/>
        <family val="2"/>
        <charset val="238"/>
      </rPr>
      <t xml:space="preserve">
</t>
    </r>
    <r>
      <rPr>
        <i/>
        <sz val="8"/>
        <color indexed="12"/>
        <rFont val="Arial"/>
        <family val="2"/>
        <charset val="238"/>
      </rPr>
      <t>Insurance of aircrafts</t>
    </r>
  </si>
  <si>
    <r>
      <t xml:space="preserve">Osiguranje plovila
</t>
    </r>
    <r>
      <rPr>
        <i/>
        <sz val="8"/>
        <color rgb="FF0000FF"/>
        <rFont val="Arial"/>
        <family val="2"/>
      </rPr>
      <t>Insurance of vessels</t>
    </r>
  </si>
  <si>
    <r>
      <t xml:space="preserve">Osiguranje robe u prijevozu
</t>
    </r>
    <r>
      <rPr>
        <i/>
        <sz val="8"/>
        <color rgb="FF0000FF"/>
        <rFont val="Arial"/>
        <family val="2"/>
      </rPr>
      <t>Insurance of goods in transit</t>
    </r>
  </si>
  <si>
    <r>
      <t xml:space="preserve">Osiguranje od požara i elementarnih šteta 
</t>
    </r>
    <r>
      <rPr>
        <i/>
        <sz val="8"/>
        <color rgb="FF0000FF"/>
        <rFont val="Arial"/>
        <family val="2"/>
      </rPr>
      <t>Insurance against fire and natural disasters</t>
    </r>
  </si>
  <si>
    <r>
      <t xml:space="preserve">Ostala osiguranja imovine
</t>
    </r>
    <r>
      <rPr>
        <i/>
        <sz val="8"/>
        <color rgb="FF0000FF"/>
        <rFont val="Arial"/>
        <family val="2"/>
      </rPr>
      <t>Other property insurance lines</t>
    </r>
  </si>
  <si>
    <r>
      <t xml:space="preserve">Osiguranje od odgovornosti za upotrebu motornih vozila
</t>
    </r>
    <r>
      <rPr>
        <i/>
        <sz val="8"/>
        <color rgb="FF0000FF"/>
        <rFont val="Arial"/>
        <family val="2"/>
      </rPr>
      <t>Motor vehicle liability insurance</t>
    </r>
  </si>
  <si>
    <r>
      <t xml:space="preserve">Osiguranje od odgovornosti za upotrebu zračnih letjelica
</t>
    </r>
    <r>
      <rPr>
        <i/>
        <sz val="8"/>
        <color rgb="FF0000FF"/>
        <rFont val="Arial"/>
        <family val="2"/>
      </rPr>
      <t>Aircraft liability  insurance</t>
    </r>
  </si>
  <si>
    <r>
      <t xml:space="preserve">Osiguranje od odgovornosti za upotrebu plovila
</t>
    </r>
    <r>
      <rPr>
        <i/>
        <sz val="8"/>
        <color rgb="FF0000FF"/>
        <rFont val="Arial"/>
        <family val="2"/>
      </rPr>
      <t>Insurance of liability arising out of use of vessels</t>
    </r>
  </si>
  <si>
    <r>
      <t xml:space="preserve">Ostala osiguranja od odgovornosti
</t>
    </r>
    <r>
      <rPr>
        <i/>
        <sz val="8"/>
        <color rgb="FF0000FF"/>
        <rFont val="Arial"/>
        <family val="2"/>
      </rPr>
      <t>Other liability insurance lines</t>
    </r>
  </si>
  <si>
    <r>
      <t xml:space="preserve">Osiguranje kredita
</t>
    </r>
    <r>
      <rPr>
        <i/>
        <sz val="8"/>
        <color rgb="FF0000FF"/>
        <rFont val="Arial"/>
        <family val="2"/>
      </rPr>
      <t>Credit insurance</t>
    </r>
  </si>
  <si>
    <r>
      <t xml:space="preserve">Osiguranje jamstava
</t>
    </r>
    <r>
      <rPr>
        <i/>
        <sz val="8"/>
        <color rgb="FF0000FF"/>
        <rFont val="Arial"/>
        <family val="2"/>
      </rPr>
      <t>Suretyship insurance</t>
    </r>
  </si>
  <si>
    <r>
      <t xml:space="preserve">Osiguranje raznih financijskih gubitaka
</t>
    </r>
    <r>
      <rPr>
        <i/>
        <sz val="8"/>
        <color rgb="FF0000FF"/>
        <rFont val="Arial"/>
        <family val="2"/>
      </rPr>
      <t>Insurance of miscellaneous financial losses</t>
    </r>
  </si>
  <si>
    <r>
      <t xml:space="preserve">Osiguranje troškova pravne zaštite
</t>
    </r>
    <r>
      <rPr>
        <i/>
        <sz val="8"/>
        <color rgb="FF0000FF"/>
        <rFont val="Arial"/>
        <family val="2"/>
      </rPr>
      <t>Insurance of legal protection</t>
    </r>
  </si>
  <si>
    <r>
      <t xml:space="preserve">Putno osiguranje
</t>
    </r>
    <r>
      <rPr>
        <i/>
        <sz val="8"/>
        <color rgb="FF0000FF"/>
        <rFont val="Arial"/>
        <family val="2"/>
      </rPr>
      <t>Travel insurance</t>
    </r>
  </si>
  <si>
    <r>
      <t xml:space="preserve">Životno osiguranje
</t>
    </r>
    <r>
      <rPr>
        <i/>
        <sz val="8"/>
        <color rgb="FF0000FF"/>
        <rFont val="Arial"/>
        <family val="2"/>
      </rPr>
      <t>Life assurance</t>
    </r>
  </si>
  <si>
    <r>
      <t xml:space="preserve">Rentno osiguranje
</t>
    </r>
    <r>
      <rPr>
        <i/>
        <sz val="8"/>
        <color rgb="FF0000FF"/>
        <rFont val="Arial"/>
        <family val="2"/>
      </rPr>
      <t>Annuity insurance</t>
    </r>
  </si>
  <si>
    <r>
      <t xml:space="preserve">Dodatna osiguranja uz životno osiguranje
</t>
    </r>
    <r>
      <rPr>
        <i/>
        <sz val="8"/>
        <color rgb="FF0000FF"/>
        <rFont val="Arial"/>
        <family val="2"/>
      </rPr>
      <t>Supplementary insurance linked with life assurance policy</t>
    </r>
  </si>
  <si>
    <r>
      <t xml:space="preserve">Osiguranje za slučaj vjenčanja ili rođenja
</t>
    </r>
    <r>
      <rPr>
        <i/>
        <sz val="8"/>
        <color rgb="FF0000FF"/>
        <rFont val="Arial"/>
        <family val="2"/>
      </rPr>
      <t>Marriage and birth assurance</t>
    </r>
  </si>
  <si>
    <r>
      <t xml:space="preserve">Životna osiguranja kod kojih osiguranik na sebe preuzima investicijski rizik 
</t>
    </r>
    <r>
      <rPr>
        <i/>
        <sz val="8"/>
        <color rgb="FF0000FF"/>
        <rFont val="Arial"/>
        <family val="2"/>
      </rPr>
      <t>Assurance/insurance linked with units of investment funds - unit-linked</t>
    </r>
  </si>
  <si>
    <r>
      <t xml:space="preserve">Tontine
</t>
    </r>
    <r>
      <rPr>
        <i/>
        <sz val="8"/>
        <color rgb="FF0000FF"/>
        <rFont val="Arial"/>
        <family val="2"/>
      </rPr>
      <t>Tontine</t>
    </r>
  </si>
  <si>
    <r>
      <t xml:space="preserve">Osiguranje s kapitalizacijom isplate
</t>
    </r>
    <r>
      <rPr>
        <i/>
        <sz val="8"/>
        <color rgb="FF0000FF"/>
        <rFont val="Arial"/>
        <family val="2"/>
      </rPr>
      <t>Assurance with paid-up sum assured</t>
    </r>
  </si>
  <si>
    <r>
      <t xml:space="preserve">UKUPNO  (neživotna osiguranja, vrste 01 - 18)
</t>
    </r>
    <r>
      <rPr>
        <i/>
        <sz val="8"/>
        <color rgb="FF0000FF"/>
        <rFont val="Arial"/>
        <family val="2"/>
      </rPr>
      <t>TOTAL (non-life insurance, lines 01 -18)</t>
    </r>
  </si>
  <si>
    <r>
      <t xml:space="preserve">UKUPNO  (životna osiguranja, vrste 19 - 25)
</t>
    </r>
    <r>
      <rPr>
        <i/>
        <sz val="8"/>
        <color rgb="FF0000FF"/>
        <rFont val="Arial"/>
        <family val="2"/>
      </rPr>
      <t>TOTAL (life assurance 19 - 25)</t>
    </r>
  </si>
  <si>
    <r>
      <t>UKUPNO /</t>
    </r>
    <r>
      <rPr>
        <b/>
        <sz val="8"/>
        <color rgb="FF0000FF"/>
        <rFont val="Arial"/>
        <family val="2"/>
      </rPr>
      <t xml:space="preserve"> </t>
    </r>
    <r>
      <rPr>
        <b/>
        <i/>
        <sz val="8"/>
        <color rgb="FF0000FF"/>
        <rFont val="Arial"/>
        <family val="2"/>
      </rPr>
      <t>TOTAL</t>
    </r>
  </si>
  <si>
    <r>
      <t>Izvor /</t>
    </r>
    <r>
      <rPr>
        <sz val="8"/>
        <color rgb="FF0000FF"/>
        <rFont val="Arial"/>
        <family val="2"/>
      </rPr>
      <t xml:space="preserve"> </t>
    </r>
    <r>
      <rPr>
        <i/>
        <sz val="8"/>
        <color rgb="FF0000FF"/>
        <rFont val="Arial"/>
        <family val="2"/>
      </rPr>
      <t>Source</t>
    </r>
    <r>
      <rPr>
        <sz val="8"/>
        <rFont val="Arial"/>
        <family val="2"/>
      </rPr>
      <t>: HANFA</t>
    </r>
  </si>
  <si>
    <r>
      <t xml:space="preserve">Izvor / </t>
    </r>
    <r>
      <rPr>
        <i/>
        <sz val="8"/>
        <color rgb="FF0000FF"/>
        <rFont val="Arial"/>
        <family val="2"/>
      </rPr>
      <t>Source</t>
    </r>
    <r>
      <rPr>
        <sz val="8"/>
        <rFont val="Arial"/>
        <family val="2"/>
      </rPr>
      <t>: HANFA</t>
    </r>
  </si>
  <si>
    <r>
      <t xml:space="preserve">Vrste osiguranja </t>
    </r>
    <r>
      <rPr>
        <i/>
        <sz val="8"/>
        <rFont val="Arial"/>
        <family val="2"/>
        <charset val="238"/>
      </rPr>
      <t>/</t>
    </r>
    <r>
      <rPr>
        <i/>
        <sz val="8"/>
        <color rgb="FF0000FF"/>
        <rFont val="Arial"/>
        <family val="2"/>
      </rPr>
      <t xml:space="preserve"> line of insurance</t>
    </r>
    <r>
      <rPr>
        <i/>
        <sz val="8"/>
        <color indexed="12"/>
        <rFont val="Arial"/>
        <family val="2"/>
        <charset val="238"/>
      </rPr>
      <t>:</t>
    </r>
  </si>
  <si>
    <r>
      <t xml:space="preserve">Promet u kunama, tržišna kapitalizacija u miljunima kuna
</t>
    </r>
    <r>
      <rPr>
        <i/>
        <sz val="8"/>
        <color rgb="FF0000FF"/>
        <rFont val="Arial"/>
        <family val="2"/>
      </rPr>
      <t>Turnover in HRK, market capitalization in millions of HRK</t>
    </r>
  </si>
  <si>
    <r>
      <t>Dionice /</t>
    </r>
    <r>
      <rPr>
        <sz val="10"/>
        <color rgb="FF0000FF"/>
        <rFont val="Arial"/>
        <family val="2"/>
      </rPr>
      <t xml:space="preserve"> </t>
    </r>
    <r>
      <rPr>
        <i/>
        <sz val="10"/>
        <color rgb="FF0000FF"/>
        <rFont val="Arial"/>
        <family val="2"/>
      </rPr>
      <t>Stocks</t>
    </r>
  </si>
  <si>
    <r>
      <t>Obveznice /</t>
    </r>
    <r>
      <rPr>
        <sz val="10"/>
        <color rgb="FF0000FF"/>
        <rFont val="Arial"/>
        <family val="2"/>
      </rPr>
      <t xml:space="preserve"> </t>
    </r>
    <r>
      <rPr>
        <i/>
        <sz val="10"/>
        <color rgb="FF0000FF"/>
        <rFont val="Arial"/>
        <family val="2"/>
      </rPr>
      <t>Bonds</t>
    </r>
  </si>
  <si>
    <r>
      <t xml:space="preserve">Prava / </t>
    </r>
    <r>
      <rPr>
        <i/>
        <sz val="10"/>
        <color rgb="FF0000FF"/>
        <rFont val="Arial"/>
        <family val="2"/>
      </rPr>
      <t>Rights</t>
    </r>
  </si>
  <si>
    <r>
      <t>Komercijalni zapisi /</t>
    </r>
    <r>
      <rPr>
        <sz val="10"/>
        <color rgb="FF0000FF"/>
        <rFont val="Arial"/>
        <family val="2"/>
      </rPr>
      <t xml:space="preserve"> </t>
    </r>
    <r>
      <rPr>
        <i/>
        <sz val="10"/>
        <color rgb="FF0000FF"/>
        <rFont val="Arial"/>
        <family val="2"/>
      </rPr>
      <t>Comercial Bills</t>
    </r>
  </si>
  <si>
    <r>
      <t xml:space="preserve">Blok promet dionica / </t>
    </r>
    <r>
      <rPr>
        <i/>
        <sz val="10"/>
        <color rgb="FF0000FF"/>
        <rFont val="Arial"/>
        <family val="2"/>
      </rPr>
      <t>Equity Block Turnover</t>
    </r>
  </si>
  <si>
    <r>
      <t xml:space="preserve">Blok promet dužničkih vrijednosnih papira / </t>
    </r>
    <r>
      <rPr>
        <i/>
        <sz val="10"/>
        <color rgb="FF0000FF"/>
        <rFont val="Arial"/>
        <family val="2"/>
      </rPr>
      <t>Debt Block Turnover</t>
    </r>
  </si>
  <si>
    <r>
      <t xml:space="preserve">Promet / </t>
    </r>
    <r>
      <rPr>
        <b/>
        <i/>
        <sz val="10"/>
        <color theme="0"/>
        <rFont val="Arial"/>
        <family val="2"/>
        <charset val="238"/>
      </rPr>
      <t>Turnover</t>
    </r>
  </si>
  <si>
    <r>
      <t xml:space="preserve">Volumen / </t>
    </r>
    <r>
      <rPr>
        <b/>
        <i/>
        <sz val="10"/>
        <color theme="0"/>
        <rFont val="Arial"/>
        <family val="2"/>
        <charset val="238"/>
      </rPr>
      <t>Volume</t>
    </r>
  </si>
  <si>
    <r>
      <t xml:space="preserve">OTC transakcije / </t>
    </r>
    <r>
      <rPr>
        <b/>
        <i/>
        <sz val="10"/>
        <color theme="0"/>
        <rFont val="Arial"/>
        <family val="2"/>
        <charset val="238"/>
      </rPr>
      <t>OTC Trades</t>
    </r>
  </si>
  <si>
    <r>
      <t xml:space="preserve">Tržišna kapitalizacija / </t>
    </r>
    <r>
      <rPr>
        <b/>
        <i/>
        <sz val="10"/>
        <color theme="0"/>
        <rFont val="Arial"/>
        <family val="2"/>
        <charset val="238"/>
      </rPr>
      <t>Market Capitalization</t>
    </r>
  </si>
  <si>
    <r>
      <t xml:space="preserve">Prosječni dnevni / </t>
    </r>
    <r>
      <rPr>
        <b/>
        <i/>
        <sz val="10"/>
        <color theme="0"/>
        <rFont val="Arial"/>
        <family val="2"/>
        <charset val="238"/>
      </rPr>
      <t>Average Daily</t>
    </r>
  </si>
  <si>
    <r>
      <t>Sveukupni promet /</t>
    </r>
    <r>
      <rPr>
        <sz val="11"/>
        <color theme="1"/>
        <rFont val="Calibri"/>
        <family val="2"/>
        <scheme val="minor"/>
      </rPr>
      <t xml:space="preserve"> </t>
    </r>
    <r>
      <rPr>
        <b/>
        <i/>
        <sz val="10"/>
        <color rgb="FF0000FF"/>
        <rFont val="Arial"/>
        <family val="2"/>
      </rPr>
      <t>Total turnover</t>
    </r>
  </si>
  <si>
    <r>
      <t>Sveukupni volumen /</t>
    </r>
    <r>
      <rPr>
        <sz val="11"/>
        <color rgb="FF0000FF"/>
        <rFont val="Calibri"/>
        <family val="2"/>
        <scheme val="minor"/>
      </rPr>
      <t xml:space="preserve"> </t>
    </r>
    <r>
      <rPr>
        <b/>
        <i/>
        <sz val="10"/>
        <color rgb="FF0000FF"/>
        <rFont val="Arial"/>
        <family val="2"/>
        <charset val="238"/>
      </rPr>
      <t>Total volume</t>
    </r>
  </si>
  <si>
    <r>
      <t>Broj OTC transakcija /</t>
    </r>
    <r>
      <rPr>
        <sz val="11"/>
        <color theme="1"/>
        <rFont val="Calibri"/>
        <family val="2"/>
        <scheme val="minor"/>
      </rPr>
      <t xml:space="preserve"> </t>
    </r>
    <r>
      <rPr>
        <b/>
        <i/>
        <sz val="10"/>
        <color rgb="FF0000FF"/>
        <rFont val="Arial"/>
        <family val="2"/>
      </rPr>
      <t>Number of OTC trades</t>
    </r>
  </si>
  <si>
    <r>
      <t>Ukupni broj transakcija /</t>
    </r>
    <r>
      <rPr>
        <sz val="11"/>
        <color rgb="FF0000FF"/>
        <rFont val="Calibri"/>
        <family val="2"/>
        <scheme val="minor"/>
      </rPr>
      <t xml:space="preserve"> </t>
    </r>
    <r>
      <rPr>
        <b/>
        <i/>
        <sz val="10"/>
        <color rgb="FF0000FF"/>
        <rFont val="Arial"/>
        <family val="2"/>
        <charset val="238"/>
      </rPr>
      <t>Number of trades</t>
    </r>
  </si>
  <si>
    <r>
      <t>Ukupno /</t>
    </r>
    <r>
      <rPr>
        <sz val="11"/>
        <color rgb="FF0000FF"/>
        <rFont val="Calibri"/>
        <family val="2"/>
        <scheme val="minor"/>
      </rPr>
      <t xml:space="preserve"> </t>
    </r>
    <r>
      <rPr>
        <b/>
        <i/>
        <sz val="10"/>
        <color rgb="FF0000FF"/>
        <rFont val="Arial"/>
        <family val="2"/>
        <charset val="238"/>
      </rPr>
      <t xml:space="preserve">Total </t>
    </r>
  </si>
  <si>
    <r>
      <t>Promet /</t>
    </r>
    <r>
      <rPr>
        <sz val="10"/>
        <color rgb="FF0000FF"/>
        <rFont val="Arial"/>
        <family val="2"/>
      </rPr>
      <t xml:space="preserve"> </t>
    </r>
    <r>
      <rPr>
        <i/>
        <sz val="10"/>
        <color rgb="FF0000FF"/>
        <rFont val="Arial"/>
        <family val="2"/>
      </rPr>
      <t>Turnover</t>
    </r>
  </si>
  <si>
    <r>
      <t>Volumen /</t>
    </r>
    <r>
      <rPr>
        <sz val="10"/>
        <color rgb="FF0000FF"/>
        <rFont val="Arial"/>
        <family val="2"/>
      </rPr>
      <t xml:space="preserve"> </t>
    </r>
    <r>
      <rPr>
        <i/>
        <sz val="10"/>
        <color rgb="FF0000FF"/>
        <rFont val="Arial"/>
        <family val="2"/>
      </rPr>
      <t>Volume</t>
    </r>
  </si>
  <si>
    <r>
      <t xml:space="preserve">Broj transakcija / </t>
    </r>
    <r>
      <rPr>
        <i/>
        <sz val="10"/>
        <color rgb="FF0000FF"/>
        <rFont val="Arial"/>
        <family val="2"/>
      </rPr>
      <t>Number of trades</t>
    </r>
  </si>
  <si>
    <r>
      <t>Izvor /</t>
    </r>
    <r>
      <rPr>
        <i/>
        <sz val="8"/>
        <color indexed="12"/>
        <rFont val="Arial"/>
        <family val="2"/>
        <charset val="238"/>
      </rPr>
      <t xml:space="preserve"> </t>
    </r>
    <r>
      <rPr>
        <i/>
        <sz val="8"/>
        <color rgb="FF0000FF"/>
        <rFont val="Arial"/>
        <family val="2"/>
      </rPr>
      <t>Source</t>
    </r>
    <r>
      <rPr>
        <i/>
        <sz val="8"/>
        <rFont val="Arial"/>
        <family val="2"/>
        <charset val="238"/>
      </rPr>
      <t xml:space="preserve">: Zagrebačka burza / </t>
    </r>
    <r>
      <rPr>
        <i/>
        <sz val="8"/>
        <color rgb="FF0000FF"/>
        <rFont val="Arial"/>
        <family val="2"/>
      </rPr>
      <t>Zagreb Stock Exchange</t>
    </r>
  </si>
  <si>
    <r>
      <t>cijene su izražene u % nominalne, a promet u kn /</t>
    </r>
    <r>
      <rPr>
        <i/>
        <sz val="8"/>
        <color indexed="12"/>
        <rFont val="Arial"/>
        <family val="2"/>
        <charset val="238"/>
      </rPr>
      <t xml:space="preserve"> </t>
    </r>
    <r>
      <rPr>
        <i/>
        <sz val="8"/>
        <color rgb="FF0000FF"/>
        <rFont val="Arial"/>
        <family val="2"/>
      </rPr>
      <t>prices are % per value, and turnover is in HRK</t>
    </r>
  </si>
  <si>
    <r>
      <t xml:space="preserve"> Iznosi ne uključuju blok transakcije /</t>
    </r>
    <r>
      <rPr>
        <i/>
        <sz val="8"/>
        <color rgb="FF0000FF"/>
        <rFont val="Arial"/>
        <family val="2"/>
      </rPr>
      <t xml:space="preserve"> Data dont include block transactions</t>
    </r>
  </si>
  <si>
    <r>
      <t>Ostali /</t>
    </r>
    <r>
      <rPr>
        <sz val="9"/>
        <color rgb="FF0000FF"/>
        <rFont val="Arial"/>
        <family val="2"/>
      </rPr>
      <t xml:space="preserve"> </t>
    </r>
    <r>
      <rPr>
        <i/>
        <sz val="9"/>
        <color rgb="FF0000FF"/>
        <rFont val="Arial"/>
        <family val="2"/>
      </rPr>
      <t>Others</t>
    </r>
  </si>
  <si>
    <r>
      <t>Ukupno /</t>
    </r>
    <r>
      <rPr>
        <b/>
        <sz val="10"/>
        <color rgb="FF0000FF"/>
        <rFont val="Arial"/>
        <family val="2"/>
      </rPr>
      <t xml:space="preserve"> </t>
    </r>
    <r>
      <rPr>
        <b/>
        <i/>
        <sz val="10"/>
        <color rgb="FF0000FF"/>
        <rFont val="Arial"/>
        <family val="2"/>
      </rPr>
      <t>Total</t>
    </r>
  </si>
  <si>
    <r>
      <t xml:space="preserve">Dionica
</t>
    </r>
    <r>
      <rPr>
        <b/>
        <i/>
        <sz val="8"/>
        <color rgb="FF0000FF"/>
        <rFont val="Arial"/>
        <family val="2"/>
      </rPr>
      <t>Stock</t>
    </r>
  </si>
  <si>
    <r>
      <t xml:space="preserve">Promet u kn 
</t>
    </r>
    <r>
      <rPr>
        <b/>
        <i/>
        <sz val="8"/>
        <color rgb="FF0000FF"/>
        <rFont val="Arial"/>
        <family val="2"/>
      </rPr>
      <t>Turnover in HRK</t>
    </r>
  </si>
  <si>
    <r>
      <t xml:space="preserve">Rel.udjel u prometu
</t>
    </r>
    <r>
      <rPr>
        <b/>
        <i/>
        <sz val="8"/>
        <color rgb="FF0000FF"/>
        <rFont val="Arial"/>
        <family val="2"/>
      </rPr>
      <t>Rel.share in turnover</t>
    </r>
  </si>
  <si>
    <r>
      <t xml:space="preserve">Zadnja cijena 
</t>
    </r>
    <r>
      <rPr>
        <b/>
        <i/>
        <sz val="8"/>
        <color rgb="FF0000FF"/>
        <rFont val="Arial"/>
        <family val="2"/>
      </rPr>
      <t>Closer price</t>
    </r>
  </si>
  <si>
    <r>
      <t xml:space="preserve">Promjena cijene u % 
</t>
    </r>
    <r>
      <rPr>
        <b/>
        <i/>
        <sz val="8"/>
        <color rgb="FF0000FF"/>
        <rFont val="Arial"/>
        <family val="2"/>
      </rPr>
      <t>Change in price in %</t>
    </r>
  </si>
  <si>
    <r>
      <t xml:space="preserve">Obveznica
</t>
    </r>
    <r>
      <rPr>
        <b/>
        <i/>
        <sz val="8"/>
        <color rgb="FF0000FF"/>
        <rFont val="Arial"/>
        <family val="2"/>
      </rPr>
      <t>Bond</t>
    </r>
  </si>
  <si>
    <r>
      <t xml:space="preserve">10 transakcija s najvećim prometom
</t>
    </r>
    <r>
      <rPr>
        <b/>
        <i/>
        <sz val="8"/>
        <color rgb="FF0000FF"/>
        <rFont val="Arial"/>
        <family val="2"/>
      </rPr>
      <t>10 largest turnover transactions</t>
    </r>
  </si>
  <si>
    <r>
      <t xml:space="preserve">Uređeno tržište
</t>
    </r>
    <r>
      <rPr>
        <b/>
        <i/>
        <sz val="10"/>
        <color rgb="FF0000FF"/>
        <rFont val="Arial"/>
        <family val="2"/>
      </rPr>
      <t>Regulated market</t>
    </r>
  </si>
  <si>
    <r>
      <t xml:space="preserve">OTC transakcije ukupno
</t>
    </r>
    <r>
      <rPr>
        <b/>
        <i/>
        <sz val="10"/>
        <color rgb="FF0000FF"/>
        <rFont val="Arial"/>
        <family val="2"/>
      </rPr>
      <t>OTC trancactions Total</t>
    </r>
  </si>
  <si>
    <r>
      <t>Blok transakcije /</t>
    </r>
    <r>
      <rPr>
        <b/>
        <sz val="10"/>
        <color rgb="FF0000FF"/>
        <rFont val="Arial"/>
        <family val="2"/>
      </rPr>
      <t xml:space="preserve"> </t>
    </r>
    <r>
      <rPr>
        <b/>
        <i/>
        <sz val="10"/>
        <color rgb="FF0000FF"/>
        <rFont val="Arial"/>
        <family val="2"/>
      </rPr>
      <t>Block transactions</t>
    </r>
  </si>
  <si>
    <r>
      <t>cijene su izražene u % nominalne, a promet u kn /</t>
    </r>
    <r>
      <rPr>
        <sz val="8"/>
        <color rgb="FF0000FF"/>
        <rFont val="Arial"/>
        <family val="2"/>
      </rPr>
      <t xml:space="preserve"> </t>
    </r>
    <r>
      <rPr>
        <i/>
        <sz val="8"/>
        <color rgb="FF0000FF"/>
        <rFont val="Arial"/>
        <family val="2"/>
      </rPr>
      <t>prices are % per value, and turnover is in HRK</t>
    </r>
  </si>
  <si>
    <r>
      <t>Izvor /</t>
    </r>
    <r>
      <rPr>
        <i/>
        <sz val="8"/>
        <color rgb="FF0000FF"/>
        <rFont val="Arial"/>
        <family val="2"/>
      </rPr>
      <t xml:space="preserve"> </t>
    </r>
    <r>
      <rPr>
        <sz val="8"/>
        <color rgb="FF0000FF"/>
        <rFont val="Arial"/>
        <family val="2"/>
      </rPr>
      <t>Source</t>
    </r>
    <r>
      <rPr>
        <i/>
        <sz val="8"/>
        <rFont val="Arial"/>
        <family val="2"/>
        <charset val="238"/>
      </rPr>
      <t>: Zagrebačka burza /</t>
    </r>
    <r>
      <rPr>
        <i/>
        <sz val="8"/>
        <color rgb="FF0000FF"/>
        <rFont val="Arial"/>
        <family val="2"/>
      </rPr>
      <t xml:space="preserve"> Zagreb Stock Exchange</t>
    </r>
  </si>
  <si>
    <t xml:space="preserve">Table 33: Open-end Investment funds* </t>
  </si>
  <si>
    <r>
      <t>Offering</t>
    </r>
    <r>
      <rPr>
        <b/>
        <i/>
        <vertAlign val="superscript"/>
        <sz val="9"/>
        <color rgb="FF0000FF"/>
        <rFont val="Arial"/>
        <family val="2"/>
        <charset val="238"/>
      </rPr>
      <t>**</t>
    </r>
  </si>
  <si>
    <r>
      <t>Type</t>
    </r>
    <r>
      <rPr>
        <i/>
        <vertAlign val="superscript"/>
        <sz val="9"/>
        <color rgb="FF0000FF"/>
        <rFont val="Arial"/>
        <family val="2"/>
        <charset val="238"/>
      </rPr>
      <t>***</t>
    </r>
  </si>
  <si>
    <r>
      <t>Ukupno /</t>
    </r>
    <r>
      <rPr>
        <b/>
        <i/>
        <sz val="9"/>
        <color rgb="FF0000FF"/>
        <rFont val="Arial"/>
        <family val="2"/>
      </rPr>
      <t xml:space="preserve"> Total</t>
    </r>
  </si>
  <si>
    <r>
      <t xml:space="preserve">Izvor / </t>
    </r>
    <r>
      <rPr>
        <i/>
        <sz val="8"/>
        <color rgb="FF0000FF"/>
        <rFont val="Arial"/>
        <family val="2"/>
      </rPr>
      <t>Source</t>
    </r>
    <r>
      <rPr>
        <i/>
        <sz val="8"/>
        <rFont val="Arial"/>
        <family val="2"/>
        <charset val="238"/>
      </rPr>
      <t>: HANFA</t>
    </r>
  </si>
  <si>
    <r>
      <rPr>
        <sz val="9"/>
        <color indexed="10"/>
        <rFont val="Arial"/>
        <family val="2"/>
      </rPr>
      <t>*</t>
    </r>
    <r>
      <rPr>
        <sz val="7"/>
        <rFont val="Arial"/>
        <family val="2"/>
      </rPr>
      <t xml:space="preserve"> Privremeni podaci / </t>
    </r>
    <r>
      <rPr>
        <sz val="7"/>
        <color rgb="FF0000FF"/>
        <rFont val="Arial"/>
        <family val="2"/>
      </rPr>
      <t>Preliminary data</t>
    </r>
  </si>
  <si>
    <r>
      <rPr>
        <sz val="9"/>
        <rFont val="Arial"/>
        <family val="2"/>
      </rPr>
      <t>**</t>
    </r>
    <r>
      <rPr>
        <sz val="7"/>
        <rFont val="Arial"/>
        <family val="2"/>
        <charset val="238"/>
      </rPr>
      <t xml:space="preserve"> JP - javna poduda, PP - privatna ponuda /</t>
    </r>
    <r>
      <rPr>
        <i/>
        <sz val="7"/>
        <color indexed="12"/>
        <rFont val="Arial"/>
        <family val="2"/>
        <charset val="238"/>
      </rPr>
      <t xml:space="preserve"> </t>
    </r>
    <r>
      <rPr>
        <i/>
        <sz val="7"/>
        <color rgb="FF0000FF"/>
        <rFont val="Arial"/>
        <family val="2"/>
      </rPr>
      <t>JP - public offering, PP - private offering</t>
    </r>
  </si>
  <si>
    <r>
      <rPr>
        <sz val="9"/>
        <rFont val="Arial"/>
        <family val="2"/>
      </rPr>
      <t>***</t>
    </r>
    <r>
      <rPr>
        <sz val="7"/>
        <rFont val="Arial"/>
        <family val="2"/>
        <charset val="238"/>
      </rPr>
      <t xml:space="preserve"> N - novčani, O - obveznički, M - mješoviti, D - dionički / </t>
    </r>
    <r>
      <rPr>
        <i/>
        <sz val="7"/>
        <color rgb="FF0000FF"/>
        <rFont val="Arial"/>
        <family val="2"/>
      </rPr>
      <t>N - money, O - bond, M - balanced, D - equity</t>
    </r>
  </si>
  <si>
    <r>
      <t>Izvor /</t>
    </r>
    <r>
      <rPr>
        <i/>
        <sz val="8"/>
        <color rgb="FF0000FF"/>
        <rFont val="Arial"/>
        <family val="2"/>
      </rPr>
      <t xml:space="preserve"> Source</t>
    </r>
    <r>
      <rPr>
        <i/>
        <sz val="8"/>
        <rFont val="Arial"/>
        <family val="2"/>
        <charset val="238"/>
      </rPr>
      <t>: HANFA</t>
    </r>
  </si>
  <si>
    <r>
      <t>* Privremeni podaci /</t>
    </r>
    <r>
      <rPr>
        <sz val="8"/>
        <color rgb="FF0000FF"/>
        <rFont val="Arial"/>
        <family val="2"/>
      </rPr>
      <t xml:space="preserve"> Preliminary data</t>
    </r>
  </si>
  <si>
    <t>Table 36: OIF's with public offering total assets investment structure*</t>
  </si>
  <si>
    <r>
      <t xml:space="preserve">Dionički / </t>
    </r>
    <r>
      <rPr>
        <b/>
        <i/>
        <sz val="8"/>
        <color rgb="FF0000FF"/>
        <rFont val="Arial"/>
        <family val="2"/>
      </rPr>
      <t>Equity</t>
    </r>
  </si>
  <si>
    <r>
      <t>Mješoviti /</t>
    </r>
    <r>
      <rPr>
        <b/>
        <sz val="8"/>
        <color rgb="FF0000FF"/>
        <rFont val="Arial"/>
        <family val="2"/>
      </rPr>
      <t xml:space="preserve"> </t>
    </r>
    <r>
      <rPr>
        <b/>
        <i/>
        <sz val="8"/>
        <color rgb="FF0000FF"/>
        <rFont val="Arial"/>
        <family val="2"/>
      </rPr>
      <t>Balanced</t>
    </r>
  </si>
  <si>
    <r>
      <t>Novčani /</t>
    </r>
    <r>
      <rPr>
        <b/>
        <i/>
        <sz val="8"/>
        <color indexed="12"/>
        <rFont val="Arial"/>
        <family val="2"/>
        <charset val="238"/>
      </rPr>
      <t xml:space="preserve"> </t>
    </r>
    <r>
      <rPr>
        <b/>
        <i/>
        <sz val="8"/>
        <color rgb="FF0000FF"/>
        <rFont val="Arial"/>
        <family val="2"/>
      </rPr>
      <t>Money</t>
    </r>
  </si>
  <si>
    <r>
      <t>Obveznički /</t>
    </r>
    <r>
      <rPr>
        <b/>
        <sz val="8"/>
        <color rgb="FF0000FF"/>
        <rFont val="Arial"/>
        <family val="2"/>
      </rPr>
      <t xml:space="preserve"> </t>
    </r>
    <r>
      <rPr>
        <b/>
        <i/>
        <sz val="8"/>
        <color rgb="FF0000FF"/>
        <rFont val="Arial"/>
        <family val="2"/>
      </rPr>
      <t>Bond</t>
    </r>
  </si>
  <si>
    <r>
      <t>Ukupno /</t>
    </r>
    <r>
      <rPr>
        <b/>
        <sz val="8"/>
        <color rgb="FF0000FF"/>
        <rFont val="Arial"/>
        <family val="2"/>
      </rPr>
      <t xml:space="preserve"> </t>
    </r>
    <r>
      <rPr>
        <b/>
        <i/>
        <sz val="8"/>
        <color rgb="FF0000FF"/>
        <rFont val="Arial"/>
        <family val="2"/>
      </rPr>
      <t>Total</t>
    </r>
  </si>
  <si>
    <r>
      <t xml:space="preserve">Vrsta imovine
</t>
    </r>
    <r>
      <rPr>
        <i/>
        <sz val="8"/>
        <color rgb="FF0000FF"/>
        <rFont val="Arial"/>
        <family val="2"/>
      </rPr>
      <t>Type of assets</t>
    </r>
  </si>
  <si>
    <r>
      <t xml:space="preserve">Novčana sredstva 
</t>
    </r>
    <r>
      <rPr>
        <b/>
        <i/>
        <sz val="7"/>
        <color rgb="FF0000FF"/>
        <rFont val="Arial"/>
        <family val="2"/>
      </rPr>
      <t>Cash</t>
    </r>
  </si>
  <si>
    <r>
      <t xml:space="preserve">Potraživanja 
</t>
    </r>
    <r>
      <rPr>
        <b/>
        <i/>
        <sz val="7"/>
        <color rgb="FF0000FF"/>
        <rFont val="Arial"/>
        <family val="2"/>
      </rPr>
      <t>Receivables</t>
    </r>
  </si>
  <si>
    <r>
      <t xml:space="preserve">Vrijednosni papiri i depoziti 
</t>
    </r>
    <r>
      <rPr>
        <b/>
        <i/>
        <sz val="7"/>
        <color rgb="FF0000FF"/>
        <rFont val="Arial"/>
        <family val="2"/>
      </rPr>
      <t>Securities and deposits</t>
    </r>
  </si>
  <si>
    <r>
      <t xml:space="preserve">D o m a ć i 
</t>
    </r>
    <r>
      <rPr>
        <i/>
        <sz val="7"/>
        <color rgb="FF0000FF"/>
        <rFont val="Arial"/>
        <family val="2"/>
      </rPr>
      <t>D o m e s t i c</t>
    </r>
  </si>
  <si>
    <r>
      <t xml:space="preserve">Državne obveznice 
</t>
    </r>
    <r>
      <rPr>
        <i/>
        <sz val="7"/>
        <color rgb="FF0000FF"/>
        <rFont val="Arial"/>
        <family val="2"/>
      </rPr>
      <t>Government bonds</t>
    </r>
  </si>
  <si>
    <r>
      <t xml:space="preserve">Municipalne obveznice 
</t>
    </r>
    <r>
      <rPr>
        <i/>
        <sz val="7"/>
        <color rgb="FF0000FF"/>
        <rFont val="Arial"/>
        <family val="2"/>
      </rPr>
      <t>Municipal bonds</t>
    </r>
  </si>
  <si>
    <r>
      <t xml:space="preserve">Korporativne obveznice  
</t>
    </r>
    <r>
      <rPr>
        <i/>
        <sz val="7"/>
        <color rgb="FF0000FF"/>
        <rFont val="Arial"/>
        <family val="2"/>
      </rPr>
      <t>Corporate bonds</t>
    </r>
  </si>
  <si>
    <t>02.10.2012.</t>
  </si>
  <si>
    <t>01.06.2012.</t>
  </si>
  <si>
    <t>29.12.2011.</t>
  </si>
  <si>
    <t>AZ Auto Hrvatska ZDMF</t>
  </si>
  <si>
    <t>AZ Dalekovod ZDMF</t>
  </si>
  <si>
    <t>AZ Hrvatska kontrola zračne plovidbe ZDMF</t>
  </si>
  <si>
    <t>AZ VIP ZDMF</t>
  </si>
  <si>
    <t>AZ ZABA ZDMF</t>
  </si>
  <si>
    <t>AZ Zagreb ZDMF</t>
  </si>
  <si>
    <t>CROATIA OSIGURANJE ZDMF</t>
  </si>
  <si>
    <t xml:space="preserve">ZDMF AUTOCESTA RIJEKA - ZAGREB </t>
  </si>
  <si>
    <t>ZDMF HAC</t>
  </si>
  <si>
    <t>ZDMF HEP grupe</t>
  </si>
  <si>
    <t>Cestarski ZDMF</t>
  </si>
  <si>
    <t xml:space="preserve">ZDMF Ericsson Nikola Tesla </t>
  </si>
  <si>
    <t xml:space="preserve">ZDMF Hrvatskog liječničkog sindikata  </t>
  </si>
  <si>
    <t>ZDMF Novinar</t>
  </si>
  <si>
    <t xml:space="preserve">ZDMF Sindikata hrvatskih željezničara </t>
  </si>
  <si>
    <t xml:space="preserve">ZDMF T-HT </t>
  </si>
  <si>
    <t>Tablica 43: Izvještaj o strukturi portfelja po vrstama leasinga/zajma - aktivni ugovori</t>
  </si>
  <si>
    <t>Table 44: Report on the portfolio structure by type of leasing  - newly concluded contracts</t>
  </si>
  <si>
    <t xml:space="preserve">Tablica 45: Skraćeni izvještaj o  agregiranom financijskom položaju leasing društava </t>
  </si>
  <si>
    <t xml:space="preserve">Table 45: Abbreviated report on the aggregate financial position of leasing companies </t>
  </si>
  <si>
    <t>Tablica 46: Izvještaj o strukturi portfelja prema objektu - aktivni ugovori</t>
  </si>
  <si>
    <t>Table 46: Report on the portfolio structure by leased asset - active contracts</t>
  </si>
  <si>
    <t>Tablica 47: Izvještaj o struktura portfelja prema objektu - novozaključeni ugovori</t>
  </si>
  <si>
    <t>Table 47: Reprt on the portfolio structure by leased asset - newly concluded contracts</t>
  </si>
  <si>
    <t>Tablica 48: Izvještaj o strukturi portfelja po leasing društvima</t>
  </si>
  <si>
    <t>Table 48: Report on the portfolio structure by leasing companies</t>
  </si>
  <si>
    <r>
      <t xml:space="preserve">Ukupno / </t>
    </r>
    <r>
      <rPr>
        <b/>
        <i/>
        <sz val="9"/>
        <color indexed="12"/>
        <rFont val="Arial"/>
        <family val="2"/>
      </rPr>
      <t>Total</t>
    </r>
  </si>
  <si>
    <t xml:space="preserve">Tablica 49: Skraćeni izvještaj o agregiranoj sveobuhvatnoj dobiti leasing društava </t>
  </si>
  <si>
    <t xml:space="preserve">Table 49: Abbreviated report on the aggregate comprehensive increase of leasing companies </t>
  </si>
  <si>
    <t>Tablica 44: Izvještaj o strukturi portfelja po vrstama leasinga - novozaključeni ugovori</t>
  </si>
  <si>
    <t>Tablica 47: Izvještaj o strukturi portfelja prema objektu - novozaključeni ugovori</t>
  </si>
  <si>
    <t>Tablica 48: Izvještaj o strukturi portfelja  po leasing društvima</t>
  </si>
  <si>
    <t>Table 42: Number of registrated leasing companies</t>
  </si>
  <si>
    <t>Table 44: Report on the portfolio structure by type of leasing -  newly concluded contracts</t>
  </si>
  <si>
    <t>Table 47: Report on the portfolio structure by leased asset -  newly concluded contracts</t>
  </si>
  <si>
    <t xml:space="preserve">Ivan Mučnjak, Ivo Ninić,Damir Maričić, Mirna Krišto,
 Željko Kovačić, Jelena Dostal Pilipić , Ivana Sivrić                        </t>
  </si>
  <si>
    <r>
      <t>Broj aktivnih ugovora na dan</t>
    </r>
    <r>
      <rPr>
        <vertAlign val="superscript"/>
        <sz val="9"/>
        <rFont val="Arial"/>
        <family val="2"/>
      </rPr>
      <t>1</t>
    </r>
    <r>
      <rPr>
        <sz val="9"/>
        <rFont val="Arial"/>
        <family val="2"/>
        <charset val="238"/>
      </rPr>
      <t xml:space="preserve"> 
</t>
    </r>
    <r>
      <rPr>
        <i/>
        <sz val="9"/>
        <color indexed="12"/>
        <rFont val="Arial"/>
        <family val="2"/>
        <charset val="238"/>
      </rPr>
      <t>Number of active contracts as at</t>
    </r>
    <r>
      <rPr>
        <i/>
        <vertAlign val="superscript"/>
        <sz val="9"/>
        <color indexed="12"/>
        <rFont val="Arial"/>
        <family val="2"/>
        <charset val="238"/>
      </rPr>
      <t>1</t>
    </r>
  </si>
  <si>
    <r>
      <t>Broj novozaključenih ugovora u razdoblju</t>
    </r>
    <r>
      <rPr>
        <vertAlign val="superscript"/>
        <sz val="9"/>
        <rFont val="Arial"/>
        <family val="2"/>
        <charset val="238"/>
      </rPr>
      <t>1</t>
    </r>
    <r>
      <rPr>
        <sz val="9"/>
        <rFont val="Arial"/>
        <family val="2"/>
        <charset val="238"/>
      </rPr>
      <t xml:space="preserve">
</t>
    </r>
    <r>
      <rPr>
        <i/>
        <sz val="9"/>
        <color indexed="12"/>
        <rFont val="Arial"/>
        <family val="2"/>
        <charset val="238"/>
      </rPr>
      <t>Number of newly concluded contracts in the period</t>
    </r>
    <r>
      <rPr>
        <i/>
        <vertAlign val="superscript"/>
        <sz val="9"/>
        <color indexed="12"/>
        <rFont val="Arial"/>
        <family val="2"/>
      </rPr>
      <t>1</t>
    </r>
  </si>
  <si>
    <r>
      <t xml:space="preserve">Stanje na dan 
</t>
    </r>
    <r>
      <rPr>
        <i/>
        <sz val="8"/>
        <color indexed="12"/>
        <rFont val="Arial"/>
        <family val="2"/>
        <charset val="238"/>
      </rPr>
      <t>State as at</t>
    </r>
  </si>
  <si>
    <r>
      <t>Broj aktivnih ugovora na dan</t>
    </r>
    <r>
      <rPr>
        <vertAlign val="superscript"/>
        <sz val="8"/>
        <rFont val="Arial"/>
        <family val="2"/>
        <charset val="238"/>
      </rPr>
      <t>1</t>
    </r>
    <r>
      <rPr>
        <sz val="8"/>
        <rFont val="Arial"/>
        <family val="2"/>
        <charset val="238"/>
      </rPr>
      <t xml:space="preserve">
</t>
    </r>
    <r>
      <rPr>
        <i/>
        <sz val="8"/>
        <color indexed="12"/>
        <rFont val="Arial"/>
        <family val="2"/>
        <charset val="238"/>
      </rPr>
      <t>Number of active contracts as at</t>
    </r>
    <r>
      <rPr>
        <i/>
        <vertAlign val="superscript"/>
        <sz val="8"/>
        <color indexed="12"/>
        <rFont val="Arial"/>
        <family val="2"/>
      </rPr>
      <t>1</t>
    </r>
  </si>
  <si>
    <r>
      <t>Broj novozaključenih  ugovora u razdoblju</t>
    </r>
    <r>
      <rPr>
        <vertAlign val="superscript"/>
        <sz val="8"/>
        <rFont val="Arial"/>
        <family val="2"/>
        <charset val="238"/>
      </rPr>
      <t xml:space="preserve">1 
</t>
    </r>
    <r>
      <rPr>
        <i/>
        <sz val="8"/>
        <color indexed="12"/>
        <rFont val="Arial"/>
        <family val="2"/>
        <charset val="238"/>
      </rPr>
      <t>Number of active contracts in the period</t>
    </r>
    <r>
      <rPr>
        <i/>
        <vertAlign val="superscript"/>
        <sz val="8"/>
        <color indexed="12"/>
        <rFont val="Arial"/>
        <family val="2"/>
      </rPr>
      <t>1</t>
    </r>
  </si>
  <si>
    <t xml:space="preserve">Table 42: Number of registered leasing companies as at </t>
  </si>
  <si>
    <r>
      <t xml:space="preserve">Broj leasing društava  
</t>
    </r>
    <r>
      <rPr>
        <i/>
        <sz val="9"/>
        <color indexed="12"/>
        <rFont val="Arial"/>
        <family val="2"/>
        <charset val="238"/>
      </rPr>
      <t>Number of leasing
companies</t>
    </r>
  </si>
  <si>
    <r>
      <t xml:space="preserve">Vrijednost novozaključenih ugovora (ugovorena / financirana vrijednost) </t>
    </r>
    <r>
      <rPr>
        <vertAlign val="superscript"/>
        <sz val="9"/>
        <rFont val="Arial"/>
        <family val="2"/>
        <charset val="238"/>
      </rPr>
      <t xml:space="preserve">2 </t>
    </r>
    <r>
      <rPr>
        <sz val="9"/>
        <rFont val="Arial"/>
        <family val="2"/>
      </rPr>
      <t>u</t>
    </r>
    <r>
      <rPr>
        <vertAlign val="superscript"/>
        <sz val="9"/>
        <rFont val="Arial"/>
        <family val="2"/>
        <charset val="238"/>
      </rPr>
      <t xml:space="preserve"> </t>
    </r>
    <r>
      <rPr>
        <sz val="9"/>
        <rFont val="Arial"/>
        <family val="2"/>
      </rPr>
      <t>razdoblju</t>
    </r>
    <r>
      <rPr>
        <vertAlign val="superscript"/>
        <sz val="9"/>
        <rFont val="Arial"/>
        <family val="2"/>
        <charset val="238"/>
      </rPr>
      <t xml:space="preserve">
</t>
    </r>
    <r>
      <rPr>
        <sz val="9"/>
        <rFont val="Arial"/>
        <family val="2"/>
        <charset val="238"/>
      </rPr>
      <t xml:space="preserve"> </t>
    </r>
    <r>
      <rPr>
        <i/>
        <sz val="9"/>
        <color rgb="FF0000FF"/>
        <rFont val="Arial"/>
        <family val="2"/>
      </rPr>
      <t>Value of newly concluded contracts (contractual/financed value)</t>
    </r>
    <r>
      <rPr>
        <i/>
        <vertAlign val="superscript"/>
        <sz val="9"/>
        <color rgb="FF0000FF"/>
        <rFont val="Arial"/>
        <family val="2"/>
      </rPr>
      <t>2</t>
    </r>
    <r>
      <rPr>
        <i/>
        <sz val="9"/>
        <color rgb="FF0000FF"/>
        <rFont val="Arial"/>
        <family val="2"/>
      </rPr>
      <t xml:space="preserve"> in the period</t>
    </r>
  </si>
  <si>
    <t>Tablica 44: Izvještaj o strukturi portfelja po vrstama leasinga  - novozaključeni  ugovori</t>
  </si>
  <si>
    <r>
      <t xml:space="preserve">1) Broj novozaključenih ugovora u izvještajnom razdoblju – odnosi se na broj zaključenih ugovora o operativnom i financijskom leasingu u izvještajnom razdoblju./ </t>
    </r>
    <r>
      <rPr>
        <i/>
        <sz val="8"/>
        <color indexed="12"/>
        <rFont val="Arial"/>
        <family val="2"/>
        <charset val="238"/>
      </rPr>
      <t>Number of newly concluded contracts in the reporting period – relates to the number of concluded contracts in operating and finace lease in the reporting period.</t>
    </r>
  </si>
  <si>
    <r>
      <t xml:space="preserve">Plovila / </t>
    </r>
    <r>
      <rPr>
        <i/>
        <sz val="7"/>
        <color indexed="12"/>
        <rFont val="Arial"/>
        <family val="2"/>
        <charset val="238"/>
      </rPr>
      <t>Vessels</t>
    </r>
  </si>
  <si>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</si>
  <si>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indexed="12"/>
        <rFont val="Arial"/>
        <family val="2"/>
        <charset val="238"/>
      </rPr>
      <t>Outstanding contractual value in the operating lease portfolio structure -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t>
    </r>
    <r>
      <rPr>
        <sz val="8"/>
        <rFont val="Arial"/>
        <family val="2"/>
        <charset val="238"/>
      </rPr>
      <t xml:space="preserve">
</t>
    </r>
  </si>
  <si>
    <r>
      <t xml:space="preserve">1) Broj aktivnih ugovora na dan – odnosi se na broj aktivnih ugovora o operativnom i financijskom leasingu te zajmovima / </t>
    </r>
    <r>
      <rPr>
        <i/>
        <sz val="8"/>
        <color indexed="12"/>
        <rFont val="Arial"/>
        <family val="2"/>
        <charset val="238"/>
      </rPr>
      <t>Number of active contracts as at - relates to the number of active operating and finance lease and loan contracts</t>
    </r>
  </si>
  <si>
    <r>
      <t xml:space="preserve">1) Broj novozaključenih ugovora u razdoblju – odnosi se na broj zaključenih ugovora o operativnom i financijskom leasingu./ </t>
    </r>
    <r>
      <rPr>
        <i/>
        <sz val="8"/>
        <color indexed="12"/>
        <rFont val="Arial"/>
        <family val="2"/>
        <charset val="238"/>
      </rPr>
      <t>Number of newly concluded contracts in the period – relates to the number of concluded operating and finace lease contracts.</t>
    </r>
  </si>
  <si>
    <r>
      <t>u tisućama kuna/</t>
    </r>
    <r>
      <rPr>
        <i/>
        <sz val="8"/>
        <color rgb="FF0000FF"/>
        <rFont val="Arial"/>
        <family val="2"/>
      </rPr>
      <t>in thousand HRK</t>
    </r>
  </si>
  <si>
    <t xml:space="preserve">Grafikon 20: Godišnja promjena vrijednosti aktivnih ugovora </t>
  </si>
  <si>
    <t xml:space="preserve">Chart 20: Annual change in value of active contracts </t>
  </si>
  <si>
    <t>Table 43: Report on the portfolio structure by type of leasing/loan  - active contracts</t>
  </si>
  <si>
    <t>Table 43: Report on the portfolio structure by type of leasing/loan - active contracts</t>
  </si>
  <si>
    <t>Grafikon 14: Broj korisnika i broj 
ugovora u zadnjih godinu dana</t>
  </si>
  <si>
    <t>Chart 14: Number of pensioners
and contracts over the past year</t>
  </si>
  <si>
    <t>Tablica 22: Broj korisnika i broj ugovora u zadnjih godinu dana</t>
  </si>
  <si>
    <t>Table 22: Number of pensioners
and contracts over the past year</t>
  </si>
  <si>
    <r>
      <t xml:space="preserve">Korisnici*
</t>
    </r>
    <r>
      <rPr>
        <i/>
        <sz val="10"/>
        <color indexed="12"/>
        <rFont val="Arial"/>
        <family val="2"/>
      </rPr>
      <t>Pensioners*</t>
    </r>
  </si>
  <si>
    <t>Grafikon 16: Broj korisnika i broj 
ugovora u zadnjih godinu dana</t>
  </si>
  <si>
    <t>Chart 16: Number of pensioners
and contracts over the past year</t>
  </si>
  <si>
    <t>Tablica 24: Broj korisnika i broj ugovora u zadnjih godinu dana</t>
  </si>
  <si>
    <t>Table 24: Number of pensioners
and contracts over the past year</t>
  </si>
  <si>
    <t>*Posljednjim dopunama Zakona o mirovinskim osiguravajućim društvima i isplati mirovina na temelju individualne kapitalizirane štednje („Narodne novine“ br. 114/11), a u smislu odredbi članka 103.a stavka 1. korisnicima mirovina, koji su na svoj zahtjev pristupili obveznom mirovinskom osiguranju na temelju individualne kapitalizirane štednje, omogućeno je da im se odredi i isplaćuje mirovina kao da su bili osigurani samo u obveznom mirovinskom osiguranju na temelju generacijske solidarnosti, uz uvjet da korisnik mirovine zahtjev za određivanje mirovine prema ovome članku podnese osiguravajućem društvu u roku od 90 dana od dana stupanja na snagu ovoga zakona.</t>
  </si>
  <si>
    <t xml:space="preserve">*The latest Amendments to the Act on Pension Insurance Companies and Payment of Pension Annuities Based on Individual Capitalised Savings (Official Gazette 114/11), namely Article 103a, paragraph 1, enabled pension beneficiaries who have joined the mandatory pension scheme based on individual capitalised savings at their own request to have their pension annuities determined and paid under the same terms as if they had been insured only within the mandatory pension scheme based on solidarity between generations, provided that the pension beneficiary submits the application for determination of the pension (in accordance with that Article) to the pension insurance company within 90 days from the entry into force of the said Act. </t>
  </si>
  <si>
    <t>Table 22: Number of pensioners and contracts over the past year</t>
  </si>
  <si>
    <t>Grafikon 14: Broj korisnika i broj ugovora u zadnjih godinu dana</t>
  </si>
  <si>
    <t>Chart 14: Number of pensioners and contracts over the past year</t>
  </si>
  <si>
    <t>Table 24: Number of pesioners and contracts over the past year</t>
  </si>
  <si>
    <t>Grafikon 16: Broj korisnika i broj ugovora u zadnjih godinu dana</t>
  </si>
  <si>
    <t>Chart 16: Number of pensioners and contracts over the past year</t>
  </si>
  <si>
    <r>
      <t xml:space="preserve">Kratkoročni vr. papiri
</t>
    </r>
    <r>
      <rPr>
        <i/>
        <sz val="7"/>
        <color rgb="FF0000FF"/>
        <rFont val="Arial"/>
        <family val="2"/>
      </rPr>
      <t>Short-term securities</t>
    </r>
  </si>
  <si>
    <r>
      <t xml:space="preserve">Kratkoročni v. p.
</t>
    </r>
    <r>
      <rPr>
        <i/>
        <sz val="7"/>
        <color rgb="FF0000FF"/>
        <rFont val="Arial"/>
        <family val="2"/>
      </rPr>
      <t>Short-term securities</t>
    </r>
  </si>
  <si>
    <r>
      <t xml:space="preserve">Potraživanja  
</t>
    </r>
    <r>
      <rPr>
        <b/>
        <i/>
        <sz val="7"/>
        <color rgb="FF0000FF"/>
        <rFont val="Arial"/>
        <family val="2"/>
      </rPr>
      <t>Receivables</t>
    </r>
  </si>
  <si>
    <r>
      <t xml:space="preserve">Municipalne obveznice  
</t>
    </r>
    <r>
      <rPr>
        <i/>
        <sz val="7"/>
        <color rgb="FF0000FF"/>
        <rFont val="Arial"/>
        <family val="2"/>
      </rPr>
      <t>Municipal bonds</t>
    </r>
  </si>
  <si>
    <r>
      <t xml:space="preserve">Kratkoročni v. p. 
</t>
    </r>
    <r>
      <rPr>
        <i/>
        <sz val="7"/>
        <color rgb="FF0000FF"/>
        <rFont val="Arial"/>
        <family val="2"/>
      </rPr>
      <t>Short-term securities</t>
    </r>
  </si>
  <si>
    <r>
      <t xml:space="preserve">Depoziti  
</t>
    </r>
    <r>
      <rPr>
        <i/>
        <sz val="7"/>
        <color rgb="FF0000FF"/>
        <rFont val="Arial"/>
        <family val="2"/>
      </rPr>
      <t>Deposits</t>
    </r>
  </si>
  <si>
    <r>
      <t xml:space="preserve">Dionice + GDR 
</t>
    </r>
    <r>
      <rPr>
        <i/>
        <sz val="7"/>
        <color rgb="FF0000FF"/>
        <rFont val="Arial"/>
        <family val="2"/>
      </rPr>
      <t>Shares and GDRs</t>
    </r>
  </si>
  <si>
    <r>
      <t xml:space="preserve">DOMAĆA IMOVINA 
</t>
    </r>
    <r>
      <rPr>
        <b/>
        <i/>
        <sz val="7"/>
        <color rgb="FF0000FF"/>
        <rFont val="Arial"/>
        <family val="2"/>
      </rPr>
      <t>DOMESTIC ASSETS</t>
    </r>
  </si>
  <si>
    <r>
      <t xml:space="preserve">Depoziti 
</t>
    </r>
    <r>
      <rPr>
        <i/>
        <sz val="7"/>
        <color rgb="FF0000FF"/>
        <rFont val="Arial"/>
        <family val="2"/>
      </rPr>
      <t>Deposits</t>
    </r>
  </si>
  <si>
    <r>
      <t xml:space="preserve">Dionice  
</t>
    </r>
    <r>
      <rPr>
        <i/>
        <sz val="7"/>
        <color rgb="FF0000FF"/>
        <rFont val="Arial"/>
        <family val="2"/>
      </rPr>
      <t>Shares</t>
    </r>
  </si>
  <si>
    <r>
      <t xml:space="preserve">Zatvoreni investicijski fondovi 
</t>
    </r>
    <r>
      <rPr>
        <i/>
        <sz val="7"/>
        <color rgb="FF0000FF"/>
        <rFont val="Arial"/>
        <family val="2"/>
      </rPr>
      <t>Closed-end funds</t>
    </r>
  </si>
  <si>
    <r>
      <t xml:space="preserve">ST Cash </t>
    </r>
    <r>
      <rPr>
        <b/>
        <vertAlign val="superscript"/>
        <sz val="8"/>
        <color rgb="FFFF0000"/>
        <rFont val="Arial"/>
        <family val="2"/>
      </rPr>
      <t>1</t>
    </r>
    <r>
      <rPr>
        <sz val="8"/>
        <rFont val="Arial"/>
        <family val="2"/>
        <charset val="238"/>
      </rPr>
      <t xml:space="preserve"> </t>
    </r>
  </si>
  <si>
    <r>
      <t xml:space="preserve">ST Global Equity </t>
    </r>
    <r>
      <rPr>
        <b/>
        <vertAlign val="superscript"/>
        <sz val="8"/>
        <color rgb="FFFF0000"/>
        <rFont val="Arial"/>
        <family val="2"/>
      </rPr>
      <t>1</t>
    </r>
    <r>
      <rPr>
        <sz val="8"/>
        <rFont val="Arial"/>
        <family val="2"/>
        <charset val="238"/>
      </rPr>
      <t xml:space="preserve"> </t>
    </r>
  </si>
  <si>
    <r>
      <t xml:space="preserve">Osobni automobili / </t>
    </r>
    <r>
      <rPr>
        <i/>
        <sz val="7"/>
        <color indexed="12"/>
        <rFont val="Arial"/>
        <family val="2"/>
        <charset val="238"/>
      </rPr>
      <t>Passenger cars</t>
    </r>
  </si>
  <si>
    <r>
      <t xml:space="preserve">Nekretnine / </t>
    </r>
    <r>
      <rPr>
        <i/>
        <sz val="7"/>
        <color indexed="12"/>
        <rFont val="Arial"/>
        <family val="2"/>
        <charset val="238"/>
      </rPr>
      <t>Property</t>
    </r>
  </si>
  <si>
    <r>
      <t xml:space="preserve">Gospodarska vozila / </t>
    </r>
    <r>
      <rPr>
        <i/>
        <sz val="7"/>
        <color indexed="12"/>
        <rFont val="Arial"/>
        <family val="2"/>
        <charset val="238"/>
      </rPr>
      <t>Commercial vehicles</t>
    </r>
  </si>
  <si>
    <r>
      <t xml:space="preserve">Potraživanja za upisani a neuplaćeni kapital  
</t>
    </r>
    <r>
      <rPr>
        <i/>
        <sz val="8"/>
        <color rgb="FF0000FF"/>
        <rFont val="Arial"/>
        <family val="2"/>
      </rPr>
      <t>Receivables for subrcribed but unpaid capital</t>
    </r>
  </si>
  <si>
    <r>
      <t xml:space="preserve">Odgođeno plaćanje troškova i prihodi budućeg razdoblja 
</t>
    </r>
    <r>
      <rPr>
        <i/>
        <sz val="8"/>
        <color rgb="FF0000FF"/>
        <rFont val="Arial"/>
        <family val="2"/>
      </rPr>
      <t>Accruals and deferred income</t>
    </r>
  </si>
  <si>
    <r>
      <t xml:space="preserve">Dobit/gubitak iz ostalih prihoda i rashoda 
</t>
    </r>
    <r>
      <rPr>
        <i/>
        <sz val="8"/>
        <color rgb="FF0000FF"/>
        <rFont val="Arial"/>
        <family val="2"/>
      </rPr>
      <t xml:space="preserve">Other income and expenses profit/loss </t>
    </r>
  </si>
  <si>
    <r>
      <t xml:space="preserve">Dobit/gubitak nakon poreza na dobit  
</t>
    </r>
    <r>
      <rPr>
        <b/>
        <i/>
        <sz val="8"/>
        <color rgb="FF0000FF"/>
        <rFont val="Arial"/>
        <family val="2"/>
      </rPr>
      <t>Profit/loss after income tax</t>
    </r>
  </si>
  <si>
    <r>
      <t xml:space="preserve">Prihodi od naknada i provizija  
</t>
    </r>
    <r>
      <rPr>
        <i/>
        <sz val="8"/>
        <color rgb="FF0000FF"/>
        <rFont val="Arial"/>
        <family val="2"/>
      </rPr>
      <t xml:space="preserve">Fees and commissions income </t>
    </r>
  </si>
  <si>
    <r>
      <t xml:space="preserve">Rashodi od naknada i provizija  
</t>
    </r>
    <r>
      <rPr>
        <i/>
        <sz val="8"/>
        <color rgb="FF0000FF"/>
        <rFont val="Arial"/>
        <family val="2"/>
      </rPr>
      <t>Fees and commissions expenses</t>
    </r>
  </si>
  <si>
    <r>
      <t xml:space="preserve">Dobit/gubitak od naknada i provizija  
</t>
    </r>
    <r>
      <rPr>
        <i/>
        <sz val="8"/>
        <color rgb="FF0000FF"/>
        <rFont val="Arial"/>
        <family val="2"/>
      </rPr>
      <t>Fees and commissions profit/loss</t>
    </r>
  </si>
  <si>
    <r>
      <t xml:space="preserve">Dobit/gubitak prije poreza na dobit  
</t>
    </r>
    <r>
      <rPr>
        <i/>
        <sz val="8"/>
        <color rgb="FF0000FF"/>
        <rFont val="Arial"/>
        <family val="2"/>
      </rPr>
      <t>Profit/loss prior income tax</t>
    </r>
  </si>
  <si>
    <t>2012.</t>
  </si>
  <si>
    <t>31.12.2012.</t>
  </si>
  <si>
    <r>
      <t xml:space="preserve">Ostale OTC transakcije
</t>
    </r>
    <r>
      <rPr>
        <i/>
        <sz val="9"/>
        <color rgb="FF0000FF"/>
        <rFont val="Arial"/>
        <family val="2"/>
      </rPr>
      <t>Other OTC transactions</t>
    </r>
  </si>
  <si>
    <r>
      <t xml:space="preserve">Vrijednost aktivnih ugovora (nedospjela ugovorena vrijednost/nedospjela potraživanja) </t>
    </r>
    <r>
      <rPr>
        <vertAlign val="superscript"/>
        <sz val="9"/>
        <rFont val="Arial"/>
        <family val="2"/>
        <charset val="238"/>
      </rPr>
      <t>2</t>
    </r>
    <r>
      <rPr>
        <sz val="9"/>
        <rFont val="Arial"/>
        <family val="2"/>
        <charset val="238"/>
      </rPr>
      <t xml:space="preserve"> / </t>
    </r>
    <r>
      <rPr>
        <i/>
        <sz val="9"/>
        <color indexed="12"/>
        <rFont val="Arial"/>
        <family val="2"/>
        <charset val="238"/>
      </rPr>
      <t>Value of active contracts (undue contract value /undue receivables)</t>
    </r>
    <r>
      <rPr>
        <i/>
        <vertAlign val="superscript"/>
        <sz val="9"/>
        <color indexed="12"/>
        <rFont val="Arial"/>
        <family val="2"/>
      </rPr>
      <t>2</t>
    </r>
  </si>
  <si>
    <r>
      <t xml:space="preserve">Promjena u %
</t>
    </r>
    <r>
      <rPr>
        <i/>
        <sz val="8"/>
        <color indexed="12"/>
        <rFont val="Arial"/>
        <family val="2"/>
        <charset val="238"/>
      </rPr>
      <t>Change in %</t>
    </r>
  </si>
  <si>
    <t>IMPULS-LEASING d.o.o.</t>
  </si>
  <si>
    <r>
      <t xml:space="preserve">Vrsta ugovora
</t>
    </r>
    <r>
      <rPr>
        <i/>
        <sz val="9"/>
        <color indexed="12"/>
        <rFont val="Arial"/>
        <family val="2"/>
        <charset val="238"/>
      </rPr>
      <t>Type of contract</t>
    </r>
  </si>
  <si>
    <t xml:space="preserve">OTP euro novčani </t>
  </si>
  <si>
    <r>
      <t xml:space="preserve">Izvedenice
</t>
    </r>
    <r>
      <rPr>
        <b/>
        <i/>
        <sz val="7"/>
        <color rgb="FF0000FF"/>
        <rFont val="Arial"/>
        <family val="2"/>
      </rPr>
      <t>Derivatives</t>
    </r>
  </si>
  <si>
    <r>
      <t xml:space="preserve">Repo ugovori
</t>
    </r>
    <r>
      <rPr>
        <b/>
        <i/>
        <sz val="7"/>
        <color rgb="FF0000FF"/>
        <rFont val="Arial"/>
        <family val="2"/>
      </rPr>
      <t>Repurchase agreements</t>
    </r>
  </si>
  <si>
    <t>CROBEXplus</t>
  </si>
  <si>
    <t>CROBEXindustrija</t>
  </si>
  <si>
    <t>CROBEXkonstrukt</t>
  </si>
  <si>
    <t>CROBEXnutris</t>
  </si>
  <si>
    <t>CROBEXtransport</t>
  </si>
  <si>
    <t>CROBEXturist</t>
  </si>
  <si>
    <r>
      <t xml:space="preserve">Udjel
</t>
    </r>
    <r>
      <rPr>
        <i/>
        <sz val="8"/>
        <color rgb="FF0000FF"/>
        <rFont val="Arial"/>
        <family val="2"/>
      </rPr>
      <t>Share</t>
    </r>
  </si>
  <si>
    <r>
      <t xml:space="preserve">Mirovina
</t>
    </r>
    <r>
      <rPr>
        <sz val="8"/>
        <color rgb="FF0000FF"/>
        <rFont val="Arial"/>
        <family val="2"/>
      </rPr>
      <t>Retirement</t>
    </r>
  </si>
  <si>
    <r>
      <t xml:space="preserve">Smrt
</t>
    </r>
    <r>
      <rPr>
        <sz val="8"/>
        <color rgb="FF0000FF"/>
        <rFont val="Arial"/>
        <family val="2"/>
      </rPr>
      <t>Death</t>
    </r>
  </si>
  <si>
    <r>
      <t xml:space="preserve">Ostalo
</t>
    </r>
    <r>
      <rPr>
        <sz val="8"/>
        <color rgb="FF0000FF"/>
        <rFont val="Arial"/>
        <family val="2"/>
      </rPr>
      <t>Other</t>
    </r>
  </si>
  <si>
    <t xml:space="preserve">OTP Euro novčani fond </t>
  </si>
  <si>
    <r>
      <t xml:space="preserve">Stanje na kraju tekućeg mjeseca
</t>
    </r>
    <r>
      <rPr>
        <b/>
        <i/>
        <sz val="8"/>
        <color rgb="FFFFFFFF"/>
        <rFont val="Arial"/>
        <family val="2"/>
      </rPr>
      <t>OMF membership at the end of the month</t>
    </r>
  </si>
  <si>
    <r>
      <t xml:space="preserve">Ostali uplatitelji (pogrešne uplate)    
</t>
    </r>
    <r>
      <rPr>
        <i/>
        <sz val="7"/>
        <color indexed="12"/>
        <rFont val="Arial"/>
        <family val="2"/>
        <charset val="238"/>
      </rPr>
      <t>Other payers (mispayments)</t>
    </r>
  </si>
  <si>
    <r>
      <t xml:space="preserve">Propisane osnovice 
</t>
    </r>
    <r>
      <rPr>
        <i/>
        <sz val="7"/>
        <color indexed="12"/>
        <rFont val="Arial"/>
        <family val="2"/>
        <charset val="238"/>
      </rPr>
      <t>Mandatory base</t>
    </r>
  </si>
  <si>
    <r>
      <t>19 - Životno osiguranje /</t>
    </r>
    <r>
      <rPr>
        <i/>
        <sz val="8"/>
        <color indexed="12"/>
        <rFont val="Arial"/>
        <family val="2"/>
        <charset val="238"/>
      </rPr>
      <t xml:space="preserve"> </t>
    </r>
    <r>
      <rPr>
        <i/>
        <sz val="8"/>
        <color indexed="12"/>
        <rFont val="Arial"/>
        <family val="2"/>
      </rPr>
      <t xml:space="preserve">Life assurance </t>
    </r>
  </si>
  <si>
    <r>
      <t xml:space="preserve">13 - Ostala osiguranja od odgovornosti / </t>
    </r>
    <r>
      <rPr>
        <sz val="8"/>
        <color indexed="48"/>
        <rFont val="Arial"/>
        <family val="2"/>
        <charset val="238"/>
      </rPr>
      <t xml:space="preserve"> </t>
    </r>
    <r>
      <rPr>
        <i/>
        <sz val="8"/>
        <color indexed="12"/>
        <rFont val="Arial"/>
        <family val="2"/>
      </rPr>
      <t>Other liability insurance lines</t>
    </r>
  </si>
  <si>
    <r>
      <t>09 - Ostala osiguranja imovine /</t>
    </r>
    <r>
      <rPr>
        <sz val="8"/>
        <color indexed="12"/>
        <rFont val="Arial"/>
        <family val="2"/>
      </rPr>
      <t xml:space="preserve"> </t>
    </r>
    <r>
      <rPr>
        <i/>
        <sz val="8"/>
        <color indexed="12"/>
        <rFont val="Arial"/>
        <family val="2"/>
      </rPr>
      <t>Other property insurance lines</t>
    </r>
  </si>
  <si>
    <r>
      <t>03 - Osiguranje cestovnih vozila /</t>
    </r>
    <r>
      <rPr>
        <sz val="8"/>
        <color indexed="12"/>
        <rFont val="Arial"/>
        <family val="2"/>
      </rPr>
      <t xml:space="preserve"> </t>
    </r>
    <r>
      <rPr>
        <i/>
        <sz val="8"/>
        <color indexed="12"/>
        <rFont val="Arial"/>
        <family val="2"/>
      </rPr>
      <t>Insurance of land motor vehicles</t>
    </r>
  </si>
  <si>
    <r>
      <t>08 - Osiguranje od požara i elementarnih šteta /</t>
    </r>
    <r>
      <rPr>
        <sz val="8"/>
        <color indexed="12"/>
        <rFont val="Arial"/>
        <family val="2"/>
      </rPr>
      <t xml:space="preserve"> </t>
    </r>
    <r>
      <rPr>
        <i/>
        <sz val="8"/>
        <color indexed="12"/>
        <rFont val="Arial"/>
        <family val="2"/>
      </rPr>
      <t>Insurance against fire and natural disasters</t>
    </r>
  </si>
  <si>
    <r>
      <t xml:space="preserve">01 - Osiguranje od nezgode / </t>
    </r>
    <r>
      <rPr>
        <i/>
        <sz val="8"/>
        <color indexed="12"/>
        <rFont val="Arial"/>
        <family val="2"/>
      </rPr>
      <t>Personal accident insurance</t>
    </r>
  </si>
  <si>
    <r>
      <t>10 - Osiguranje od odgovornosti za upotrebu motornih vozila /</t>
    </r>
    <r>
      <rPr>
        <sz val="8"/>
        <color indexed="48"/>
        <rFont val="Arial"/>
        <family val="2"/>
        <charset val="238"/>
      </rPr>
      <t xml:space="preserve"> </t>
    </r>
    <r>
      <rPr>
        <i/>
        <sz val="8"/>
        <color indexed="12"/>
        <rFont val="Arial"/>
        <family val="2"/>
      </rPr>
      <t>Motor vehicle liability insurance</t>
    </r>
  </si>
  <si>
    <t>31.3.2013.</t>
  </si>
  <si>
    <r>
      <t xml:space="preserve">Izvor / </t>
    </r>
    <r>
      <rPr>
        <sz val="8"/>
        <color indexed="12"/>
        <rFont val="Arial"/>
        <family val="2"/>
        <charset val="238"/>
      </rPr>
      <t>Source</t>
    </r>
    <r>
      <rPr>
        <i/>
        <sz val="8"/>
        <rFont val="Arial"/>
        <family val="2"/>
        <charset val="238"/>
      </rPr>
      <t xml:space="preserve">: DMD-ovi / </t>
    </r>
    <r>
      <rPr>
        <i/>
        <sz val="8"/>
        <color indexed="12"/>
        <rFont val="Arial"/>
        <family val="2"/>
      </rPr>
      <t>DMDs</t>
    </r>
  </si>
  <si>
    <r>
      <t xml:space="preserve">Vrsta imovine
</t>
    </r>
    <r>
      <rPr>
        <i/>
        <sz val="8"/>
        <color rgb="FF0000FF"/>
        <rFont val="Arial"/>
        <family val="2"/>
        <charset val="238"/>
      </rPr>
      <t>Type of assets</t>
    </r>
  </si>
  <si>
    <t>31.03.2013.</t>
  </si>
  <si>
    <t>Tablica 10.1: Prinosi OMF-ova</t>
  </si>
  <si>
    <t>Table 10.1: OMFs' rates of return</t>
  </si>
  <si>
    <r>
      <t xml:space="preserve">Naziv fonda
</t>
    </r>
    <r>
      <rPr>
        <i/>
        <sz val="8"/>
        <color indexed="12"/>
        <rFont val="Arial"/>
        <family val="2"/>
      </rPr>
      <t>Fund name</t>
    </r>
  </si>
  <si>
    <r>
      <t xml:space="preserve">Od početka godine
</t>
    </r>
    <r>
      <rPr>
        <i/>
        <sz val="8"/>
        <color rgb="FF0000FF"/>
        <rFont val="Arial"/>
        <family val="2"/>
      </rPr>
      <t>Year-to-date</t>
    </r>
  </si>
  <si>
    <r>
      <t xml:space="preserve">Zadnjih 12 mjeseci
</t>
    </r>
    <r>
      <rPr>
        <i/>
        <sz val="8"/>
        <color rgb="FF0000FF"/>
        <rFont val="Arial"/>
        <family val="2"/>
      </rPr>
      <t>Year-on-year</t>
    </r>
  </si>
  <si>
    <r>
      <t xml:space="preserve">Anualizirani od 30.04.2002.
</t>
    </r>
    <r>
      <rPr>
        <i/>
        <sz val="8"/>
        <color rgb="FF0000FF"/>
        <rFont val="Arial"/>
        <family val="2"/>
      </rPr>
      <t>Annualized since 30 April 2002</t>
    </r>
  </si>
  <si>
    <t>Mirex</t>
  </si>
  <si>
    <t>Najmanja</t>
  </si>
  <si>
    <t>Min</t>
  </si>
  <si>
    <t>Najveća</t>
  </si>
  <si>
    <t>Max</t>
  </si>
  <si>
    <t>Raspon</t>
  </si>
  <si>
    <t>Range</t>
  </si>
  <si>
    <t xml:space="preserve">Capital Private 1 </t>
  </si>
  <si>
    <t>NETA Emerging Markets Balanced</t>
  </si>
  <si>
    <t>NETA Global Balanced Emerging Markets</t>
  </si>
  <si>
    <t>NETA Global Developed</t>
  </si>
  <si>
    <t>NETA Global Dynamic Emerging Markets</t>
  </si>
  <si>
    <t>NETA MENA</t>
  </si>
  <si>
    <t>NETA MultiCash</t>
  </si>
  <si>
    <t>NETA New Europe</t>
  </si>
  <si>
    <t>NETA Private</t>
  </si>
  <si>
    <t>NETA US Algorithm</t>
  </si>
  <si>
    <t>ST INVEST d.o.o.</t>
  </si>
  <si>
    <r>
      <t xml:space="preserve">Otvoreni investicijski fond  
</t>
    </r>
    <r>
      <rPr>
        <b/>
        <i/>
        <sz val="8"/>
        <color rgb="FF0000FF"/>
        <rFont val="Arial"/>
        <family val="2"/>
      </rPr>
      <t>Open -end investment fund</t>
    </r>
  </si>
  <si>
    <r>
      <t xml:space="preserve">Duštvo za upravljanje fondom 
</t>
    </r>
    <r>
      <rPr>
        <b/>
        <i/>
        <sz val="8"/>
        <color rgb="FF0000FF"/>
        <rFont val="Arial"/>
        <family val="2"/>
      </rPr>
      <t>Fund management company</t>
    </r>
  </si>
  <si>
    <r>
      <t xml:space="preserve">NAJVIŠA VRIJEDNOST UDJELA U KN/ 
</t>
    </r>
    <r>
      <rPr>
        <b/>
        <i/>
        <sz val="8"/>
        <color rgb="FF0000FF"/>
        <rFont val="Arial"/>
        <family val="2"/>
      </rPr>
      <t>HIGHEST UNIT VALUE IN HRK</t>
    </r>
  </si>
  <si>
    <r>
      <t xml:space="preserve">NAJNIŽA VRIJEDNOST UDJELA U KN  
</t>
    </r>
    <r>
      <rPr>
        <b/>
        <i/>
        <sz val="8"/>
        <color rgb="FF0000FF"/>
        <rFont val="Arial"/>
        <family val="2"/>
      </rPr>
      <t>LOWEST UNIT VALUE IN HRK</t>
    </r>
  </si>
  <si>
    <r>
      <t xml:space="preserve">Iznos  </t>
    </r>
    <r>
      <rPr>
        <b/>
        <i/>
        <sz val="8"/>
        <color rgb="FF0000FF"/>
        <rFont val="Arial"/>
        <family val="2"/>
      </rPr>
      <t>Amount</t>
    </r>
  </si>
  <si>
    <r>
      <t xml:space="preserve">Datum  
</t>
    </r>
    <r>
      <rPr>
        <b/>
        <i/>
        <sz val="8"/>
        <color rgb="FF0000FF"/>
        <rFont val="Arial"/>
        <family val="2"/>
      </rPr>
      <t>Date</t>
    </r>
  </si>
  <si>
    <r>
      <t xml:space="preserve">NAJVIŠA VRIJEDNOST UDJELA U KN  
</t>
    </r>
    <r>
      <rPr>
        <b/>
        <i/>
        <sz val="8"/>
        <color rgb="FF0000FF"/>
        <rFont val="Arial"/>
        <family val="2"/>
      </rPr>
      <t>HIGHEST UNIT VALUE IN HRK</t>
    </r>
  </si>
  <si>
    <r>
      <t>Table 7: Net pension contributions</t>
    </r>
    <r>
      <rPr>
        <b/>
        <i/>
        <vertAlign val="superscript"/>
        <sz val="9"/>
        <color rgb="FF0000FF"/>
        <rFont val="Arial"/>
        <family val="2"/>
        <charset val="238"/>
      </rPr>
      <t>1)</t>
    </r>
    <r>
      <rPr>
        <b/>
        <i/>
        <sz val="9"/>
        <color rgb="FF0000FF"/>
        <rFont val="Arial"/>
        <family val="2"/>
        <charset val="238"/>
      </rPr>
      <t xml:space="preserve">transferred to OMFs </t>
    </r>
  </si>
  <si>
    <t>Lipanj 2013.</t>
  </si>
  <si>
    <t>June 2013</t>
  </si>
  <si>
    <r>
      <t xml:space="preserve">Broj osiguranja 
</t>
    </r>
    <r>
      <rPr>
        <b/>
        <i/>
        <sz val="8"/>
        <color rgb="FF0000FF"/>
        <rFont val="Arial"/>
        <family val="2"/>
      </rPr>
      <t>Number of policies</t>
    </r>
  </si>
  <si>
    <r>
      <t xml:space="preserve">Šifra  
</t>
    </r>
    <r>
      <rPr>
        <b/>
        <i/>
        <sz val="8"/>
        <color rgb="FF0000FF"/>
        <rFont val="Arial"/>
        <family val="2"/>
      </rPr>
      <t>Code</t>
    </r>
  </si>
  <si>
    <r>
      <t xml:space="preserve">Vrijednost novozaključenih ugovora (ugovorena / financirana vrijednost) </t>
    </r>
    <r>
      <rPr>
        <vertAlign val="superscript"/>
        <sz val="9"/>
        <rFont val="Arial"/>
        <family val="2"/>
        <charset val="238"/>
      </rPr>
      <t xml:space="preserve">2 </t>
    </r>
    <r>
      <rPr>
        <sz val="9"/>
        <rFont val="Arial"/>
        <family val="2"/>
        <charset val="238"/>
      </rPr>
      <t xml:space="preserve"> u razdoblju
</t>
    </r>
    <r>
      <rPr>
        <i/>
        <sz val="9"/>
        <color indexed="12"/>
        <rFont val="Arial"/>
        <family val="2"/>
        <charset val="238"/>
      </rPr>
      <t>Value of concluded contracts (agreed/financed value)</t>
    </r>
    <r>
      <rPr>
        <i/>
        <vertAlign val="superscript"/>
        <sz val="9"/>
        <color indexed="12"/>
        <rFont val="Arial"/>
        <family val="2"/>
      </rPr>
      <t>2</t>
    </r>
    <r>
      <rPr>
        <i/>
        <sz val="9"/>
        <color indexed="12"/>
        <rFont val="Arial"/>
        <family val="2"/>
        <charset val="238"/>
      </rPr>
      <t xml:space="preserve"> in period</t>
    </r>
  </si>
  <si>
    <t xml:space="preserve">Erste Adriatic Bond </t>
  </si>
  <si>
    <t xml:space="preserve">Napomene: </t>
  </si>
  <si>
    <t>- Društvo Helios Vienna Insurance Group d.d. od 31. svibnja 2013. pripojeno je društvu Kvarner Vienna Insurance Group d.d. koje je preuzelo sva prava i obveze pripojenog  društva.</t>
  </si>
  <si>
    <t>Društvo Kvarner Vienna Insurance Group d.d. nadalje  posluje pod imenom Wiener osiguranje Vienna Insurance Group d.d.</t>
  </si>
  <si>
    <t>Remarks:</t>
  </si>
  <si>
    <t>- As of 31 May 2013 Helios Vienna Insurance Group d.d. has been merged to the company Kvarner Vienna Insurance Group d.d. which has taken over all of its claims and liabilities.</t>
  </si>
  <si>
    <t xml:space="preserve"> Kvarner Vienna Insurance Group d.d. is conducting business operations under the name Wiener osiguranje Vienna Insurance Group d.d.</t>
  </si>
  <si>
    <r>
      <t>P r o m j e n a   /</t>
    </r>
    <r>
      <rPr>
        <b/>
        <i/>
        <sz val="10"/>
        <color indexed="12"/>
        <rFont val="Arial"/>
        <family val="2"/>
        <charset val="238"/>
      </rPr>
      <t xml:space="preserve">  C h a n g e</t>
    </r>
  </si>
  <si>
    <t xml:space="preserve">Tablica 33: Otvoreni investicijski fondovi* </t>
  </si>
  <si>
    <t>Tablica 36: Struktura ulaganja ukupne imovine OIF-ova s javnom ponudom *</t>
  </si>
  <si>
    <t>Tablica 40: Otvoreni investicijski fondovi rizičnog kapitala s privatnom ponudom*</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</si>
  <si>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i/>
        <sz val="8"/>
        <color rgb="FF0000FF"/>
        <rFont val="Arial"/>
        <family val="2"/>
      </rPr>
      <t>The concluded contract value seen at the operating lease portfolio structure - relates to the total concluded amount which is equal to the sum of all rents (without VAT) by contract on operating lease; the mentioned amount does not include residual value.The financed contract value seen at the finance lease portfolio structure – relates to the amount of financing by which the lessee is financed (principal) by contract on finance lease concluded in the reporting period.</t>
    </r>
  </si>
  <si>
    <r>
      <t>Table 1: Mandatory pension fund's (OMF's) membership</t>
    </r>
    <r>
      <rPr>
        <b/>
        <i/>
        <vertAlign val="superscript"/>
        <sz val="9"/>
        <color rgb="FF0000FF"/>
        <rFont val="Arial"/>
        <family val="2"/>
        <charset val="238"/>
      </rPr>
      <t>1)</t>
    </r>
  </si>
  <si>
    <r>
      <t>Tablica 1: Članstvo obveznih mirovinskih fondova (OMF-ova)</t>
    </r>
    <r>
      <rPr>
        <b/>
        <vertAlign val="superscript"/>
        <sz val="10"/>
        <color theme="1"/>
        <rFont val="Arial"/>
        <family val="2"/>
        <charset val="238"/>
      </rPr>
      <t>1)</t>
    </r>
  </si>
  <si>
    <t>Stavka / Item</t>
  </si>
  <si>
    <r>
      <t xml:space="preserve">Udjel u ukupnom broju članova (u %)
</t>
    </r>
    <r>
      <rPr>
        <b/>
        <i/>
        <sz val="8"/>
        <color rgb="FF0000FF"/>
        <rFont val="Arial"/>
        <family val="2"/>
      </rPr>
      <t>Share in total membership (in %)</t>
    </r>
  </si>
  <si>
    <r>
      <t xml:space="preserve">Prve prijave 
</t>
    </r>
    <r>
      <rPr>
        <i/>
        <sz val="8"/>
        <color rgb="FF0000FF"/>
        <rFont val="Arial"/>
        <family val="2"/>
      </rPr>
      <t>First membership registration</t>
    </r>
  </si>
  <si>
    <r>
      <t xml:space="preserve">Naknadno dovršene prijave
</t>
    </r>
    <r>
      <rPr>
        <i/>
        <sz val="8"/>
        <color rgb="FF0000FF"/>
        <rFont val="Arial"/>
        <family val="2"/>
      </rPr>
      <t>Subsequently completed registrations</t>
    </r>
  </si>
  <si>
    <r>
      <t xml:space="preserve">Raspored Regosa </t>
    </r>
    <r>
      <rPr>
        <vertAlign val="superscript"/>
        <sz val="8"/>
        <rFont val="Arial"/>
        <family val="2"/>
        <charset val="238"/>
      </rPr>
      <t>2)</t>
    </r>
    <r>
      <rPr>
        <sz val="8"/>
        <rFont val="Arial"/>
        <family val="2"/>
        <charset val="238"/>
      </rPr>
      <t xml:space="preserve">
</t>
    </r>
    <r>
      <rPr>
        <i/>
        <sz val="8"/>
        <color rgb="FF0000FF"/>
        <rFont val="Arial"/>
        <family val="2"/>
      </rPr>
      <t>Allocation by Regos</t>
    </r>
    <r>
      <rPr>
        <i/>
        <vertAlign val="subscript"/>
        <sz val="8"/>
        <color rgb="FF0000FF"/>
        <rFont val="Arial"/>
        <family val="2"/>
      </rPr>
      <t xml:space="preserve"> </t>
    </r>
    <r>
      <rPr>
        <i/>
        <vertAlign val="superscript"/>
        <sz val="8"/>
        <color rgb="FF0000FF"/>
        <rFont val="Arial"/>
        <family val="2"/>
      </rPr>
      <t>2)</t>
    </r>
  </si>
  <si>
    <r>
      <t xml:space="preserve">Ukupno novih članova
</t>
    </r>
    <r>
      <rPr>
        <b/>
        <i/>
        <sz val="8"/>
        <color rgb="FF0000FF"/>
        <rFont val="Arial"/>
        <family val="2"/>
      </rPr>
      <t>New members total</t>
    </r>
  </si>
  <si>
    <r>
      <t xml:space="preserve">Prelasci u drugi OMF 
</t>
    </r>
    <r>
      <rPr>
        <i/>
        <sz val="8"/>
        <color rgb="FF0000FF"/>
        <rFont val="Arial"/>
        <family val="2"/>
      </rPr>
      <t>Transfer to other OMF</t>
    </r>
  </si>
  <si>
    <r>
      <t xml:space="preserve">Prelasci iz drugih fondova
</t>
    </r>
    <r>
      <rPr>
        <i/>
        <sz val="8"/>
        <color rgb="FF0000FF"/>
        <rFont val="Arial"/>
        <family val="2"/>
      </rPr>
      <t>Transfer from other OMF</t>
    </r>
  </si>
  <si>
    <r>
      <t xml:space="preserve">Neto promjena
</t>
    </r>
    <r>
      <rPr>
        <b/>
        <i/>
        <sz val="8"/>
        <color rgb="FF0000FF"/>
        <rFont val="Arial"/>
        <family val="2"/>
      </rPr>
      <t>Net transfer</t>
    </r>
  </si>
  <si>
    <r>
      <t xml:space="preserve">Ukupan prestanak članstva
</t>
    </r>
    <r>
      <rPr>
        <b/>
        <i/>
        <sz val="8"/>
        <color rgb="FF0000FF"/>
        <rFont val="Arial"/>
        <family val="2"/>
      </rPr>
      <t>Membership termination total</t>
    </r>
  </si>
  <si>
    <r>
      <t>Mjesečna promjena (u %)</t>
    </r>
    <r>
      <rPr>
        <b/>
        <sz val="8"/>
        <color indexed="9"/>
        <rFont val="Arial"/>
        <family val="2"/>
        <charset val="238"/>
      </rPr>
      <t xml:space="preserve">
</t>
    </r>
    <r>
      <rPr>
        <b/>
        <sz val="8"/>
        <color rgb="FF0000FF"/>
        <rFont val="Arial"/>
        <family val="2"/>
      </rPr>
      <t>Monthly change (in %)</t>
    </r>
  </si>
  <si>
    <r>
      <t xml:space="preserve">Izvor / </t>
    </r>
    <r>
      <rPr>
        <sz val="8"/>
        <color indexed="12"/>
        <rFont val="Arial"/>
        <family val="2"/>
        <charset val="238"/>
      </rPr>
      <t>Source:</t>
    </r>
    <r>
      <rPr>
        <i/>
        <sz val="8"/>
        <rFont val="Arial"/>
        <family val="2"/>
        <charset val="238"/>
      </rPr>
      <t xml:space="preserve"> Regos, preliminarni podaci / Regos, </t>
    </r>
    <r>
      <rPr>
        <i/>
        <sz val="8"/>
        <color indexed="12"/>
        <rFont val="Arial"/>
        <family val="2"/>
        <charset val="238"/>
      </rPr>
      <t>preliminary data</t>
    </r>
  </si>
  <si>
    <r>
      <t>Tablica 3: Uplate na prolazni račun Regosa</t>
    </r>
    <r>
      <rPr>
        <b/>
        <vertAlign val="superscript"/>
        <sz val="10"/>
        <color theme="1"/>
        <rFont val="Arial"/>
        <family val="2"/>
        <charset val="238"/>
      </rPr>
      <t xml:space="preserve">1) </t>
    </r>
  </si>
  <si>
    <r>
      <t>Tablica 6: Promet na privremenom računu</t>
    </r>
    <r>
      <rPr>
        <b/>
        <vertAlign val="superscript"/>
        <sz val="10"/>
        <color theme="1"/>
        <rFont val="Arial"/>
        <family val="2"/>
        <charset val="238"/>
      </rPr>
      <t xml:space="preserve">1) </t>
    </r>
  </si>
  <si>
    <r>
      <t>Tablica 7: Neto mirovinski doprinosi</t>
    </r>
    <r>
      <rPr>
        <b/>
        <vertAlign val="superscript"/>
        <sz val="10"/>
        <color theme="1"/>
        <rFont val="Arial"/>
        <family val="2"/>
        <charset val="238"/>
      </rPr>
      <t xml:space="preserve">1) </t>
    </r>
    <r>
      <rPr>
        <b/>
        <sz val="10"/>
        <color theme="1"/>
        <rFont val="Arial"/>
        <family val="2"/>
        <charset val="238"/>
      </rPr>
      <t xml:space="preserve">proslijeđeni OMF-ovima </t>
    </r>
  </si>
  <si>
    <r>
      <t>Tablica 8: Naknade od uplaćenih doprinosa</t>
    </r>
    <r>
      <rPr>
        <b/>
        <vertAlign val="superscript"/>
        <sz val="10"/>
        <color theme="1"/>
        <rFont val="Arial"/>
        <family val="2"/>
        <charset val="238"/>
      </rPr>
      <t>2)</t>
    </r>
    <r>
      <rPr>
        <b/>
        <sz val="10"/>
        <color theme="1"/>
        <rFont val="Arial"/>
        <family val="2"/>
        <charset val="238"/>
      </rPr>
      <t xml:space="preserve">proslijeđene OMD-ovima </t>
    </r>
  </si>
  <si>
    <r>
      <t>Tablica 12: Članstvo ODMF-ova</t>
    </r>
    <r>
      <rPr>
        <b/>
        <vertAlign val="superscript"/>
        <sz val="10"/>
        <color theme="1"/>
        <rFont val="Arial"/>
        <family val="2"/>
        <charset val="238"/>
      </rPr>
      <t xml:space="preserve">1) </t>
    </r>
  </si>
  <si>
    <r>
      <t>Tablica 14: Bruto mirovinski doprinosi uplaćeni ODMF-ovima</t>
    </r>
    <r>
      <rPr>
        <b/>
        <vertAlign val="superscript"/>
        <sz val="10"/>
        <color theme="1"/>
        <rFont val="Arial"/>
        <family val="2"/>
        <charset val="238"/>
      </rPr>
      <t xml:space="preserve">1) </t>
    </r>
  </si>
  <si>
    <r>
      <t>Tablica 16: Vrijednosti obračunskih jedinica i prinosi</t>
    </r>
    <r>
      <rPr>
        <b/>
        <vertAlign val="superscript"/>
        <sz val="10"/>
        <color theme="1"/>
        <rFont val="Arial"/>
        <family val="2"/>
      </rPr>
      <t>1)</t>
    </r>
    <r>
      <rPr>
        <b/>
        <sz val="10"/>
        <color theme="1"/>
        <rFont val="Arial"/>
        <family val="2"/>
      </rPr>
      <t>ODMF-ova</t>
    </r>
  </si>
  <si>
    <r>
      <t>Tablica 18: Podaci o zatvorenim dobrovoljnim mirovinskim fondovima (ZDMF-ovima)</t>
    </r>
    <r>
      <rPr>
        <b/>
        <vertAlign val="superscript"/>
        <sz val="9"/>
        <color theme="1"/>
        <rFont val="Arial"/>
        <family val="2"/>
        <charset val="238"/>
      </rPr>
      <t>1</t>
    </r>
  </si>
  <si>
    <r>
      <t xml:space="preserve">Kvartalni podaci
</t>
    </r>
    <r>
      <rPr>
        <b/>
        <i/>
        <sz val="10"/>
        <color rgb="FF0000FF"/>
        <rFont val="Arial"/>
        <family val="2"/>
      </rPr>
      <t>Quarterly data</t>
    </r>
  </si>
  <si>
    <t>30.6.2013.</t>
  </si>
  <si>
    <r>
      <t xml:space="preserve">2) Ugovorena vrijednost kod strukture portfelja operativnog leasinga – odnosi se na ukupno ugovoreni iznos koji je jednak ukupnom zbroju najamnina (bez PDV-a) po ugovorima o operativnom leasingu;  navedeni iznos ne uključuje ostatak vrijednosti.
Financirana vrijednost ugovora kod strukture portfelja financijskog leasinga – odnosi se na iznos financiranja kojim se financira primatelj leasinga (glavnica) po ugovorima o financijskom leasingu sklopljenim u izvještajnom razdoblju. 
</t>
    </r>
    <r>
      <rPr>
        <sz val="8"/>
        <color indexed="12"/>
        <rFont val="Arial"/>
        <family val="2"/>
        <charset val="238"/>
      </rPr>
      <t>The concluded contract value seen at the operating lease portfolio structure - relates to the total concluded amount which is equal to the sum of all rents (without VAT) by contract on operating lease; the mentioned amount does not include residual value.</t>
    </r>
    <r>
      <rPr>
        <i/>
        <sz val="8"/>
        <color indexed="12"/>
        <rFont val="Arial"/>
        <family val="2"/>
        <charset val="238"/>
      </rPr>
      <t>The financed contract value seen at the finance lease portfolio structure – relates to the amount of financing by which the lessee is financed (principal) by contract on finance lease concluded in the reporting period.</t>
    </r>
  </si>
  <si>
    <r>
      <t xml:space="preserve">Plaćeni troškovi budućeg razdoblja i nedospjela naplata prihoda  
</t>
    </r>
    <r>
      <rPr>
        <i/>
        <sz val="8"/>
        <color rgb="FF0000FF"/>
        <rFont val="Arial"/>
        <family val="2"/>
      </rPr>
      <t>Prepayments and accrued income</t>
    </r>
  </si>
  <si>
    <t xml:space="preserve">Tablica 42: Broj registriranih leasing društava na dan </t>
  </si>
  <si>
    <r>
      <t xml:space="preserve">  Ukupno / </t>
    </r>
    <r>
      <rPr>
        <b/>
        <i/>
        <sz val="10"/>
        <color rgb="FF0000FF"/>
        <rFont val="Arial"/>
        <family val="2"/>
      </rPr>
      <t>Total</t>
    </r>
  </si>
  <si>
    <r>
      <t xml:space="preserve"> Neživotna osiguranja / </t>
    </r>
    <r>
      <rPr>
        <b/>
        <i/>
        <sz val="10"/>
        <color rgb="FF0000FF"/>
        <rFont val="Arial"/>
        <family val="2"/>
        <charset val="238"/>
      </rPr>
      <t xml:space="preserve">Non-Life Insurance </t>
    </r>
  </si>
  <si>
    <r>
      <t xml:space="preserve"> Životna osiguranja / </t>
    </r>
    <r>
      <rPr>
        <b/>
        <i/>
        <sz val="10"/>
        <color rgb="FF0000FF"/>
        <rFont val="Arial"/>
        <family val="2"/>
        <charset val="238"/>
      </rPr>
      <t>Life Insurance</t>
    </r>
  </si>
  <si>
    <t>30.09.2012.</t>
  </si>
  <si>
    <t>30.06.2013.</t>
  </si>
  <si>
    <r>
      <t>Letjelice /</t>
    </r>
    <r>
      <rPr>
        <i/>
        <sz val="7"/>
        <color rgb="FF0000FF"/>
        <rFont val="Arial"/>
        <family val="2"/>
      </rPr>
      <t xml:space="preserve"> Aircraft</t>
    </r>
  </si>
  <si>
    <r>
      <t xml:space="preserve">Postrojenja, strojevi, transportni uređaji i oprema
</t>
    </r>
    <r>
      <rPr>
        <i/>
        <sz val="7"/>
        <color rgb="FF0000FF"/>
        <rFont val="Arial"/>
        <family val="2"/>
      </rPr>
      <t>Plant, machinery, transport machines and equipment</t>
    </r>
  </si>
  <si>
    <r>
      <t xml:space="preserve">Letjelice / </t>
    </r>
    <r>
      <rPr>
        <i/>
        <sz val="7"/>
        <color rgb="FF0000FF"/>
        <rFont val="Arial"/>
        <family val="2"/>
      </rPr>
      <t>Aircraft</t>
    </r>
  </si>
  <si>
    <r>
      <t xml:space="preserve">Postrojenja, strojevi, transportni uređaji i oprema
</t>
    </r>
    <r>
      <rPr>
        <sz val="7"/>
        <color rgb="FF0000FF"/>
        <rFont val="Arial"/>
        <family val="2"/>
      </rPr>
      <t>Plant, machinery, transport machines and equipment</t>
    </r>
  </si>
  <si>
    <r>
      <rPr>
        <vertAlign val="superscript"/>
        <sz val="8"/>
        <rFont val="Arial"/>
        <family val="2"/>
      </rPr>
      <t>1</t>
    </r>
    <r>
      <rPr>
        <sz val="8"/>
        <rFont val="Arial"/>
        <family val="2"/>
        <charset val="238"/>
      </rPr>
      <t xml:space="preserve">Podaci za 15 factoring društava / </t>
    </r>
    <r>
      <rPr>
        <i/>
        <sz val="8"/>
        <color indexed="12"/>
        <rFont val="Arial"/>
        <family val="2"/>
      </rPr>
      <t>Data for 15 factoring companies</t>
    </r>
  </si>
  <si>
    <r>
      <t xml:space="preserve">2) Nedospjela ugovorena vrijednost kod strukture portfelja operativnog leasinga – odnosi se na iznos nedospjelih najamnina (bez PDV-a) po ugovorima o operativnom leasingu; navedeni iznos ne uključuje ostatak vrijednosti. Nedospjela potraživanja – odnosi se na nedospjeli iznos financiranja (nedospjela glavnica) po ugovorima o financijskom leasingu  te zajmovima umanjen za ispravak vrijednosti potraživanja.  </t>
    </r>
    <r>
      <rPr>
        <i/>
        <sz val="8"/>
        <color rgb="FF0000FF"/>
        <rFont val="Arial"/>
        <family val="2"/>
      </rPr>
      <t xml:space="preserve">Outstanding contractual value in the operating lease portfolio structure  relates to the amount of outstanding rent (excluding VAT) by operating lease contracts; the said amount does not include the residual value. Outstanding receivables – relates to the outstanding amount  financed (outstanding principal) per finance lease contract and impairment of loans for value adjustment of receivables. 
</t>
    </r>
  </si>
  <si>
    <r>
      <t>Vrijednost aktivnih ugovora (nedospjela ugovorena vrijednost - nedospjela potraživanja)</t>
    </r>
    <r>
      <rPr>
        <vertAlign val="superscript"/>
        <sz val="9"/>
        <rFont val="Arial"/>
        <family val="2"/>
      </rPr>
      <t>2</t>
    </r>
    <r>
      <rPr>
        <sz val="9"/>
        <rFont val="Arial"/>
        <family val="2"/>
        <charset val="238"/>
      </rPr>
      <t xml:space="preserve"> na dan
</t>
    </r>
    <r>
      <rPr>
        <i/>
        <sz val="9"/>
        <color rgb="FF0000FF"/>
        <rFont val="Arial"/>
        <family val="2"/>
      </rPr>
      <t>Value of active contracts (outstanding contractual value  - outstanding receivables)</t>
    </r>
    <r>
      <rPr>
        <i/>
        <vertAlign val="superscript"/>
        <sz val="9"/>
        <color rgb="FF0000FF"/>
        <rFont val="Arial"/>
        <family val="2"/>
      </rPr>
      <t>2</t>
    </r>
    <r>
      <rPr>
        <i/>
        <sz val="9"/>
        <color rgb="FF0000FF"/>
        <rFont val="Arial"/>
        <family val="2"/>
      </rPr>
      <t xml:space="preserve"> as at</t>
    </r>
  </si>
  <si>
    <t xml:space="preserve">Tablica 45: Skraćeni izvještaj o agregiranom financijskom položaju leasing društava  </t>
  </si>
  <si>
    <t xml:space="preserve">Tablica 52: Skraćeni prikaz agregiranog volumena transakcija factoring društava </t>
  </si>
  <si>
    <t>NETA Capital Croatia d.d.</t>
  </si>
  <si>
    <t>Rujan 2013.</t>
  </si>
  <si>
    <t>September 2013</t>
  </si>
  <si>
    <t>RUJAN 2013.</t>
  </si>
  <si>
    <t>SEPTEMBER 2013</t>
  </si>
  <si>
    <t xml:space="preserve">Raiffeisen Absolute Aggressive </t>
  </si>
  <si>
    <t>Raiffeisen New Europe</t>
  </si>
  <si>
    <t>HRV. MIR. INV. DRUŠTVO d.o.o.</t>
  </si>
  <si>
    <t>30.9.2013.</t>
  </si>
  <si>
    <r>
      <rPr>
        <b/>
        <sz val="10"/>
        <color indexed="8"/>
        <rFont val="Arial"/>
        <family val="2"/>
      </rPr>
      <t>Promet unutar knjige ponuda /</t>
    </r>
    <r>
      <rPr>
        <b/>
        <i/>
        <sz val="10"/>
        <color indexed="12"/>
        <rFont val="Arial"/>
        <family val="2"/>
      </rPr>
      <t xml:space="preserve"> </t>
    </r>
    <r>
      <rPr>
        <b/>
        <i/>
        <sz val="10"/>
        <color rgb="FF0000FF"/>
        <rFont val="Arial"/>
        <family val="2"/>
      </rPr>
      <t>Orderbook Turnover</t>
    </r>
  </si>
  <si>
    <r>
      <t xml:space="preserve">  Strukturirani vrijednosni papiri / </t>
    </r>
    <r>
      <rPr>
        <i/>
        <sz val="10"/>
        <color rgb="FF0000FF"/>
        <rFont val="Arial"/>
        <family val="2"/>
      </rPr>
      <t>Structured products</t>
    </r>
  </si>
  <si>
    <r>
      <rPr>
        <b/>
        <sz val="10"/>
        <color indexed="8"/>
        <rFont val="Arial"/>
        <family val="2"/>
      </rPr>
      <t>Volumen unutar knjige ponuda /</t>
    </r>
    <r>
      <rPr>
        <b/>
        <sz val="10"/>
        <color rgb="FF0000FF"/>
        <rFont val="Arial"/>
        <family val="2"/>
      </rPr>
      <t xml:space="preserve"> </t>
    </r>
    <r>
      <rPr>
        <b/>
        <i/>
        <sz val="10"/>
        <color rgb="FF0000FF"/>
        <rFont val="Arial"/>
        <family val="2"/>
      </rPr>
      <t>Orderbook Volume</t>
    </r>
  </si>
  <si>
    <t>Raiffeisen Absolute Aggressive</t>
  </si>
  <si>
    <r>
      <t xml:space="preserve">C PREMIUM </t>
    </r>
    <r>
      <rPr>
        <b/>
        <vertAlign val="superscript"/>
        <sz val="8"/>
        <color rgb="FFFF0000"/>
        <rFont val="Arial"/>
        <family val="2"/>
      </rPr>
      <t>3</t>
    </r>
  </si>
  <si>
    <r>
      <rPr>
        <b/>
        <vertAlign val="superscript"/>
        <sz val="8"/>
        <color rgb="FFFF0000"/>
        <rFont val="Arial"/>
        <family val="2"/>
      </rPr>
      <t xml:space="preserve"> 1  </t>
    </r>
    <r>
      <rPr>
        <sz val="8"/>
        <rFont val="Arial"/>
        <family val="2"/>
      </rPr>
      <t>Fondovi  ST Balanced, ST Cash i ST Global Equity su u postupku likvidacije.</t>
    </r>
  </si>
  <si>
    <t xml:space="preserve">    Funds  ST Balanced, ST Cash and ST Global Equity are currently undergoing the winding-up procedure.</t>
  </si>
  <si>
    <t>30.09.2013.</t>
  </si>
  <si>
    <r>
      <t>30.09.2012.</t>
    </r>
    <r>
      <rPr>
        <b/>
        <vertAlign val="superscript"/>
        <sz val="9"/>
        <rFont val="Arial"/>
        <family val="2"/>
      </rPr>
      <t>3</t>
    </r>
  </si>
  <si>
    <r>
      <t>01.01. - 30.09.2012.</t>
    </r>
    <r>
      <rPr>
        <b/>
        <vertAlign val="superscript"/>
        <sz val="9"/>
        <rFont val="Arial"/>
        <family val="2"/>
        <charset val="238"/>
      </rPr>
      <t>3</t>
    </r>
  </si>
  <si>
    <t>01.01. - 30.09.2013.</t>
  </si>
  <si>
    <r>
      <t xml:space="preserve">3)  Podaci dostavljeni u izvještajima sa stanjem na dan 30.09.2013. godine. / 
</t>
    </r>
    <r>
      <rPr>
        <i/>
        <sz val="8"/>
        <color indexed="12"/>
        <rFont val="Arial"/>
        <family val="2"/>
      </rPr>
      <t xml:space="preserve">Data delivered in reports containing the balance as at 30 September 2013. </t>
    </r>
  </si>
  <si>
    <t>Grafikon 19: Udjel broja aktivnih ugovora u ukupnom broju ugovora na dan 30. rujna 2013.</t>
  </si>
  <si>
    <t>Chart 19: Share of the number of active contracts in total number of contracts as at 30 September 2013</t>
  </si>
  <si>
    <t xml:space="preserve">Grafikon 20: Godišnja promjena vrijednosti aktivnih ugovora na dan 30. rujna 2013. </t>
  </si>
  <si>
    <t>Chart 20: Annual change in value of active contracts as at 30 September 2013</t>
  </si>
  <si>
    <r>
      <t>30.09.2012.</t>
    </r>
    <r>
      <rPr>
        <b/>
        <vertAlign val="superscript"/>
        <sz val="8"/>
        <rFont val="Arial"/>
        <family val="2"/>
        <charset val="238"/>
      </rPr>
      <t>1</t>
    </r>
  </si>
  <si>
    <r>
      <t xml:space="preserve">1)  Podaci dostavljeni u izvještajima sa stanjem na dan 30.09.2013. godine. / 
</t>
    </r>
    <r>
      <rPr>
        <i/>
        <sz val="8"/>
        <color indexed="12"/>
        <rFont val="Arial"/>
        <family val="2"/>
      </rPr>
      <t xml:space="preserve">Data delivered in reports containing the balance as at 30 September 2013. </t>
    </r>
  </si>
  <si>
    <r>
      <t>30.09.2012.</t>
    </r>
    <r>
      <rPr>
        <b/>
        <vertAlign val="superscript"/>
        <sz val="9"/>
        <rFont val="Arial"/>
        <family val="2"/>
        <charset val="238"/>
      </rPr>
      <t>3</t>
    </r>
  </si>
  <si>
    <r>
      <t xml:space="preserve">3)  Podaci dostavljeni u izvještajima sa stanjem na dan 30.09.2013. godine. /  </t>
    </r>
    <r>
      <rPr>
        <i/>
        <sz val="8"/>
        <color indexed="12"/>
        <rFont val="Arial"/>
        <family val="2"/>
      </rPr>
      <t xml:space="preserve">Data delivered in reports containing the balance as at 30 September 2013. </t>
    </r>
  </si>
  <si>
    <r>
      <t>01.01. - 30.09.2012.</t>
    </r>
    <r>
      <rPr>
        <b/>
        <vertAlign val="superscript"/>
        <sz val="9"/>
        <rFont val="Arial"/>
        <family val="2"/>
        <charset val="238"/>
      </rPr>
      <t>1</t>
    </r>
  </si>
  <si>
    <r>
      <t>30.09.2013.</t>
    </r>
    <r>
      <rPr>
        <b/>
        <vertAlign val="superscript"/>
        <sz val="8"/>
        <rFont val="Arial"/>
        <family val="2"/>
        <charset val="238"/>
      </rPr>
      <t>2</t>
    </r>
  </si>
  <si>
    <r>
      <t>01.01. - 30.09.2012.</t>
    </r>
    <r>
      <rPr>
        <b/>
        <vertAlign val="superscript"/>
        <sz val="8"/>
        <rFont val="Arial"/>
        <family val="2"/>
        <charset val="238"/>
      </rPr>
      <t>1</t>
    </r>
  </si>
  <si>
    <r>
      <t>01.01. - 30.09.2013.</t>
    </r>
    <r>
      <rPr>
        <b/>
        <vertAlign val="superscript"/>
        <sz val="8"/>
        <rFont val="Arial"/>
        <family val="2"/>
        <charset val="238"/>
      </rPr>
      <t>2</t>
    </r>
  </si>
  <si>
    <r>
      <rPr>
        <vertAlign val="superscript"/>
        <sz val="8"/>
        <rFont val="Arial"/>
        <family val="2"/>
      </rPr>
      <t>2</t>
    </r>
    <r>
      <rPr>
        <sz val="8"/>
        <rFont val="Arial"/>
        <family val="2"/>
        <charset val="238"/>
      </rPr>
      <t xml:space="preserve">Podaci za 17 factoring društava / </t>
    </r>
    <r>
      <rPr>
        <i/>
        <sz val="8"/>
        <color indexed="12"/>
        <rFont val="Arial"/>
        <family val="2"/>
      </rPr>
      <t>Data for 17 factoring companies</t>
    </r>
  </si>
  <si>
    <t>Studeni 2013.</t>
  </si>
  <si>
    <t>November 2013</t>
  </si>
  <si>
    <t>RHMF-O-203E</t>
  </si>
  <si>
    <t>RHMF-O-142A</t>
  </si>
  <si>
    <t>Erste Asset Management d.o.o.</t>
  </si>
  <si>
    <r>
      <t xml:space="preserve"> </t>
    </r>
    <r>
      <rPr>
        <b/>
        <vertAlign val="superscript"/>
        <sz val="8"/>
        <color rgb="FFFF0000"/>
        <rFont val="Arial"/>
        <family val="2"/>
      </rPr>
      <t>3</t>
    </r>
    <r>
      <rPr>
        <sz val="8"/>
        <rFont val="Arial"/>
        <family val="2"/>
      </rPr>
      <t xml:space="preserve"> Fond C Premium je u postupku likvidacije</t>
    </r>
  </si>
  <si>
    <t xml:space="preserve">   The C Premium fund is currently undergoing the winding-up procedure.</t>
  </si>
  <si>
    <t>Prosinac 2013.</t>
  </si>
  <si>
    <t>December 2013</t>
  </si>
  <si>
    <t>Grafikon 2: Dobna i spolna struktura članova OMF-a na dan 31.12.2013.</t>
  </si>
  <si>
    <t>Chart 2: OMF members age and sex structure as at 31 December 2013</t>
  </si>
  <si>
    <t>PROSINAC 2013.</t>
  </si>
  <si>
    <t>DECEMBER 2013</t>
  </si>
  <si>
    <t>Grafikon 7: Dobna i spolna struktura članova ODMF-a na dan 31.12.2013.</t>
  </si>
  <si>
    <t>Chart 7: ODMF members age and sex structure as at 31 December 2013</t>
  </si>
  <si>
    <t>Grafikon 11: Dobna i spolna struktura članova ZDMF-a na dan 31.12.2013.</t>
  </si>
  <si>
    <t>Chart 11: ZDMF members age and sex structure as at 31 December 2013</t>
  </si>
  <si>
    <t>Tablica 25: Zaračunata bruto premija osiguranja za period od 1. siječnja do 31. prosinca 2013.</t>
  </si>
  <si>
    <t>Table 25: Written premium for the period 1 January - 31 December 2013</t>
  </si>
  <si>
    <t>I.-XII.2012</t>
  </si>
  <si>
    <t>I.-XII.2013</t>
  </si>
  <si>
    <t>Tablica 26: Podaci o osiguranju za period od 1. siječnja do 31. prosinca 2013.</t>
  </si>
  <si>
    <t>Table 26: Insurance data for the period 1 January - 31 December 2013</t>
  </si>
  <si>
    <t>Grafikon 18: Udio zaračunate bruto premije i likvidiranih šteta po društvima za osiguranje po vrstama osiguranja za period od 1. siječnja do 31. prosinca 2013.</t>
  </si>
  <si>
    <t>Chart 18: Share of written premium and claims settled per line of insurances for the period 1 January  - 31 December 2013</t>
  </si>
  <si>
    <r>
      <t xml:space="preserve">VRIJEDNOST UDJELA  U KN  NA DAN 31.12.2013. 
</t>
    </r>
    <r>
      <rPr>
        <b/>
        <i/>
        <sz val="8"/>
        <color rgb="FF0000FF"/>
        <rFont val="Arial"/>
        <family val="2"/>
      </rPr>
      <t>UNIT VALUE  IN HRK AS  AT 31 December 2013</t>
    </r>
  </si>
  <si>
    <t>HT-R-A</t>
  </si>
  <si>
    <t>ADRS-P-A</t>
  </si>
  <si>
    <t>ADPL-R-A</t>
  </si>
  <si>
    <t>LPLH-R-A</t>
  </si>
  <si>
    <t>PODR-R-A</t>
  </si>
  <si>
    <t>ERNT-R-A</t>
  </si>
  <si>
    <t>DLKV-R-A</t>
  </si>
  <si>
    <t>ATPL-R-A</t>
  </si>
  <si>
    <t>EPLT-R-A</t>
  </si>
  <si>
    <t>LEDO-R-A</t>
  </si>
  <si>
    <t>RHMF-O-247E</t>
  </si>
  <si>
    <t>RIBA-O-177A</t>
  </si>
  <si>
    <t>OIV-O-14BA</t>
  </si>
  <si>
    <t>RHMF-O-15CA</t>
  </si>
  <si>
    <t>FNOI-D-147A</t>
  </si>
  <si>
    <t>FNOI-D-151A</t>
  </si>
  <si>
    <t>FNOI-D-157A</t>
  </si>
  <si>
    <t>FNOI-D-171A</t>
  </si>
  <si>
    <t>FNOI-D-177A</t>
  </si>
  <si>
    <t>FNOI-D-161A</t>
  </si>
  <si>
    <t>RHMF-O-157A</t>
  </si>
  <si>
    <t>RHMF-O-187A</t>
  </si>
  <si>
    <t>RHMF-O-227E</t>
  </si>
  <si>
    <t>RHMF-O-17BA</t>
  </si>
  <si>
    <t>RHMF-O-203A</t>
  </si>
  <si>
    <t>RIBA-O-17BA</t>
  </si>
  <si>
    <t/>
  </si>
  <si>
    <t>0,00%</t>
  </si>
  <si>
    <t>Agram životno osiguranje d.d.</t>
  </si>
  <si>
    <t>-</t>
  </si>
  <si>
    <t>Allianz Zagreb d.d.</t>
  </si>
  <si>
    <t>Basler osiguranje Zagreb d.d.</t>
  </si>
  <si>
    <t>BNP Paribas Cardif osiguranje d.d.</t>
  </si>
  <si>
    <t>Croatia osiguranje d.d.</t>
  </si>
  <si>
    <t>Croatia zdravstveno osiguranje d.d.</t>
  </si>
  <si>
    <t>ERGO osiguranje d.d.</t>
  </si>
  <si>
    <t>ERGO životno osiguranje d.d.</t>
  </si>
  <si>
    <t>Erste osiguranje VIG  d.d.</t>
  </si>
  <si>
    <t>Euroherc osiguranje d.d.</t>
  </si>
  <si>
    <t>Generali osiguranje d.d.</t>
  </si>
  <si>
    <t>Grawe Hrvatska d.d.</t>
  </si>
  <si>
    <t>Helios VIG d.d.</t>
  </si>
  <si>
    <t>HOK osiguranje d.d.</t>
  </si>
  <si>
    <t>Hrvatsko kreditno osiguranje d.d.</t>
  </si>
  <si>
    <t>Izvor osiguranje d.d.</t>
  </si>
  <si>
    <t>Jadransko osiguranje d.d.</t>
  </si>
  <si>
    <t>KD životno osiguranje d.d.</t>
  </si>
  <si>
    <t>Merkur osiguranje d.d.</t>
  </si>
  <si>
    <t>Societe Generale osiguranje d.d.</t>
  </si>
  <si>
    <t>Sunce osiguranje d.d.</t>
  </si>
  <si>
    <t>Triglav osiguranje d.d.</t>
  </si>
  <si>
    <t>Uniqa osiguranje d.d.</t>
  </si>
  <si>
    <t>Velebit osiguranje d.d.</t>
  </si>
  <si>
    <t>Velebit životno osiguranje d.d.</t>
  </si>
  <si>
    <t>Wiener osiguranje VIG d.d.</t>
  </si>
  <si>
    <t>Wüstenrot životno osiguranje d.d.</t>
  </si>
  <si>
    <t>Raiffeisen Absolute</t>
  </si>
  <si>
    <t xml:space="preserve">Raiffeisen Absolute </t>
  </si>
  <si>
    <t>2013.</t>
  </si>
  <si>
    <t>31.12.2013.</t>
  </si>
  <si>
    <r>
      <rPr>
        <b/>
        <sz val="8"/>
        <color rgb="FFFF0000"/>
        <rFont val="Arial"/>
        <family val="2"/>
      </rPr>
      <t xml:space="preserve"> * </t>
    </r>
    <r>
      <rPr>
        <sz val="8"/>
        <color theme="1"/>
        <rFont val="Arial"/>
        <family val="2"/>
      </rPr>
      <t>Fond ZDMF Sindikata pomoraca Hrvatske je pripojen otvorenom dobrovoljnom fondu Croatia osiguranje ODMF</t>
    </r>
  </si>
  <si>
    <t xml:space="preserve">   The ZDMF Sindikata pomoraca Hrvatske has been merged to the opened voluntary fund Croatia osiguranje ODMF</t>
  </si>
  <si>
    <r>
      <t xml:space="preserve">ZDMF Sindikata pomoraca Hrvatske </t>
    </r>
    <r>
      <rPr>
        <b/>
        <sz val="8"/>
        <color rgb="FFFF0000"/>
        <rFont val="Arial"/>
        <family val="2"/>
      </rPr>
      <t>*</t>
    </r>
  </si>
  <si>
    <r>
      <t xml:space="preserve">HPB Titan </t>
    </r>
    <r>
      <rPr>
        <b/>
        <vertAlign val="superscript"/>
        <sz val="8"/>
        <color rgb="FFFF0000"/>
        <rFont val="Arial"/>
        <family val="2"/>
      </rPr>
      <t>4</t>
    </r>
  </si>
  <si>
    <r>
      <t xml:space="preserve">HPB World Absolute Value - DJE </t>
    </r>
    <r>
      <rPr>
        <b/>
        <vertAlign val="superscript"/>
        <sz val="8"/>
        <color rgb="FFFF0000"/>
        <rFont val="Arial"/>
        <family val="2"/>
      </rPr>
      <t>4</t>
    </r>
  </si>
  <si>
    <r>
      <t xml:space="preserve">Hermes </t>
    </r>
    <r>
      <rPr>
        <b/>
        <vertAlign val="superscript"/>
        <sz val="8"/>
        <color rgb="FFFF0000"/>
        <rFont val="Arial"/>
        <family val="2"/>
      </rPr>
      <t>6</t>
    </r>
  </si>
  <si>
    <r>
      <t xml:space="preserve">Raiffeisen Balanced </t>
    </r>
    <r>
      <rPr>
        <b/>
        <vertAlign val="superscript"/>
        <sz val="8"/>
        <color rgb="FFFF0000"/>
        <rFont val="Arial"/>
        <family val="2"/>
      </rPr>
      <t>5</t>
    </r>
  </si>
  <si>
    <r>
      <t xml:space="preserve">Raiffeisen Prestige </t>
    </r>
    <r>
      <rPr>
        <b/>
        <vertAlign val="superscript"/>
        <sz val="8"/>
        <color rgb="FFFF0000"/>
        <rFont val="Arial"/>
        <family val="2"/>
      </rPr>
      <t>5</t>
    </r>
  </si>
  <si>
    <r>
      <t xml:space="preserve"> </t>
    </r>
    <r>
      <rPr>
        <b/>
        <vertAlign val="superscript"/>
        <sz val="8"/>
        <color rgb="FFFF0000"/>
        <rFont val="Arial"/>
        <family val="2"/>
      </rPr>
      <t xml:space="preserve">4  </t>
    </r>
    <r>
      <rPr>
        <sz val="8"/>
        <rFont val="Arial"/>
        <family val="2"/>
      </rPr>
      <t>Fondovi HPB Titan i HPB Absolute Value - DJE su pripojeni fondu HPB Dionički (31.12.2013.)</t>
    </r>
  </si>
  <si>
    <t xml:space="preserve">   The HPB Titan fund and the HPB Absolute Value - DJE have been merged to the HPB Dionički fund (31 December 2013)</t>
  </si>
  <si>
    <r>
      <t xml:space="preserve"> </t>
    </r>
    <r>
      <rPr>
        <b/>
        <vertAlign val="superscript"/>
        <sz val="8"/>
        <color rgb="FFFF0000"/>
        <rFont val="Arial"/>
        <family val="2"/>
      </rPr>
      <t xml:space="preserve">5  </t>
    </r>
    <r>
      <rPr>
        <sz val="8"/>
        <rFont val="Arial"/>
        <family val="2"/>
      </rPr>
      <t>Fondovi Raiffeisen Balanced i Raiffeisen Prestige su spojeni u fond Raiffeisen Absolute (31.12.2013.)</t>
    </r>
  </si>
  <si>
    <t xml:space="preserve">   The Raiffeisen Balanced fund and the Raiffeisen Prestige fund have been connected into the Raiffeisen Absolute fund (31 Decenber 2013)</t>
  </si>
  <si>
    <r>
      <t xml:space="preserve"> </t>
    </r>
    <r>
      <rPr>
        <b/>
        <vertAlign val="superscript"/>
        <sz val="8"/>
        <color rgb="FFFF0000"/>
        <rFont val="Arial"/>
        <family val="2"/>
      </rPr>
      <t xml:space="preserve">6  </t>
    </r>
    <r>
      <rPr>
        <sz val="8"/>
        <rFont val="Arial"/>
        <family val="2"/>
      </rPr>
      <t>Fond Hermes je u postupku likvidacije.</t>
    </r>
  </si>
  <si>
    <t xml:space="preserve">   The Hermes fund is currently undergoing the winding-up procedure.</t>
  </si>
  <si>
    <r>
      <t xml:space="preserve">Croatia osiguranje ODMF </t>
    </r>
    <r>
      <rPr>
        <b/>
        <sz val="9"/>
        <color rgb="FFFF0000"/>
        <rFont val="Arial"/>
        <family val="2"/>
      </rPr>
      <t>*</t>
    </r>
  </si>
  <si>
    <r>
      <rPr>
        <b/>
        <sz val="8"/>
        <color rgb="FFFF0000"/>
        <rFont val="Arial"/>
        <family val="2"/>
      </rPr>
      <t xml:space="preserve"> * </t>
    </r>
    <r>
      <rPr>
        <sz val="8"/>
        <color theme="1"/>
        <rFont val="Arial"/>
        <family val="2"/>
      </rPr>
      <t>Ekstremno velika mjesečna promjena doprinosa uzrokovana pripajanjem zatvorenog fonda ZDMF Sindikata pomoraca Hrvatske</t>
    </r>
  </si>
  <si>
    <r>
      <t xml:space="preserve">Broj / </t>
    </r>
    <r>
      <rPr>
        <i/>
        <sz val="10"/>
        <color rgb="FF0000FF"/>
        <rFont val="Arial"/>
        <family val="2"/>
      </rPr>
      <t>Number</t>
    </r>
    <r>
      <rPr>
        <sz val="10"/>
        <color theme="1"/>
        <rFont val="Arial"/>
        <family val="2"/>
        <charset val="238"/>
      </rPr>
      <t xml:space="preserve"> 1   Verzija / </t>
    </r>
    <r>
      <rPr>
        <i/>
        <sz val="10"/>
        <color rgb="FF0000FF"/>
        <rFont val="Arial"/>
        <family val="2"/>
      </rPr>
      <t>Version</t>
    </r>
    <r>
      <rPr>
        <sz val="10"/>
        <color theme="1"/>
        <rFont val="Arial"/>
        <family val="2"/>
        <charset val="238"/>
      </rPr>
      <t xml:space="preserve"> 1.0  Godina / </t>
    </r>
    <r>
      <rPr>
        <i/>
        <sz val="10"/>
        <color rgb="FF0000FF"/>
        <rFont val="Arial"/>
        <family val="2"/>
      </rPr>
      <t>Year</t>
    </r>
    <r>
      <rPr>
        <sz val="10"/>
        <color theme="1"/>
        <rFont val="Arial"/>
        <family val="2"/>
        <charset val="238"/>
      </rPr>
      <t xml:space="preserve"> XII    Zagreb, 17.1.2014.</t>
    </r>
  </si>
  <si>
    <t xml:space="preserve">   Extremely large monthly change of contributions caused by merging the ZDMF Sindikata pomoraca Hrvatske fund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</si>
</sst>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164" formatCode="_-* #,##0\ _k_n_-;\-* #,##0\ _k_n_-;_-* &quot;-&quot;\ _k_n_-;_-@_-"/>
    <numFmt numFmtId="165" formatCode="_-* #,##0.00\ _k_n_-;\-* #,##0.00\ _k_n_-;_-* &quot;-&quot;??\ _k_n_-;_-@_-"/>
    <numFmt numFmtId="166" formatCode="_-* #,##0\ _k_n_-;\-* #,##0\ _k_n_-;_-* &quot;-&quot;??\ _k_n_-;_-@_-"/>
    <numFmt numFmtId="167" formatCode="_-* #,##0.0000\ _k_n_-;\-* #,##0.0000\ _k_n_-;_-* &quot;-&quot;??\ _k_n_-;_-@_-"/>
    <numFmt numFmtId="168" formatCode="#,##0_ ;\-#,##0\ "/>
    <numFmt numFmtId="169" formatCode="0.0000_ ;\-0.0000\ "/>
    <numFmt numFmtId="170" formatCode="#,##0.0000"/>
    <numFmt numFmtId="171" formatCode="mmmm\ yyyy"/>
    <numFmt numFmtId="172" formatCode="#,###"/>
    <numFmt numFmtId="173" formatCode="00"/>
    <numFmt numFmtId="174" formatCode="#,##0.00_ ;\-#,##0.00\ "/>
    <numFmt numFmtId="175" formatCode="[$-1041A]#,##0"/>
    <numFmt numFmtId="176" formatCode="[$-1041A]#,##0.0000"/>
    <numFmt numFmtId="177" formatCode="mm/yyyy/"/>
  </numFmts>
  <fonts count="189">
    <font>
      <sz val="11"/>
      <color theme="1"/>
      <name val="Calibri"/>
      <family val="2"/>
      <scheme val="minor"/>
    </font>
    <font>
      <sz val="11"/>
      <color theme="1"/>
      <name val="Calibri"/>
      <family val="2"/>
      <charset val="238"/>
      <scheme val="minor"/>
    </font>
    <font>
      <sz val="11"/>
      <color theme="1"/>
      <name val="Calibri"/>
      <family val="2"/>
      <scheme val="minor"/>
    </font>
    <font>
      <b/>
      <sz val="16"/>
      <name val="Arial"/>
      <family val="2"/>
      <charset val="238"/>
    </font>
    <font>
      <b/>
      <sz val="14"/>
      <name val="Arial"/>
      <family val="2"/>
      <charset val="238"/>
    </font>
    <font>
      <sz val="14"/>
      <color rgb="FFFFFFFF"/>
      <name val="Arial"/>
      <family val="2"/>
      <charset val="238"/>
    </font>
    <font>
      <b/>
      <i/>
      <sz val="12"/>
      <color rgb="FFFF0000"/>
      <name val="Arial"/>
      <family val="2"/>
      <charset val="238"/>
    </font>
    <font>
      <sz val="12"/>
      <color rgb="FFFFFFFF"/>
      <name val="Arial"/>
      <family val="2"/>
      <charset val="238"/>
    </font>
    <font>
      <sz val="10"/>
      <name val="Arial"/>
      <family val="2"/>
      <charset val="238"/>
    </font>
    <font>
      <sz val="10"/>
      <name val="Arial"/>
      <family val="2"/>
    </font>
    <font>
      <sz val="14"/>
      <name val="Arial"/>
      <family val="2"/>
      <charset val="238"/>
    </font>
    <font>
      <i/>
      <sz val="14"/>
      <color rgb="FF0000FF"/>
      <name val="Arial"/>
      <family val="2"/>
      <charset val="238"/>
    </font>
    <font>
      <b/>
      <sz val="10"/>
      <name val="Arial"/>
      <family val="2"/>
      <charset val="238"/>
    </font>
    <font>
      <b/>
      <i/>
      <sz val="10"/>
      <color rgb="FF0000FF"/>
      <name val="Arial"/>
      <family val="2"/>
      <charset val="238"/>
    </font>
    <font>
      <u/>
      <sz val="10"/>
      <color rgb="FF0000FF"/>
      <name val="Arial"/>
      <family val="2"/>
      <charset val="238"/>
    </font>
    <font>
      <i/>
      <u/>
      <sz val="10"/>
      <color rgb="FF0000FF"/>
      <name val="Arial"/>
      <family val="2"/>
      <charset val="238"/>
    </font>
    <font>
      <b/>
      <sz val="11"/>
      <name val="Arial"/>
      <family val="2"/>
    </font>
    <font>
      <i/>
      <sz val="10"/>
      <color rgb="FF0000FF"/>
      <name val="Arial"/>
      <family val="2"/>
    </font>
    <font>
      <sz val="10"/>
      <color rgb="FF000000"/>
      <name val="Arial"/>
      <family val="2"/>
      <charset val="238"/>
    </font>
    <font>
      <i/>
      <sz val="10"/>
      <color rgb="FF0000FF"/>
      <name val="Arial"/>
      <family val="2"/>
      <charset val="238"/>
    </font>
    <font>
      <b/>
      <sz val="14"/>
      <name val="Arial"/>
      <family val="2"/>
    </font>
    <font>
      <b/>
      <sz val="11"/>
      <name val="Arial"/>
      <family val="2"/>
      <charset val="238"/>
    </font>
    <font>
      <b/>
      <i/>
      <sz val="9"/>
      <color rgb="FF0000FF"/>
      <name val="Arial"/>
      <family val="2"/>
      <charset val="238"/>
    </font>
    <font>
      <b/>
      <i/>
      <sz val="10"/>
      <color indexed="12"/>
      <name val="Arial"/>
      <family val="2"/>
      <charset val="238"/>
    </font>
    <font>
      <b/>
      <i/>
      <sz val="13"/>
      <color indexed="12"/>
      <name val="Arial"/>
      <family val="2"/>
      <charset val="238"/>
    </font>
    <font>
      <b/>
      <sz val="13"/>
      <color indexed="12"/>
      <name val="Arial"/>
      <family val="2"/>
      <charset val="238"/>
    </font>
    <font>
      <b/>
      <i/>
      <sz val="9"/>
      <color indexed="10"/>
      <name val="Arial"/>
      <family val="2"/>
    </font>
    <font>
      <b/>
      <i/>
      <sz val="9"/>
      <color indexed="12"/>
      <name val="Arial"/>
      <family val="2"/>
      <charset val="238"/>
    </font>
    <font>
      <b/>
      <i/>
      <vertAlign val="superscript"/>
      <sz val="9"/>
      <color indexed="12"/>
      <name val="Arial"/>
      <family val="2"/>
      <charset val="238"/>
    </font>
    <font>
      <b/>
      <sz val="10"/>
      <color indexed="12"/>
      <name val="Arial"/>
      <family val="2"/>
      <charset val="238"/>
    </font>
    <font>
      <b/>
      <sz val="8"/>
      <name val="Arial"/>
      <family val="2"/>
      <charset val="238"/>
    </font>
    <font>
      <b/>
      <sz val="8"/>
      <color rgb="FFFFFFFF"/>
      <name val="Arial"/>
      <family val="2"/>
      <charset val="238"/>
    </font>
    <font>
      <sz val="8"/>
      <name val="Arial"/>
      <family val="2"/>
      <charset val="238"/>
    </font>
    <font>
      <sz val="7"/>
      <name val="Arial"/>
      <family val="2"/>
      <charset val="238"/>
    </font>
    <font>
      <i/>
      <sz val="7"/>
      <color indexed="12"/>
      <name val="Arial"/>
      <family val="2"/>
      <charset val="238"/>
    </font>
    <font>
      <b/>
      <sz val="10"/>
      <name val="Arial"/>
      <family val="2"/>
    </font>
    <font>
      <i/>
      <sz val="7"/>
      <name val="Arial"/>
      <family val="2"/>
      <charset val="238"/>
    </font>
    <font>
      <sz val="7"/>
      <color indexed="12"/>
      <name val="Arial"/>
      <family val="2"/>
      <charset val="238"/>
    </font>
    <font>
      <i/>
      <sz val="8"/>
      <color indexed="12"/>
      <name val="Arial"/>
      <family val="2"/>
      <charset val="238"/>
    </font>
    <font>
      <b/>
      <i/>
      <sz val="8"/>
      <color indexed="12"/>
      <name val="Arial"/>
      <family val="2"/>
      <charset val="238"/>
    </font>
    <font>
      <b/>
      <sz val="9"/>
      <color indexed="8"/>
      <name val="Arial"/>
      <family val="2"/>
      <charset val="238"/>
    </font>
    <font>
      <b/>
      <sz val="9"/>
      <name val="Arial"/>
      <family val="2"/>
      <charset val="238"/>
    </font>
    <font>
      <sz val="9"/>
      <name val="Arial"/>
      <family val="2"/>
      <charset val="238"/>
    </font>
    <font>
      <sz val="9"/>
      <color indexed="8"/>
      <name val="Arial"/>
      <family val="2"/>
      <charset val="238"/>
    </font>
    <font>
      <b/>
      <sz val="9"/>
      <color indexed="12"/>
      <name val="Arial"/>
      <family val="2"/>
      <charset val="238"/>
    </font>
    <font>
      <i/>
      <sz val="8"/>
      <name val="Arial"/>
      <family val="2"/>
      <charset val="238"/>
    </font>
    <font>
      <sz val="8"/>
      <color indexed="12"/>
      <name val="Arial"/>
      <family val="2"/>
      <charset val="238"/>
    </font>
    <font>
      <sz val="7"/>
      <color indexed="8"/>
      <name val="Arial"/>
      <family val="2"/>
      <charset val="238"/>
    </font>
    <font>
      <b/>
      <i/>
      <sz val="9"/>
      <color indexed="12"/>
      <name val="Arial"/>
      <family val="2"/>
    </font>
    <font>
      <b/>
      <i/>
      <sz val="7"/>
      <color indexed="12"/>
      <name val="Arial"/>
      <family val="2"/>
      <charset val="238"/>
    </font>
    <font>
      <vertAlign val="superscript"/>
      <sz val="8"/>
      <name val="Arial"/>
      <family val="2"/>
      <charset val="238"/>
    </font>
    <font>
      <b/>
      <sz val="8"/>
      <color indexed="9"/>
      <name val="Arial"/>
      <family val="2"/>
      <charset val="238"/>
    </font>
    <font>
      <sz val="10"/>
      <color theme="1"/>
      <name val="Calibri"/>
      <family val="2"/>
      <scheme val="minor"/>
    </font>
    <font>
      <i/>
      <sz val="10"/>
      <color indexed="12"/>
      <name val="Arial"/>
      <family val="2"/>
    </font>
    <font>
      <sz val="8"/>
      <color indexed="8"/>
      <name val="Arial"/>
      <family val="2"/>
      <charset val="238"/>
    </font>
    <font>
      <b/>
      <i/>
      <sz val="9"/>
      <name val="Arial"/>
      <family val="2"/>
      <charset val="238"/>
    </font>
    <font>
      <b/>
      <i/>
      <vertAlign val="superscript"/>
      <sz val="9"/>
      <name val="Arial"/>
      <family val="2"/>
      <charset val="238"/>
    </font>
    <font>
      <i/>
      <sz val="8"/>
      <name val="Arial"/>
      <family val="2"/>
    </font>
    <font>
      <sz val="8"/>
      <name val="Arial"/>
      <family val="2"/>
    </font>
    <font>
      <sz val="9"/>
      <color rgb="FF000000"/>
      <name val="Arial"/>
      <family val="2"/>
    </font>
    <font>
      <sz val="9"/>
      <name val="Arial"/>
      <family val="2"/>
    </font>
    <font>
      <i/>
      <sz val="8"/>
      <color rgb="FF0000FF"/>
      <name val="Arial"/>
      <family val="2"/>
    </font>
    <font>
      <b/>
      <sz val="7"/>
      <name val="Arial"/>
      <family val="2"/>
      <charset val="238"/>
    </font>
    <font>
      <b/>
      <i/>
      <sz val="7"/>
      <name val="Arial"/>
      <family val="2"/>
      <charset val="238"/>
    </font>
    <font>
      <b/>
      <sz val="7"/>
      <name val="Arial"/>
      <family val="2"/>
    </font>
    <font>
      <sz val="7"/>
      <name val="Arial"/>
      <family val="2"/>
    </font>
    <font>
      <b/>
      <i/>
      <sz val="10"/>
      <color rgb="FF0000FF"/>
      <name val="Arial"/>
      <family val="2"/>
    </font>
    <font>
      <b/>
      <i/>
      <sz val="10"/>
      <name val="Arial"/>
      <family val="2"/>
      <charset val="238"/>
    </font>
    <font>
      <vertAlign val="superscript"/>
      <sz val="8"/>
      <name val="Arial"/>
      <family val="2"/>
    </font>
    <font>
      <sz val="10"/>
      <name val="Arial"/>
      <family val="2"/>
    </font>
    <font>
      <sz val="10"/>
      <name val="MS Sans Serif"/>
      <family val="2"/>
      <charset val="238"/>
    </font>
    <font>
      <sz val="10"/>
      <color indexed="8"/>
      <name val="Arial"/>
      <family val="2"/>
      <charset val="238"/>
    </font>
    <font>
      <b/>
      <vertAlign val="superscript"/>
      <sz val="9"/>
      <name val="Arial"/>
      <family val="2"/>
      <charset val="238"/>
    </font>
    <font>
      <b/>
      <i/>
      <sz val="11"/>
      <color indexed="8"/>
      <name val="Arial"/>
      <family val="2"/>
      <charset val="238"/>
    </font>
    <font>
      <i/>
      <sz val="8"/>
      <color indexed="12"/>
      <name val="Arial"/>
      <family val="2"/>
    </font>
    <font>
      <b/>
      <sz val="10"/>
      <color indexed="8"/>
      <name val="Arial"/>
      <family val="2"/>
      <charset val="238"/>
    </font>
    <font>
      <i/>
      <sz val="9"/>
      <color indexed="12"/>
      <name val="Arial"/>
      <family val="2"/>
      <charset val="238"/>
    </font>
    <font>
      <b/>
      <sz val="9"/>
      <name val="Tahoma"/>
      <family val="2"/>
      <charset val="238"/>
    </font>
    <font>
      <b/>
      <sz val="10"/>
      <color indexed="8"/>
      <name val="Arial"/>
      <family val="2"/>
    </font>
    <font>
      <sz val="8"/>
      <color indexed="8"/>
      <name val="Arial"/>
      <family val="2"/>
    </font>
    <font>
      <b/>
      <sz val="8"/>
      <color indexed="8"/>
      <name val="Arial"/>
      <family val="2"/>
    </font>
    <font>
      <sz val="8"/>
      <color indexed="12"/>
      <name val="Arial"/>
      <family val="2"/>
    </font>
    <font>
      <i/>
      <sz val="8"/>
      <color indexed="48"/>
      <name val="Arial"/>
      <family val="2"/>
      <charset val="238"/>
    </font>
    <font>
      <sz val="8"/>
      <color indexed="48"/>
      <name val="Arial"/>
      <family val="2"/>
      <charset val="238"/>
    </font>
    <font>
      <b/>
      <sz val="10"/>
      <color rgb="FF000000"/>
      <name val="Arial"/>
      <family val="2"/>
    </font>
    <font>
      <b/>
      <i/>
      <sz val="10"/>
      <color indexed="12"/>
      <name val="Arial"/>
      <family val="2"/>
    </font>
    <font>
      <i/>
      <sz val="10"/>
      <color indexed="12"/>
      <name val="Arial"/>
      <family val="2"/>
      <charset val="238"/>
    </font>
    <font>
      <b/>
      <sz val="8"/>
      <color indexed="8"/>
      <name val="Arial"/>
      <family val="2"/>
      <charset val="238"/>
    </font>
    <font>
      <b/>
      <sz val="10"/>
      <color theme="1"/>
      <name val="Arial"/>
      <family val="2"/>
    </font>
    <font>
      <sz val="10"/>
      <color rgb="FF000000"/>
      <name val="Arial"/>
      <family val="2"/>
    </font>
    <font>
      <sz val="9"/>
      <color rgb="FF000000"/>
      <name val="Arial"/>
      <family val="2"/>
      <charset val="238"/>
    </font>
    <font>
      <b/>
      <sz val="9"/>
      <name val="Arial"/>
      <family val="2"/>
    </font>
    <font>
      <sz val="10"/>
      <color indexed="8"/>
      <name val="Arial"/>
      <family val="2"/>
    </font>
    <font>
      <b/>
      <sz val="8"/>
      <name val="Arial"/>
      <family val="2"/>
    </font>
    <font>
      <b/>
      <i/>
      <sz val="8"/>
      <color indexed="12"/>
      <name val="Arial"/>
      <family val="2"/>
    </font>
    <font>
      <b/>
      <i/>
      <sz val="8"/>
      <color indexed="48"/>
      <name val="Arial"/>
      <family val="2"/>
    </font>
    <font>
      <i/>
      <sz val="8"/>
      <color indexed="48"/>
      <name val="Arial"/>
      <family val="2"/>
    </font>
    <font>
      <i/>
      <sz val="8"/>
      <color theme="1"/>
      <name val="Arial"/>
      <family val="2"/>
    </font>
    <font>
      <i/>
      <sz val="8"/>
      <color rgb="FF3333FF"/>
      <name val="Arial"/>
      <family val="2"/>
    </font>
    <font>
      <sz val="9"/>
      <color indexed="8"/>
      <name val="Arial"/>
      <family val="2"/>
    </font>
    <font>
      <vertAlign val="superscript"/>
      <sz val="9"/>
      <name val="Arial"/>
      <family val="2"/>
    </font>
    <font>
      <sz val="10"/>
      <color rgb="FF0000FF"/>
      <name val="Arial"/>
      <family val="2"/>
    </font>
    <font>
      <i/>
      <vertAlign val="superscript"/>
      <sz val="9"/>
      <color indexed="12"/>
      <name val="Arial"/>
      <family val="2"/>
      <charset val="238"/>
    </font>
    <font>
      <vertAlign val="superscript"/>
      <sz val="9"/>
      <name val="Arial"/>
      <family val="2"/>
      <charset val="238"/>
    </font>
    <font>
      <i/>
      <sz val="8"/>
      <color indexed="8"/>
      <name val="Arial"/>
      <family val="2"/>
      <charset val="238"/>
    </font>
    <font>
      <u/>
      <sz val="10"/>
      <color theme="1"/>
      <name val="Arial"/>
      <family val="2"/>
      <charset val="238"/>
    </font>
    <font>
      <b/>
      <i/>
      <u/>
      <sz val="8"/>
      <color rgb="FFFF0000"/>
      <name val="Arial"/>
      <family val="2"/>
      <charset val="238"/>
    </font>
    <font>
      <b/>
      <i/>
      <u/>
      <sz val="9"/>
      <color rgb="FFFF0000"/>
      <name val="Arial"/>
      <family val="2"/>
      <charset val="238"/>
    </font>
    <font>
      <sz val="11"/>
      <color rgb="FFFF0000"/>
      <name val="Calibri"/>
      <family val="2"/>
      <scheme val="minor"/>
    </font>
    <font>
      <b/>
      <vertAlign val="superscript"/>
      <sz val="9"/>
      <name val="Arial"/>
      <family val="2"/>
    </font>
    <font>
      <sz val="10"/>
      <color theme="1"/>
      <name val="Arial"/>
      <family val="2"/>
    </font>
    <font>
      <sz val="8"/>
      <color theme="1"/>
      <name val="Arial"/>
      <family val="2"/>
    </font>
    <font>
      <sz val="9"/>
      <color indexed="10"/>
      <name val="Arial"/>
      <family val="2"/>
    </font>
    <font>
      <sz val="7"/>
      <color indexed="10"/>
      <name val="Arial"/>
      <family val="2"/>
    </font>
    <font>
      <sz val="8"/>
      <color rgb="FF000000"/>
      <name val="Arial"/>
      <family val="2"/>
      <charset val="238"/>
    </font>
    <font>
      <b/>
      <i/>
      <sz val="9"/>
      <name val="Tahoma"/>
      <family val="2"/>
    </font>
    <font>
      <b/>
      <i/>
      <sz val="9"/>
      <color indexed="12"/>
      <name val="Tahoma"/>
      <family val="2"/>
    </font>
    <font>
      <sz val="8"/>
      <color rgb="FF000000"/>
      <name val="Arial"/>
      <family val="2"/>
    </font>
    <font>
      <sz val="8"/>
      <color theme="1"/>
      <name val="Arial"/>
      <family val="2"/>
      <charset val="238"/>
    </font>
    <font>
      <b/>
      <vertAlign val="superscript"/>
      <sz val="8"/>
      <color rgb="FFFF0000"/>
      <name val="Arial"/>
      <family val="2"/>
    </font>
    <font>
      <b/>
      <vertAlign val="superscript"/>
      <sz val="8"/>
      <name val="Arial"/>
      <family val="2"/>
      <charset val="238"/>
    </font>
    <font>
      <b/>
      <sz val="11"/>
      <color rgb="FFFF0000"/>
      <name val="Calibri"/>
      <family val="2"/>
      <scheme val="minor"/>
    </font>
    <font>
      <b/>
      <i/>
      <sz val="9"/>
      <color rgb="FF0000FF"/>
      <name val="Arial"/>
      <family val="2"/>
    </font>
    <font>
      <sz val="11"/>
      <color theme="1"/>
      <name val="Arial"/>
      <family val="2"/>
    </font>
    <font>
      <b/>
      <sz val="8"/>
      <color theme="1"/>
      <name val="Arial"/>
      <family val="2"/>
    </font>
    <font>
      <b/>
      <i/>
      <sz val="8"/>
      <color rgb="FF0000FF"/>
      <name val="Arial"/>
      <family val="2"/>
    </font>
    <font>
      <b/>
      <sz val="9"/>
      <color theme="1"/>
      <name val="Arial"/>
      <family val="2"/>
    </font>
    <font>
      <b/>
      <sz val="11"/>
      <color theme="1"/>
      <name val="Arial"/>
      <family val="2"/>
    </font>
    <font>
      <b/>
      <u/>
      <sz val="10"/>
      <color theme="1"/>
      <name val="Arial"/>
      <family val="2"/>
      <charset val="238"/>
    </font>
    <font>
      <b/>
      <i/>
      <u/>
      <sz val="10"/>
      <color rgb="FF0000FF"/>
      <name val="Arial"/>
      <family val="2"/>
      <charset val="238"/>
    </font>
    <font>
      <sz val="10"/>
      <name val="Arial"/>
      <family val="2"/>
    </font>
    <font>
      <i/>
      <u/>
      <sz val="10"/>
      <color rgb="FF0000FF"/>
      <name val="Arial"/>
      <family val="2"/>
    </font>
    <font>
      <b/>
      <i/>
      <vertAlign val="superscript"/>
      <sz val="9"/>
      <color rgb="FF0000FF"/>
      <name val="Arial"/>
      <family val="2"/>
      <charset val="238"/>
    </font>
    <font>
      <b/>
      <i/>
      <sz val="8"/>
      <color rgb="FFFFFFFF"/>
      <name val="Arial"/>
      <family val="2"/>
    </font>
    <font>
      <b/>
      <sz val="8"/>
      <color rgb="FF0000FF"/>
      <name val="Arial"/>
      <family val="2"/>
    </font>
    <font>
      <i/>
      <sz val="7"/>
      <color rgb="FF0000FF"/>
      <name val="Arial"/>
      <family val="2"/>
      <charset val="238"/>
    </font>
    <font>
      <sz val="7"/>
      <color rgb="FF0000FF"/>
      <name val="Arial"/>
      <family val="2"/>
      <charset val="238"/>
    </font>
    <font>
      <sz val="11"/>
      <color rgb="FF0000FF"/>
      <name val="Calibri"/>
      <family val="2"/>
      <scheme val="minor"/>
    </font>
    <font>
      <sz val="7"/>
      <color rgb="FF0000FF"/>
      <name val="Arial"/>
      <family val="2"/>
    </font>
    <font>
      <i/>
      <sz val="7"/>
      <color rgb="FF0000FF"/>
      <name val="Arial"/>
      <family val="2"/>
    </font>
    <font>
      <i/>
      <sz val="8"/>
      <color rgb="FF0000FF"/>
      <name val="Arial"/>
      <family val="2"/>
      <charset val="238"/>
    </font>
    <font>
      <sz val="8"/>
      <color rgb="FF0000FF"/>
      <name val="Arial"/>
      <family val="2"/>
      <charset val="238"/>
    </font>
    <font>
      <sz val="8"/>
      <color rgb="FF0000FF"/>
      <name val="Arial"/>
      <family val="2"/>
    </font>
    <font>
      <b/>
      <sz val="9"/>
      <color rgb="FF0000FF"/>
      <name val="Arial"/>
      <family val="2"/>
    </font>
    <font>
      <b/>
      <i/>
      <sz val="7"/>
      <color rgb="FF0000FF"/>
      <name val="Arial"/>
      <family val="2"/>
    </font>
    <font>
      <b/>
      <sz val="7"/>
      <color rgb="FF0000FF"/>
      <name val="Arial"/>
      <family val="2"/>
    </font>
    <font>
      <b/>
      <i/>
      <sz val="7"/>
      <color rgb="FF0000FF"/>
      <name val="Arial"/>
      <family val="2"/>
      <charset val="238"/>
    </font>
    <font>
      <sz val="8"/>
      <color theme="0"/>
      <name val="Arial"/>
      <family val="2"/>
      <charset val="238"/>
    </font>
    <font>
      <i/>
      <sz val="8"/>
      <color theme="0"/>
      <name val="Arial"/>
      <family val="2"/>
      <charset val="238"/>
    </font>
    <font>
      <vertAlign val="superscript"/>
      <sz val="8"/>
      <color rgb="FF0000FF"/>
      <name val="Arial"/>
      <family val="2"/>
      <charset val="238"/>
    </font>
    <font>
      <sz val="10"/>
      <color rgb="FF0000FF"/>
      <name val="Arial"/>
      <family val="2"/>
      <charset val="238"/>
    </font>
    <font>
      <i/>
      <sz val="9"/>
      <color rgb="FF0000FF"/>
      <name val="Arial"/>
      <family val="2"/>
    </font>
    <font>
      <b/>
      <sz val="10"/>
      <color rgb="FF0000FF"/>
      <name val="Arial"/>
      <family val="2"/>
    </font>
    <font>
      <b/>
      <sz val="10"/>
      <color theme="0"/>
      <name val="Arial"/>
      <family val="2"/>
      <charset val="238"/>
    </font>
    <font>
      <b/>
      <i/>
      <sz val="10"/>
      <color theme="0"/>
      <name val="Arial"/>
      <family val="2"/>
      <charset val="238"/>
    </font>
    <font>
      <sz val="9"/>
      <color rgb="FF0000FF"/>
      <name val="Arial"/>
      <family val="2"/>
    </font>
    <font>
      <b/>
      <i/>
      <sz val="11"/>
      <color rgb="FF0000FF"/>
      <name val="Calibri"/>
      <family val="2"/>
      <scheme val="minor"/>
    </font>
    <font>
      <b/>
      <i/>
      <sz val="8"/>
      <color rgb="FF0000FF"/>
      <name val="Arial"/>
      <family val="2"/>
      <charset val="238"/>
    </font>
    <font>
      <i/>
      <vertAlign val="superscript"/>
      <sz val="9"/>
      <color rgb="FF0000FF"/>
      <name val="Arial"/>
      <family val="2"/>
      <charset val="238"/>
    </font>
    <font>
      <sz val="9"/>
      <color theme="1"/>
      <name val="Arial"/>
      <family val="2"/>
    </font>
    <font>
      <i/>
      <vertAlign val="superscript"/>
      <sz val="9"/>
      <color indexed="12"/>
      <name val="Arial"/>
      <family val="2"/>
    </font>
    <font>
      <i/>
      <vertAlign val="superscript"/>
      <sz val="8"/>
      <color indexed="12"/>
      <name val="Arial"/>
      <family val="2"/>
    </font>
    <font>
      <i/>
      <vertAlign val="superscript"/>
      <sz val="9"/>
      <color rgb="FF0000FF"/>
      <name val="Arial"/>
      <family val="2"/>
    </font>
    <font>
      <b/>
      <sz val="10"/>
      <color rgb="FFFFFFFF"/>
      <name val="Arial"/>
      <family val="2"/>
      <charset val="238"/>
    </font>
    <font>
      <b/>
      <sz val="8"/>
      <color indexed="12"/>
      <name val="Arial"/>
      <family val="2"/>
      <charset val="238"/>
    </font>
    <font>
      <sz val="11"/>
      <color rgb="FFCC0000"/>
      <name val="Calibri"/>
      <family val="2"/>
      <scheme val="minor"/>
    </font>
    <font>
      <b/>
      <sz val="14"/>
      <color theme="1"/>
      <name val="Arial"/>
      <family val="2"/>
      <charset val="238"/>
    </font>
    <font>
      <b/>
      <i/>
      <sz val="13"/>
      <color rgb="FF0000FF"/>
      <name val="Arial"/>
      <family val="2"/>
      <charset val="238"/>
    </font>
    <font>
      <sz val="10"/>
      <color theme="1"/>
      <name val="Arial"/>
      <family val="2"/>
      <charset val="238"/>
    </font>
    <font>
      <b/>
      <sz val="24"/>
      <color theme="1"/>
      <name val="Arial"/>
      <family val="2"/>
      <charset val="238"/>
    </font>
    <font>
      <b/>
      <i/>
      <sz val="20"/>
      <color rgb="FF0000FF"/>
      <name val="Arial"/>
      <family val="2"/>
      <charset val="238"/>
    </font>
    <font>
      <b/>
      <i/>
      <sz val="12"/>
      <color rgb="FF0000FF"/>
      <name val="Arial"/>
      <family val="2"/>
      <charset val="238"/>
    </font>
    <font>
      <b/>
      <sz val="10"/>
      <color theme="1"/>
      <name val="Arial"/>
      <family val="2"/>
      <charset val="238"/>
    </font>
    <font>
      <b/>
      <vertAlign val="superscript"/>
      <sz val="10"/>
      <color theme="1"/>
      <name val="Arial"/>
      <family val="2"/>
      <charset val="238"/>
    </font>
    <font>
      <b/>
      <sz val="11"/>
      <color theme="1"/>
      <name val="Arial"/>
      <family val="2"/>
      <charset val="238"/>
    </font>
    <font>
      <b/>
      <sz val="11"/>
      <color theme="1"/>
      <name val="Calibri"/>
      <family val="2"/>
      <scheme val="minor"/>
    </font>
    <font>
      <b/>
      <sz val="9"/>
      <color theme="1"/>
      <name val="Arial"/>
      <family val="2"/>
      <charset val="238"/>
    </font>
    <font>
      <b/>
      <i/>
      <sz val="10"/>
      <color theme="1"/>
      <name val="Arial"/>
      <family val="2"/>
    </font>
    <font>
      <b/>
      <i/>
      <sz val="11"/>
      <color theme="1"/>
      <name val="Arial"/>
      <family val="2"/>
      <charset val="238"/>
    </font>
    <font>
      <i/>
      <vertAlign val="subscript"/>
      <sz val="8"/>
      <color rgb="FF0000FF"/>
      <name val="Arial"/>
      <family val="2"/>
    </font>
    <font>
      <i/>
      <vertAlign val="superscript"/>
      <sz val="8"/>
      <color rgb="FF0000FF"/>
      <name val="Arial"/>
      <family val="2"/>
    </font>
    <font>
      <sz val="7"/>
      <color theme="1"/>
      <name val="Arial"/>
      <family val="2"/>
      <charset val="238"/>
    </font>
    <font>
      <i/>
      <sz val="7"/>
      <color theme="1"/>
      <name val="Arial"/>
      <family val="2"/>
    </font>
    <font>
      <b/>
      <i/>
      <sz val="10"/>
      <color theme="1"/>
      <name val="Arial"/>
      <family val="2"/>
      <charset val="238"/>
    </font>
    <font>
      <b/>
      <vertAlign val="superscript"/>
      <sz val="10"/>
      <color theme="1"/>
      <name val="Arial"/>
      <family val="2"/>
    </font>
    <font>
      <i/>
      <sz val="7"/>
      <color theme="1"/>
      <name val="Arial"/>
      <family val="2"/>
      <charset val="238"/>
    </font>
    <font>
      <b/>
      <vertAlign val="superscript"/>
      <sz val="9"/>
      <color theme="1"/>
      <name val="Arial"/>
      <family val="2"/>
      <charset val="238"/>
    </font>
    <font>
      <b/>
      <sz val="8"/>
      <color rgb="FFFF0000"/>
      <name val="Arial"/>
      <family val="2"/>
    </font>
    <font>
      <b/>
      <sz val="9"/>
      <color rgb="FFFF0000"/>
      <name val="Arial"/>
      <family val="2"/>
    </font>
  </fonts>
  <fills count="17">
    <fill>
      <patternFill patternType="none"/>
    </fill>
    <fill>
      <patternFill patternType="gray125"/>
    </fill>
    <fill>
      <patternFill patternType="solid">
        <fgColor rgb="FF3366FF"/>
        <bgColor rgb="FF000000"/>
      </patternFill>
    </fill>
    <fill>
      <patternFill patternType="solid">
        <fgColor indexed="9"/>
        <bgColor indexed="64"/>
      </patternFill>
    </fill>
    <fill>
      <patternFill patternType="solid">
        <fgColor indexed="48"/>
        <bgColor indexed="64"/>
      </patternFill>
    </fill>
    <fill>
      <patternFill patternType="solid">
        <fgColor rgb="FFDDDDDD"/>
        <bgColor rgb="FF000000"/>
      </patternFill>
    </fill>
    <fill>
      <patternFill patternType="solid">
        <fgColor theme="0" tint="-4.9989318521683403E-2"/>
        <bgColor indexed="64"/>
      </patternFill>
    </fill>
    <fill>
      <patternFill patternType="solid">
        <fgColor theme="0" tint="-4.9989318521683403E-2"/>
        <bgColor rgb="FF000000"/>
      </patternFill>
    </fill>
    <fill>
      <patternFill patternType="solid">
        <fgColor theme="0" tint="-4.9989318521683403E-2"/>
        <bgColor indexed="9"/>
      </patternFill>
    </fill>
    <fill>
      <patternFill patternType="solid">
        <fgColor theme="0" tint="-4.9989318521683403E-2"/>
        <bgColor indexed="8"/>
      </patternFill>
    </fill>
    <fill>
      <patternFill patternType="solid">
        <fgColor rgb="FFF2F2F2"/>
        <bgColor rgb="FF000000"/>
      </patternFill>
    </fill>
    <fill>
      <patternFill patternType="solid">
        <fgColor rgb="FFE6E6E6"/>
        <bgColor indexed="64"/>
      </patternFill>
    </fill>
    <fill>
      <patternFill patternType="solid">
        <fgColor rgb="FF99CCFF"/>
        <bgColor rgb="FF000000"/>
      </patternFill>
    </fill>
    <fill>
      <patternFill patternType="solid">
        <fgColor rgb="FF99CCFF"/>
        <bgColor indexed="64"/>
      </patternFill>
    </fill>
    <fill>
      <patternFill patternType="solid">
        <fgColor rgb="FF99CCFF"/>
        <bgColor indexed="9"/>
      </patternFill>
    </fill>
    <fill>
      <patternFill patternType="solid">
        <fgColor rgb="FFDDDDDD"/>
        <bgColor indexed="64"/>
      </patternFill>
    </fill>
    <fill>
      <patternFill patternType="solid">
        <fgColor indexed="44"/>
        <bgColor indexed="64"/>
      </patternFill>
    </fill>
  </fills>
  <borders count="9">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30">
    <xf numFmtId="0" fontId="0" fillId="0" borderId="0"/>
    <xf numFmtId="165" fontId="2" fillId="0" borderId="0" applyFont="0" applyFill="0" applyBorder="0" applyAlignment="0" applyProtection="0"/>
    <xf numFmtId="0" fontId="14" fillId="0" borderId="0" applyNumberFormat="0" applyFill="0" applyBorder="0" applyAlignment="0" applyProtection="0">
      <alignment vertical="top"/>
      <protection locked="0"/>
    </xf>
    <xf numFmtId="0" fontId="18" fillId="0" borderId="0">
      <alignment vertical="top"/>
    </xf>
    <xf numFmtId="9" fontId="2" fillId="0" borderId="0" applyFont="0" applyFill="0" applyBorder="0" applyAlignment="0" applyProtection="0"/>
    <xf numFmtId="165" fontId="8" fillId="0" borderId="0" applyFont="0" applyFill="0" applyBorder="0" applyAlignment="0" applyProtection="0"/>
    <xf numFmtId="0" fontId="8" fillId="0" borderId="0"/>
    <xf numFmtId="0" fontId="8" fillId="0" borderId="0"/>
    <xf numFmtId="0" fontId="8" fillId="0" borderId="0"/>
    <xf numFmtId="0" fontId="8" fillId="0" borderId="0"/>
    <xf numFmtId="0" fontId="8" fillId="0" borderId="0"/>
    <xf numFmtId="0" fontId="8" fillId="0" borderId="0"/>
    <xf numFmtId="165" fontId="8" fillId="0" borderId="0" applyFont="0" applyFill="0" applyBorder="0" applyAlignment="0" applyProtection="0"/>
    <xf numFmtId="165" fontId="70" fillId="0" borderId="0" applyFont="0" applyFill="0" applyBorder="0" applyAlignment="0" applyProtection="0"/>
    <xf numFmtId="0" fontId="70" fillId="0" borderId="0"/>
    <xf numFmtId="165" fontId="8" fillId="0" borderId="0" applyFont="0" applyFill="0" applyBorder="0" applyAlignment="0" applyProtection="0"/>
    <xf numFmtId="0" fontId="8" fillId="0" borderId="0"/>
    <xf numFmtId="165" fontId="9" fillId="0" borderId="0" applyFont="0" applyFill="0" applyBorder="0" applyAlignment="0" applyProtection="0"/>
    <xf numFmtId="0" fontId="71" fillId="0" borderId="0">
      <alignment vertical="top"/>
    </xf>
    <xf numFmtId="0" fontId="69" fillId="0" borderId="0"/>
    <xf numFmtId="165" fontId="8" fillId="0" borderId="0" applyFont="0" applyFill="0" applyBorder="0" applyAlignment="0" applyProtection="0"/>
    <xf numFmtId="0" fontId="70" fillId="0" borderId="0"/>
    <xf numFmtId="0" fontId="9" fillId="0" borderId="0"/>
    <xf numFmtId="0" fontId="70" fillId="0" borderId="0"/>
    <xf numFmtId="0" fontId="9" fillId="0" borderId="0"/>
    <xf numFmtId="0" fontId="8" fillId="0" borderId="0"/>
    <xf numFmtId="0" fontId="70" fillId="0" borderId="0"/>
    <xf numFmtId="0" fontId="70" fillId="0" borderId="0"/>
    <xf numFmtId="0" fontId="1" fillId="0" borderId="0"/>
    <xf numFmtId="0" fontId="130" fillId="0" borderId="0"/>
  </cellStyleXfs>
  <cellXfs count="783">
    <xf numFmtId="0" fontId="0" fillId="0" borderId="0" xfId="0"/>
    <xf numFmtId="0" fontId="12" fillId="0" borderId="0" xfId="0" applyFont="1" applyFill="1" applyBorder="1" applyAlignment="1">
      <alignment horizontal="center" vertical="center"/>
    </xf>
    <xf numFmtId="0" fontId="8" fillId="0" borderId="0" xfId="0" applyFont="1" applyFill="1" applyBorder="1" applyAlignment="1"/>
    <xf numFmtId="0" fontId="9" fillId="0" borderId="0" xfId="0" applyFont="1" applyFill="1" applyBorder="1"/>
    <xf numFmtId="0" fontId="17" fillId="0" borderId="0" xfId="0" applyFont="1" applyFill="1" applyBorder="1" applyAlignment="1">
      <alignment vertical="center"/>
    </xf>
    <xf numFmtId="0" fontId="13" fillId="0" borderId="0" xfId="0" applyFont="1" applyFill="1" applyBorder="1" applyAlignment="1">
      <alignment horizontal="center"/>
    </xf>
    <xf numFmtId="0" fontId="8" fillId="0" borderId="0" xfId="0" applyFont="1" applyFill="1" applyBorder="1" applyAlignment="1">
      <alignment horizontal="center"/>
    </xf>
    <xf numFmtId="0" fontId="22" fillId="0" borderId="0" xfId="0" applyFont="1" applyFill="1" applyBorder="1" applyAlignment="1">
      <alignment horizontal="left" vertical="center"/>
    </xf>
    <xf numFmtId="0" fontId="26" fillId="0" borderId="0" xfId="0" applyFont="1" applyFill="1" applyAlignment="1">
      <alignment horizontal="left"/>
    </xf>
    <xf numFmtId="0" fontId="24" fillId="0" borderId="0" xfId="0" applyFont="1" applyFill="1" applyAlignment="1">
      <alignment horizontal="center"/>
    </xf>
    <xf numFmtId="0" fontId="25" fillId="0" borderId="0" xfId="0" applyFont="1" applyFill="1" applyAlignment="1">
      <alignment horizontal="center"/>
    </xf>
    <xf numFmtId="0" fontId="21" fillId="0" borderId="0" xfId="0" applyFont="1" applyAlignment="1">
      <alignment horizontal="center"/>
    </xf>
    <xf numFmtId="0" fontId="12" fillId="0" borderId="0" xfId="0" applyFont="1" applyAlignment="1">
      <alignment horizontal="right"/>
    </xf>
    <xf numFmtId="0" fontId="12" fillId="0" borderId="0" xfId="0" applyFont="1" applyAlignment="1">
      <alignment horizontal="left"/>
    </xf>
    <xf numFmtId="0" fontId="12" fillId="0" borderId="0" xfId="0" applyFont="1" applyAlignment="1">
      <alignment horizontal="right" vertical="center"/>
    </xf>
    <xf numFmtId="0" fontId="27" fillId="0" borderId="0" xfId="0" applyFont="1" applyAlignment="1">
      <alignment horizontal="left" vertical="center"/>
    </xf>
    <xf numFmtId="0" fontId="29" fillId="0" borderId="0" xfId="0" applyFont="1" applyAlignment="1">
      <alignment horizontal="center"/>
    </xf>
    <xf numFmtId="0" fontId="27" fillId="0" borderId="0" xfId="0" applyFont="1" applyAlignment="1">
      <alignment horizontal="right"/>
    </xf>
    <xf numFmtId="0" fontId="27" fillId="0" borderId="0" xfId="0" applyFont="1" applyAlignment="1">
      <alignment horizontal="left"/>
    </xf>
    <xf numFmtId="0" fontId="27" fillId="0" borderId="0" xfId="0" applyFont="1" applyAlignment="1">
      <alignment horizontal="right" vertical="center"/>
    </xf>
    <xf numFmtId="0" fontId="36" fillId="0" borderId="0" xfId="0" applyFont="1" applyAlignment="1">
      <alignment horizontal="left" vertical="center"/>
    </xf>
    <xf numFmtId="0" fontId="32" fillId="0" borderId="0" xfId="0" applyFont="1" applyAlignment="1">
      <alignment horizontal="right" vertical="center"/>
    </xf>
    <xf numFmtId="0" fontId="22" fillId="0" borderId="0" xfId="0" applyFont="1" applyFill="1" applyBorder="1" applyAlignment="1">
      <alignment horizontal="left"/>
    </xf>
    <xf numFmtId="0" fontId="45" fillId="0" borderId="0" xfId="0" applyFont="1"/>
    <xf numFmtId="0" fontId="32" fillId="0" borderId="0" xfId="0" applyFont="1" applyAlignment="1">
      <alignment horizontal="right"/>
    </xf>
    <xf numFmtId="0" fontId="27" fillId="0" borderId="0" xfId="0" applyFont="1" applyFill="1" applyAlignment="1">
      <alignment horizontal="left" vertical="center"/>
    </xf>
    <xf numFmtId="0" fontId="48" fillId="0" borderId="0" xfId="0" applyFont="1" applyFill="1" applyAlignment="1">
      <alignment horizontal="left" vertical="center"/>
    </xf>
    <xf numFmtId="0" fontId="45" fillId="0" borderId="0" xfId="0" applyFont="1" applyFill="1" applyBorder="1" applyAlignment="1">
      <alignment horizontal="left" vertical="center"/>
    </xf>
    <xf numFmtId="0" fontId="45" fillId="0" borderId="0" xfId="0" applyFont="1" applyFill="1" applyBorder="1" applyAlignment="1">
      <alignment vertical="center"/>
    </xf>
    <xf numFmtId="0" fontId="45" fillId="0" borderId="0" xfId="0" applyFont="1" applyFill="1" applyBorder="1" applyAlignment="1">
      <alignment vertical="center" wrapText="1"/>
    </xf>
    <xf numFmtId="0" fontId="32" fillId="0" borderId="0" xfId="0" applyFont="1"/>
    <xf numFmtId="0" fontId="32" fillId="0" borderId="0" xfId="0" applyFont="1" applyAlignment="1"/>
    <xf numFmtId="0" fontId="45" fillId="0" borderId="0" xfId="0" applyFont="1" applyFill="1" applyBorder="1"/>
    <xf numFmtId="0" fontId="52" fillId="0" borderId="0" xfId="0" applyFont="1"/>
    <xf numFmtId="0" fontId="35" fillId="0" borderId="0" xfId="0" applyFont="1" applyFill="1" applyBorder="1" applyAlignment="1">
      <alignment horizontal="left"/>
    </xf>
    <xf numFmtId="0" fontId="19" fillId="0" borderId="0" xfId="3" applyFont="1" applyFill="1" applyBorder="1" applyAlignment="1"/>
    <xf numFmtId="0" fontId="45" fillId="0" borderId="0" xfId="0" applyFont="1" applyAlignment="1">
      <alignment horizontal="left" vertical="center"/>
    </xf>
    <xf numFmtId="0" fontId="57" fillId="0" borderId="0" xfId="0" applyFont="1" applyBorder="1" applyAlignment="1">
      <alignment horizontal="left" vertical="center"/>
    </xf>
    <xf numFmtId="0" fontId="12" fillId="0" borderId="0" xfId="3" applyFont="1" applyAlignment="1">
      <alignment horizontal="left" vertical="center"/>
    </xf>
    <xf numFmtId="0" fontId="27" fillId="0" borderId="0" xfId="3" applyFont="1" applyAlignment="1">
      <alignment horizontal="left" vertical="center"/>
    </xf>
    <xf numFmtId="0" fontId="58" fillId="0" borderId="0" xfId="0" applyFont="1" applyAlignment="1">
      <alignment horizontal="right" vertical="center"/>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0" fontId="19" fillId="0" borderId="0" xfId="0" applyFont="1" applyFill="1" applyBorder="1" applyAlignment="1">
      <alignment horizontal="left" vertical="center"/>
    </xf>
    <xf numFmtId="0" fontId="32" fillId="0" borderId="0" xfId="0" applyFont="1" applyFill="1" applyAlignment="1">
      <alignment horizontal="right" vertical="center"/>
    </xf>
    <xf numFmtId="0" fontId="32" fillId="0" borderId="0" xfId="0" applyFont="1" applyFill="1" applyAlignment="1">
      <alignment horizontal="right"/>
    </xf>
    <xf numFmtId="0" fontId="33" fillId="0" borderId="0" xfId="0" applyFont="1" applyAlignment="1">
      <alignment horizontal="left" vertical="center"/>
    </xf>
    <xf numFmtId="49" fontId="33" fillId="0" borderId="0" xfId="0" applyNumberFormat="1" applyFont="1" applyFill="1" applyAlignment="1">
      <alignment horizontal="left" vertical="top" wrapText="1"/>
    </xf>
    <xf numFmtId="0" fontId="33" fillId="0" borderId="0" xfId="0" applyFont="1"/>
    <xf numFmtId="0" fontId="33" fillId="0" borderId="0" xfId="0" applyFont="1" applyFill="1" applyAlignment="1">
      <alignment horizontal="justify" vertical="top" wrapText="1"/>
    </xf>
    <xf numFmtId="0" fontId="32" fillId="0" borderId="0" xfId="0" applyFont="1" applyAlignment="1">
      <alignment horizontal="left" vertical="center"/>
    </xf>
    <xf numFmtId="0" fontId="58" fillId="0" borderId="0" xfId="0" applyFont="1" applyAlignment="1">
      <alignment horizontal="left" vertical="center"/>
    </xf>
    <xf numFmtId="0" fontId="27" fillId="0" borderId="0" xfId="3" applyFont="1" applyFill="1" applyBorder="1" applyAlignment="1">
      <alignment horizontal="left" vertical="center"/>
    </xf>
    <xf numFmtId="0" fontId="32" fillId="0" borderId="0" xfId="3" applyFont="1" applyAlignment="1">
      <alignment horizontal="right" vertical="center"/>
    </xf>
    <xf numFmtId="0" fontId="58" fillId="0" borderId="0" xfId="16" applyFont="1"/>
    <xf numFmtId="0" fontId="32" fillId="0" borderId="0" xfId="18" applyFont="1" applyAlignment="1"/>
    <xf numFmtId="0" fontId="82" fillId="0" borderId="0" xfId="18" applyFont="1" applyAlignment="1"/>
    <xf numFmtId="0" fontId="32" fillId="0" borderId="0" xfId="18" applyFont="1">
      <alignment vertical="top"/>
    </xf>
    <xf numFmtId="0" fontId="0" fillId="0" borderId="0" xfId="0" applyBorder="1"/>
    <xf numFmtId="0" fontId="0" fillId="0" borderId="1" xfId="0" applyBorder="1"/>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47" fillId="0" borderId="0" xfId="3" applyFont="1" applyFill="1">
      <alignment vertical="top"/>
    </xf>
    <xf numFmtId="166" fontId="33" fillId="0" borderId="0" xfId="1" applyNumberFormat="1" applyFont="1" applyFill="1" applyAlignment="1">
      <alignment horizontal="center" vertical="center"/>
    </xf>
    <xf numFmtId="0" fontId="33" fillId="0" borderId="0" xfId="3" applyFont="1">
      <alignment vertical="top"/>
    </xf>
    <xf numFmtId="0" fontId="32" fillId="0" borderId="0" xfId="3" applyFont="1" applyFill="1" applyAlignment="1">
      <alignment horizontal="left" vertical="center"/>
    </xf>
    <xf numFmtId="0" fontId="32" fillId="0" borderId="0" xfId="3" applyFont="1" applyAlignment="1">
      <alignment vertical="center"/>
    </xf>
    <xf numFmtId="14" fontId="27" fillId="0" borderId="0" xfId="0" applyNumberFormat="1" applyFont="1" applyAlignment="1">
      <alignment horizontal="right" vertical="center"/>
    </xf>
    <xf numFmtId="0" fontId="32" fillId="0" borderId="0" xfId="0" applyFont="1" applyAlignment="1">
      <alignment horizontal="right"/>
    </xf>
    <xf numFmtId="0" fontId="58" fillId="0" borderId="0" xfId="0" applyFont="1" applyAlignment="1">
      <alignment horizontal="right"/>
    </xf>
    <xf numFmtId="0" fontId="58" fillId="0" borderId="0" xfId="0" applyFont="1" applyFill="1" applyBorder="1" applyAlignment="1">
      <alignment horizontal="left" vertical="center"/>
    </xf>
    <xf numFmtId="0" fontId="27" fillId="0" borderId="0" xfId="3" applyFont="1" applyFill="1" applyAlignment="1">
      <alignment horizontal="left" vertical="center"/>
    </xf>
    <xf numFmtId="0" fontId="66" fillId="0" borderId="0" xfId="3" applyFont="1" applyFill="1">
      <alignment vertical="top"/>
    </xf>
    <xf numFmtId="0" fontId="66" fillId="0" borderId="0" xfId="0" applyNumberFormat="1" applyFont="1" applyAlignment="1">
      <alignment horizontal="right" vertical="center"/>
    </xf>
    <xf numFmtId="0" fontId="57" fillId="0" borderId="0" xfId="0" applyFont="1"/>
    <xf numFmtId="0" fontId="97" fillId="0" borderId="0" xfId="0" applyFont="1"/>
    <xf numFmtId="0" fontId="98" fillId="0" borderId="0" xfId="0" applyFont="1"/>
    <xf numFmtId="0" fontId="32" fillId="0" borderId="0" xfId="26" applyFont="1" applyFill="1" applyBorder="1" applyAlignment="1">
      <alignment horizontal="left" vertical="center"/>
    </xf>
    <xf numFmtId="0" fontId="23" fillId="0" borderId="0" xfId="3" applyFont="1" applyFill="1" applyBorder="1" applyAlignment="1">
      <alignment horizontal="left" vertical="center"/>
    </xf>
    <xf numFmtId="0" fontId="8" fillId="5" borderId="0" xfId="0" applyFont="1" applyFill="1" applyBorder="1" applyAlignment="1">
      <alignment horizontal="center" vertical="center" wrapText="1"/>
    </xf>
    <xf numFmtId="0" fontId="105" fillId="0" borderId="0" xfId="2" applyFont="1" applyAlignment="1" applyProtection="1">
      <alignment horizontal="left" vertical="center"/>
    </xf>
    <xf numFmtId="0" fontId="15" fillId="0" borderId="0" xfId="2" applyFont="1" applyAlignment="1" applyProtection="1">
      <alignment horizontal="left" vertical="center"/>
    </xf>
    <xf numFmtId="0" fontId="106" fillId="0" borderId="0" xfId="2" applyFont="1" applyAlignment="1" applyProtection="1"/>
    <xf numFmtId="0" fontId="107" fillId="0" borderId="0" xfId="2" applyFont="1" applyAlignment="1" applyProtection="1"/>
    <xf numFmtId="0" fontId="107" fillId="0" borderId="0" xfId="2" applyFont="1" applyAlignment="1" applyProtection="1">
      <alignment vertical="center"/>
    </xf>
    <xf numFmtId="0" fontId="107" fillId="0" borderId="0" xfId="2" applyFont="1" applyAlignment="1" applyProtection="1">
      <alignment horizontal="left" vertical="center"/>
    </xf>
    <xf numFmtId="0" fontId="32" fillId="0" borderId="0" xfId="0" applyFont="1" applyAlignment="1">
      <alignment horizontal="right"/>
    </xf>
    <xf numFmtId="0" fontId="108" fillId="0" borderId="0" xfId="0" applyFont="1"/>
    <xf numFmtId="166" fontId="0" fillId="0" borderId="0" xfId="0" applyNumberFormat="1"/>
    <xf numFmtId="0" fontId="113" fillId="0" borderId="0" xfId="0" applyFont="1" applyFill="1" applyBorder="1" applyAlignment="1">
      <alignment horizontal="left" vertical="center"/>
    </xf>
    <xf numFmtId="0" fontId="65" fillId="0" borderId="0" xfId="3" applyFont="1" applyAlignment="1">
      <alignment horizontal="left" vertical="center"/>
    </xf>
    <xf numFmtId="175" fontId="0" fillId="0" borderId="0" xfId="0" applyNumberFormat="1"/>
    <xf numFmtId="176" fontId="0" fillId="0" borderId="0" xfId="0" applyNumberFormat="1"/>
    <xf numFmtId="0" fontId="111" fillId="0" borderId="0" xfId="0" applyFont="1"/>
    <xf numFmtId="0" fontId="111" fillId="0" borderId="0" xfId="0" applyFont="1" applyAlignment="1">
      <alignment vertical="top" wrapText="1"/>
    </xf>
    <xf numFmtId="0" fontId="61" fillId="0" borderId="0" xfId="0" applyFont="1" applyAlignment="1">
      <alignment vertical="top" wrapText="1"/>
    </xf>
    <xf numFmtId="0" fontId="61" fillId="0" borderId="0" xfId="0" applyFont="1"/>
    <xf numFmtId="0" fontId="36" fillId="0" borderId="0" xfId="0" applyFont="1" applyFill="1" applyBorder="1" applyAlignment="1">
      <alignment wrapText="1"/>
    </xf>
    <xf numFmtId="0" fontId="57" fillId="0" borderId="0" xfId="0" applyFont="1" applyBorder="1" applyAlignment="1">
      <alignment horizontal="center" vertical="center"/>
    </xf>
    <xf numFmtId="0" fontId="108" fillId="0" borderId="0" xfId="0" applyFont="1" applyAlignment="1">
      <alignment vertical="center"/>
    </xf>
    <xf numFmtId="0" fontId="45" fillId="0" borderId="0" xfId="0" applyFont="1" applyFill="1" applyBorder="1" applyAlignment="1">
      <alignment horizontal="right"/>
    </xf>
    <xf numFmtId="0" fontId="57" fillId="0" borderId="0" xfId="0" applyFont="1" applyBorder="1" applyAlignment="1">
      <alignment horizontal="left" vertical="center" indent="3"/>
    </xf>
    <xf numFmtId="0" fontId="61" fillId="0" borderId="0" xfId="0" applyFont="1" applyAlignment="1">
      <alignment vertical="center"/>
    </xf>
    <xf numFmtId="0" fontId="66" fillId="0" borderId="0" xfId="0" applyFont="1" applyAlignment="1">
      <alignment horizontal="right" vertical="center"/>
    </xf>
    <xf numFmtId="0" fontId="121" fillId="0" borderId="0" xfId="0" applyFont="1"/>
    <xf numFmtId="0" fontId="121" fillId="0" borderId="0" xfId="0" applyFont="1" applyAlignment="1">
      <alignment vertical="center"/>
    </xf>
    <xf numFmtId="0" fontId="15" fillId="0" borderId="0" xfId="2" applyFont="1" applyAlignment="1" applyProtection="1"/>
    <xf numFmtId="0" fontId="105" fillId="0" borderId="0" xfId="2" applyFont="1" applyAlignment="1" applyProtection="1"/>
    <xf numFmtId="0" fontId="123" fillId="0" borderId="0" xfId="0" applyFont="1" applyAlignment="1">
      <alignment vertical="center"/>
    </xf>
    <xf numFmtId="0" fontId="110" fillId="0" borderId="0" xfId="0" applyFont="1" applyAlignment="1">
      <alignment vertical="center"/>
    </xf>
    <xf numFmtId="0" fontId="58" fillId="0" borderId="0" xfId="0" applyFont="1" applyAlignment="1">
      <alignment vertical="top"/>
    </xf>
    <xf numFmtId="0" fontId="111" fillId="0" borderId="0" xfId="0" applyFont="1" applyAlignment="1">
      <alignment vertical="center"/>
    </xf>
    <xf numFmtId="0" fontId="81" fillId="0" borderId="0" xfId="0" applyFont="1" applyAlignment="1">
      <alignment vertical="top"/>
    </xf>
    <xf numFmtId="0" fontId="46" fillId="0" borderId="0" xfId="0" applyFont="1" applyAlignment="1">
      <alignment vertical="top"/>
    </xf>
    <xf numFmtId="0" fontId="110" fillId="0" borderId="0" xfId="28" applyFont="1" applyAlignment="1">
      <alignment vertical="center"/>
    </xf>
    <xf numFmtId="0" fontId="88" fillId="0" borderId="0" xfId="28" applyFont="1" applyAlignment="1">
      <alignment vertical="center"/>
    </xf>
    <xf numFmtId="0" fontId="12" fillId="0" borderId="0" xfId="28" applyFont="1" applyFill="1" applyBorder="1" applyAlignment="1">
      <alignment horizontal="right" vertical="center"/>
    </xf>
    <xf numFmtId="0" fontId="122" fillId="0" borderId="0" xfId="28" applyFont="1" applyAlignment="1">
      <alignment vertical="center"/>
    </xf>
    <xf numFmtId="0" fontId="22" fillId="0" borderId="0" xfId="28" applyFont="1" applyFill="1" applyBorder="1" applyAlignment="1">
      <alignment horizontal="right" vertical="center"/>
    </xf>
    <xf numFmtId="0" fontId="58" fillId="0" borderId="0" xfId="28" applyFont="1" applyAlignment="1">
      <alignment horizontal="right" vertical="center"/>
    </xf>
    <xf numFmtId="0" fontId="105" fillId="0" borderId="0" xfId="2" applyFont="1" applyAlignment="1" applyProtection="1">
      <alignment horizontal="left" vertical="center" wrapText="1"/>
    </xf>
    <xf numFmtId="0" fontId="128" fillId="0" borderId="0" xfId="2" applyFont="1" applyAlignment="1" applyProtection="1">
      <alignment horizontal="left" vertical="center"/>
    </xf>
    <xf numFmtId="0" fontId="129" fillId="0" borderId="0" xfId="2" applyFont="1" applyAlignment="1" applyProtection="1">
      <alignment horizontal="left" vertical="center"/>
    </xf>
    <xf numFmtId="0" fontId="105" fillId="0" borderId="0" xfId="2" applyFont="1" applyFill="1" applyBorder="1" applyAlignment="1" applyProtection="1">
      <alignment horizontal="left" vertical="center"/>
    </xf>
    <xf numFmtId="0" fontId="58" fillId="0" borderId="0" xfId="29" applyFont="1" applyFill="1" applyBorder="1" applyAlignment="1">
      <alignment horizontal="left" vertical="center"/>
    </xf>
    <xf numFmtId="0" fontId="14" fillId="0" borderId="0" xfId="2" applyFill="1" applyBorder="1" applyAlignment="1" applyProtection="1">
      <alignment horizontal="left" vertical="center"/>
    </xf>
    <xf numFmtId="0" fontId="0" fillId="0" borderId="0" xfId="0" applyAlignment="1">
      <alignment vertical="center"/>
    </xf>
    <xf numFmtId="0" fontId="32" fillId="0" borderId="0" xfId="0" applyFont="1" applyBorder="1" applyAlignment="1">
      <alignment horizontal="right" vertical="center"/>
    </xf>
    <xf numFmtId="0" fontId="12" fillId="5" borderId="0" xfId="0" applyFont="1" applyFill="1" applyBorder="1" applyAlignment="1">
      <alignment horizontal="center" vertical="center"/>
    </xf>
    <xf numFmtId="0" fontId="105" fillId="0" borderId="0" xfId="2" applyFont="1" applyAlignment="1" applyProtection="1">
      <alignment vertical="center"/>
    </xf>
    <xf numFmtId="0" fontId="15" fillId="0" borderId="0" xfId="2" applyFont="1" applyAlignment="1" applyProtection="1">
      <alignment vertical="center"/>
    </xf>
    <xf numFmtId="0" fontId="131" fillId="0" borderId="0" xfId="2" applyFont="1" applyAlignment="1" applyProtection="1">
      <alignment horizontal="left" vertical="center"/>
    </xf>
    <xf numFmtId="0" fontId="22" fillId="0" borderId="0" xfId="0" applyFont="1" applyAlignment="1">
      <alignment horizontal="left" vertical="center"/>
    </xf>
    <xf numFmtId="0" fontId="22" fillId="0" borderId="0" xfId="0" applyFont="1" applyAlignment="1">
      <alignment horizontal="right" vertical="center"/>
    </xf>
    <xf numFmtId="0" fontId="22" fillId="0" borderId="0" xfId="0" applyFont="1" applyFill="1" applyAlignment="1">
      <alignment horizontal="left" vertical="center"/>
    </xf>
    <xf numFmtId="0" fontId="22" fillId="0" borderId="0" xfId="0" applyFont="1" applyAlignment="1">
      <alignment vertical="center"/>
    </xf>
    <xf numFmtId="0" fontId="122" fillId="0" borderId="0" xfId="0" applyFont="1" applyAlignment="1">
      <alignment horizontal="left" vertical="center"/>
    </xf>
    <xf numFmtId="0" fontId="58" fillId="0" borderId="0" xfId="0" applyFont="1" applyAlignment="1">
      <alignment horizontal="center" vertical="center"/>
    </xf>
    <xf numFmtId="0" fontId="147" fillId="4" borderId="0" xfId="0" applyFont="1" applyFill="1" applyAlignment="1">
      <alignment vertical="center" wrapText="1"/>
    </xf>
    <xf numFmtId="3" fontId="147" fillId="4" borderId="0" xfId="1" applyNumberFormat="1" applyFont="1" applyFill="1" applyAlignment="1">
      <alignment horizontal="right" vertical="center"/>
    </xf>
    <xf numFmtId="0" fontId="13" fillId="0" borderId="0" xfId="0" applyFont="1" applyFill="1" applyAlignment="1">
      <alignment horizontal="left" vertical="center"/>
    </xf>
    <xf numFmtId="0" fontId="22" fillId="0" borderId="0" xfId="0" applyFont="1" applyAlignment="1">
      <alignment horizontal="left"/>
    </xf>
    <xf numFmtId="0" fontId="22" fillId="0" borderId="0" xfId="0" applyFont="1" applyFill="1" applyAlignment="1">
      <alignment horizontal="left"/>
    </xf>
    <xf numFmtId="0" fontId="122" fillId="0" borderId="0" xfId="0" applyFont="1" applyFill="1" applyAlignment="1">
      <alignment horizontal="left" vertical="center"/>
    </xf>
    <xf numFmtId="0" fontId="22" fillId="0" borderId="0" xfId="3" applyFont="1" applyAlignment="1">
      <alignment horizontal="left" vertical="center"/>
    </xf>
    <xf numFmtId="0" fontId="22" fillId="0" borderId="0" xfId="3" applyFont="1" applyFill="1" applyBorder="1" applyAlignment="1">
      <alignment horizontal="left" vertical="center"/>
    </xf>
    <xf numFmtId="0" fontId="122" fillId="0" borderId="0" xfId="3" applyFont="1" applyFill="1" applyBorder="1" applyAlignment="1">
      <alignment horizontal="left" vertical="center"/>
    </xf>
    <xf numFmtId="0" fontId="140" fillId="0" borderId="0" xfId="18" applyFont="1" applyAlignment="1"/>
    <xf numFmtId="0" fontId="140" fillId="0" borderId="0" xfId="19" applyFont="1"/>
    <xf numFmtId="0" fontId="153" fillId="4" borderId="0" xfId="3" applyFont="1" applyFill="1" applyAlignment="1">
      <alignment horizontal="left" vertical="center"/>
    </xf>
    <xf numFmtId="0" fontId="153" fillId="4" borderId="0" xfId="3" applyFont="1" applyFill="1" applyAlignment="1">
      <alignment horizontal="center" vertical="center" wrapText="1"/>
    </xf>
    <xf numFmtId="0" fontId="13" fillId="0" borderId="0" xfId="3" applyFont="1" applyAlignment="1">
      <alignment horizontal="left" vertical="center"/>
    </xf>
    <xf numFmtId="0" fontId="45" fillId="0" borderId="0" xfId="0" applyFont="1" applyFill="1" applyBorder="1" applyAlignment="1">
      <alignment horizontal="right" vertical="center"/>
    </xf>
    <xf numFmtId="0" fontId="131" fillId="0" borderId="0" xfId="2" applyFont="1" applyAlignment="1" applyProtection="1"/>
    <xf numFmtId="0" fontId="0" fillId="0" borderId="0" xfId="0" applyAlignment="1"/>
    <xf numFmtId="0" fontId="58" fillId="0" borderId="0" xfId="0" applyFont="1" applyAlignment="1">
      <alignment vertical="center" wrapText="1" readingOrder="1"/>
    </xf>
    <xf numFmtId="0" fontId="58" fillId="0" borderId="0" xfId="0" applyFont="1" applyFill="1" applyBorder="1" applyAlignment="1">
      <alignment vertical="top" wrapText="1"/>
    </xf>
    <xf numFmtId="0" fontId="32" fillId="0" borderId="0" xfId="0" applyFont="1" applyAlignment="1">
      <alignment vertical="center"/>
    </xf>
    <xf numFmtId="0" fontId="32" fillId="0" borderId="0" xfId="0" applyFont="1" applyBorder="1" applyAlignment="1">
      <alignment vertical="center"/>
    </xf>
    <xf numFmtId="0" fontId="131" fillId="0" borderId="0" xfId="2" applyFont="1" applyAlignment="1" applyProtection="1">
      <alignment vertical="center"/>
    </xf>
    <xf numFmtId="0" fontId="131" fillId="0" borderId="0" xfId="2" applyFont="1" applyAlignment="1" applyProtection="1">
      <alignment horizontal="left" vertical="center" wrapText="1"/>
    </xf>
    <xf numFmtId="0" fontId="122" fillId="0" borderId="0" xfId="28" applyFont="1" applyAlignment="1">
      <alignment vertical="center" wrapText="1"/>
    </xf>
    <xf numFmtId="0" fontId="66" fillId="0" borderId="0" xfId="28" applyFont="1" applyAlignment="1">
      <alignment horizontal="right" vertical="center"/>
    </xf>
    <xf numFmtId="0" fontId="45" fillId="0" borderId="0" xfId="0" applyFont="1" applyFill="1" applyBorder="1" applyAlignment="1">
      <alignment horizontal="right" vertical="center" indent="4"/>
    </xf>
    <xf numFmtId="166" fontId="163" fillId="2" borderId="0" xfId="1" applyNumberFormat="1" applyFont="1" applyFill="1" applyBorder="1" applyAlignment="1">
      <alignment horizontal="left" vertical="center"/>
    </xf>
    <xf numFmtId="10" fontId="163" fillId="2" borderId="0" xfId="4" applyNumberFormat="1" applyFont="1" applyFill="1" applyBorder="1" applyAlignment="1">
      <alignment horizontal="left" vertical="center"/>
    </xf>
    <xf numFmtId="10" fontId="163" fillId="2" borderId="0" xfId="4" applyNumberFormat="1" applyFont="1" applyFill="1" applyBorder="1" applyAlignment="1">
      <alignment horizontal="right" vertical="center"/>
    </xf>
    <xf numFmtId="10" fontId="0" fillId="0" borderId="0" xfId="0" applyNumberFormat="1"/>
    <xf numFmtId="0" fontId="32" fillId="6" borderId="0" xfId="0" applyFont="1" applyFill="1" applyAlignment="1">
      <alignment vertical="center" wrapText="1"/>
    </xf>
    <xf numFmtId="0" fontId="42" fillId="6" borderId="0" xfId="0" applyFont="1" applyFill="1" applyBorder="1" applyAlignment="1">
      <alignment horizontal="center" vertical="center"/>
    </xf>
    <xf numFmtId="3" fontId="42" fillId="6" borderId="0" xfId="0" applyNumberFormat="1" applyFont="1" applyFill="1" applyBorder="1" applyAlignment="1">
      <alignment horizontal="right" vertical="center"/>
    </xf>
    <xf numFmtId="3" fontId="43" fillId="6" borderId="0" xfId="0" applyNumberFormat="1" applyFont="1" applyFill="1" applyBorder="1" applyAlignment="1">
      <alignment horizontal="right" vertical="center"/>
    </xf>
    <xf numFmtId="10" fontId="42" fillId="6" borderId="0" xfId="0" applyNumberFormat="1" applyFont="1" applyFill="1" applyBorder="1" applyAlignment="1">
      <alignment horizontal="right" vertical="center"/>
    </xf>
    <xf numFmtId="1" fontId="42" fillId="6" borderId="0" xfId="0" applyNumberFormat="1" applyFont="1" applyFill="1" applyBorder="1" applyAlignment="1">
      <alignment horizontal="right" vertical="center"/>
    </xf>
    <xf numFmtId="0" fontId="47" fillId="6" borderId="0" xfId="0" applyFont="1" applyFill="1" applyBorder="1" applyAlignment="1">
      <alignment horizontal="center" vertical="center" wrapText="1"/>
    </xf>
    <xf numFmtId="0" fontId="34" fillId="6" borderId="0" xfId="0" applyFont="1" applyFill="1" applyBorder="1" applyAlignment="1">
      <alignment horizontal="center" vertical="center" wrapText="1"/>
    </xf>
    <xf numFmtId="166" fontId="32" fillId="6" borderId="0" xfId="5" applyNumberFormat="1" applyFont="1" applyFill="1" applyBorder="1" applyAlignment="1" applyProtection="1">
      <alignment horizontal="right" vertical="center" wrapText="1"/>
    </xf>
    <xf numFmtId="166" fontId="32" fillId="6" borderId="0" xfId="5" applyNumberFormat="1" applyFont="1" applyFill="1" applyBorder="1" applyAlignment="1" applyProtection="1">
      <alignment horizontal="left" vertical="center" wrapText="1" indent="1"/>
    </xf>
    <xf numFmtId="14" fontId="33" fillId="6" borderId="0" xfId="0" applyNumberFormat="1" applyFont="1" applyFill="1" applyBorder="1" applyAlignment="1">
      <alignment horizontal="center" vertical="center" wrapText="1"/>
    </xf>
    <xf numFmtId="14" fontId="34" fillId="6" borderId="0" xfId="0" applyNumberFormat="1" applyFont="1" applyFill="1" applyBorder="1" applyAlignment="1">
      <alignment horizontal="center" vertical="center" wrapText="1"/>
    </xf>
    <xf numFmtId="10" fontId="32" fillId="6" borderId="0" xfId="4" applyNumberFormat="1" applyFont="1" applyFill="1" applyBorder="1" applyAlignment="1" applyProtection="1">
      <alignment horizontal="right" vertical="center" wrapText="1"/>
    </xf>
    <xf numFmtId="167" fontId="32" fillId="6" borderId="0" xfId="4" applyNumberFormat="1" applyFont="1" applyFill="1" applyBorder="1" applyAlignment="1" applyProtection="1">
      <alignment horizontal="left" vertical="center" wrapText="1" indent="1"/>
    </xf>
    <xf numFmtId="0" fontId="33" fillId="6" borderId="0" xfId="0" applyFont="1" applyFill="1" applyBorder="1" applyAlignment="1">
      <alignment horizontal="center" vertical="center" wrapText="1"/>
    </xf>
    <xf numFmtId="3" fontId="32" fillId="6" borderId="0" xfId="6" applyNumberFormat="1" applyFont="1" applyFill="1" applyBorder="1" applyAlignment="1" applyProtection="1">
      <alignment vertical="center"/>
    </xf>
    <xf numFmtId="4" fontId="32" fillId="6" borderId="0" xfId="6" applyNumberFormat="1" applyFont="1" applyFill="1" applyBorder="1" applyAlignment="1" applyProtection="1">
      <alignment vertical="center"/>
    </xf>
    <xf numFmtId="0" fontId="33" fillId="6" borderId="0" xfId="0" applyFont="1" applyFill="1" applyBorder="1" applyAlignment="1">
      <alignment horizontal="left" vertical="center" wrapText="1"/>
    </xf>
    <xf numFmtId="0" fontId="34" fillId="6" borderId="0" xfId="0" applyFont="1" applyFill="1" applyBorder="1" applyAlignment="1">
      <alignment horizontal="left" vertical="center" wrapText="1"/>
    </xf>
    <xf numFmtId="3" fontId="32" fillId="6" borderId="0" xfId="7" applyNumberFormat="1" applyFont="1" applyFill="1" applyBorder="1" applyAlignment="1" applyProtection="1">
      <alignment horizontal="center" vertical="center"/>
    </xf>
    <xf numFmtId="14" fontId="33" fillId="6" borderId="0" xfId="0" applyNumberFormat="1" applyFont="1" applyFill="1" applyBorder="1" applyAlignment="1">
      <alignment horizontal="left" vertical="center" wrapText="1"/>
    </xf>
    <xf numFmtId="14" fontId="34" fillId="6" borderId="0" xfId="0" applyNumberFormat="1" applyFont="1" applyFill="1" applyBorder="1" applyAlignment="1">
      <alignment horizontal="left" vertical="center" wrapText="1"/>
    </xf>
    <xf numFmtId="10" fontId="32" fillId="6" borderId="0" xfId="4" applyNumberFormat="1" applyFont="1" applyFill="1" applyBorder="1" applyAlignment="1" applyProtection="1">
      <alignment horizontal="center" vertical="center" wrapText="1"/>
    </xf>
    <xf numFmtId="10" fontId="32" fillId="6" borderId="0" xfId="4" applyNumberFormat="1" applyFont="1" applyFill="1" applyBorder="1" applyAlignment="1" applyProtection="1">
      <alignment horizontal="center" vertical="center"/>
    </xf>
    <xf numFmtId="0" fontId="32" fillId="6" borderId="0" xfId="0" applyFont="1" applyFill="1" applyBorder="1" applyAlignment="1">
      <alignment horizontal="left" vertical="center" wrapText="1"/>
    </xf>
    <xf numFmtId="3" fontId="32" fillId="6" borderId="0" xfId="8" applyNumberFormat="1" applyFont="1" applyFill="1" applyBorder="1" applyAlignment="1" applyProtection="1">
      <alignment horizontal="center" vertical="center"/>
    </xf>
    <xf numFmtId="0" fontId="42" fillId="6" borderId="0" xfId="0" applyFont="1" applyFill="1" applyBorder="1" applyAlignment="1">
      <alignment vertical="center" wrapText="1"/>
    </xf>
    <xf numFmtId="0" fontId="42" fillId="6" borderId="0" xfId="0" applyFont="1" applyFill="1" applyBorder="1" applyAlignment="1">
      <alignment vertical="center"/>
    </xf>
    <xf numFmtId="167" fontId="42" fillId="6" borderId="0" xfId="1" applyNumberFormat="1" applyFont="1" applyFill="1" applyBorder="1" applyAlignment="1">
      <alignment horizontal="center" vertical="center"/>
    </xf>
    <xf numFmtId="167" fontId="42" fillId="6" borderId="0" xfId="1" applyNumberFormat="1" applyFont="1" applyFill="1" applyBorder="1" applyAlignment="1">
      <alignment horizontal="left" vertical="center" indent="1"/>
    </xf>
    <xf numFmtId="169" fontId="42" fillId="6" borderId="0" xfId="1" applyNumberFormat="1" applyFont="1" applyFill="1" applyBorder="1" applyAlignment="1">
      <alignment horizontal="center" vertical="center" wrapText="1"/>
    </xf>
    <xf numFmtId="3" fontId="62" fillId="6" borderId="0" xfId="10" applyNumberFormat="1" applyFont="1" applyFill="1" applyBorder="1" applyAlignment="1" applyProtection="1">
      <alignment vertical="center"/>
    </xf>
    <xf numFmtId="10" fontId="62" fillId="6" borderId="0" xfId="10" applyNumberFormat="1" applyFont="1" applyFill="1" applyBorder="1" applyAlignment="1" applyProtection="1">
      <alignment vertical="center"/>
    </xf>
    <xf numFmtId="3" fontId="63" fillId="6" borderId="0" xfId="10" applyNumberFormat="1" applyFont="1" applyFill="1" applyBorder="1" applyAlignment="1" applyProtection="1">
      <alignment horizontal="center" vertical="center"/>
    </xf>
    <xf numFmtId="0" fontId="33" fillId="6" borderId="0" xfId="0" applyFont="1" applyFill="1" applyBorder="1" applyAlignment="1">
      <alignment vertical="center" wrapText="1"/>
    </xf>
    <xf numFmtId="3" fontId="64" fillId="6" borderId="0" xfId="10" applyNumberFormat="1" applyFont="1" applyFill="1" applyBorder="1" applyAlignment="1" applyProtection="1">
      <alignment vertical="center"/>
    </xf>
    <xf numFmtId="10" fontId="64" fillId="6" borderId="0" xfId="10" applyNumberFormat="1" applyFont="1" applyFill="1" applyBorder="1" applyAlignment="1" applyProtection="1">
      <alignment vertical="center"/>
    </xf>
    <xf numFmtId="3" fontId="65" fillId="6" borderId="0" xfId="10" applyNumberFormat="1" applyFont="1" applyFill="1" applyBorder="1" applyAlignment="1" applyProtection="1">
      <alignment vertical="center"/>
    </xf>
    <xf numFmtId="10" fontId="65" fillId="6" borderId="0" xfId="10" applyNumberFormat="1" applyFont="1" applyFill="1" applyBorder="1" applyAlignment="1" applyProtection="1">
      <alignment vertical="center"/>
    </xf>
    <xf numFmtId="0" fontId="36" fillId="6" borderId="0" xfId="0" applyFont="1" applyFill="1" applyBorder="1" applyAlignment="1">
      <alignment vertical="center" wrapText="1"/>
    </xf>
    <xf numFmtId="0" fontId="62" fillId="6" borderId="0" xfId="0" applyFont="1" applyFill="1" applyBorder="1" applyAlignment="1">
      <alignment vertical="center" wrapText="1"/>
    </xf>
    <xf numFmtId="10" fontId="65" fillId="6" borderId="0" xfId="10" applyNumberFormat="1" applyFont="1" applyFill="1" applyBorder="1" applyAlignment="1" applyProtection="1">
      <alignment horizontal="left" vertical="center" indent="1"/>
    </xf>
    <xf numFmtId="3" fontId="32" fillId="6" borderId="0" xfId="1" applyNumberFormat="1" applyFont="1" applyFill="1" applyBorder="1" applyAlignment="1">
      <alignment horizontal="right" vertical="center" wrapText="1"/>
    </xf>
    <xf numFmtId="3" fontId="32" fillId="6" borderId="0" xfId="1" applyNumberFormat="1" applyFont="1" applyFill="1" applyAlignment="1">
      <alignment horizontal="right" vertical="center"/>
    </xf>
    <xf numFmtId="0" fontId="42" fillId="6" borderId="0" xfId="0" applyFont="1" applyFill="1" applyAlignment="1">
      <alignment horizontal="left" vertical="center" wrapText="1"/>
    </xf>
    <xf numFmtId="166" fontId="42" fillId="6" borderId="0" xfId="1" applyNumberFormat="1" applyFont="1" applyFill="1" applyBorder="1" applyAlignment="1">
      <alignment horizontal="center" vertical="center"/>
    </xf>
    <xf numFmtId="10" fontId="42" fillId="6" borderId="0" xfId="4" applyNumberFormat="1" applyFont="1" applyFill="1" applyBorder="1" applyAlignment="1">
      <alignment horizontal="center" vertical="center"/>
    </xf>
    <xf numFmtId="164" fontId="42" fillId="6" borderId="0" xfId="1" applyNumberFormat="1" applyFont="1" applyFill="1" applyBorder="1" applyAlignment="1">
      <alignment horizontal="center" vertical="center"/>
    </xf>
    <xf numFmtId="10" fontId="42" fillId="6" borderId="0" xfId="1" applyNumberFormat="1" applyFont="1" applyFill="1" applyBorder="1" applyAlignment="1">
      <alignment horizontal="center" vertical="center"/>
    </xf>
    <xf numFmtId="171" fontId="42" fillId="6" borderId="0" xfId="0" applyNumberFormat="1" applyFont="1" applyFill="1" applyAlignment="1">
      <alignment horizontal="left" vertical="center" wrapText="1"/>
    </xf>
    <xf numFmtId="164" fontId="42" fillId="6" borderId="0" xfId="0" applyNumberFormat="1" applyFont="1" applyFill="1" applyBorder="1" applyAlignment="1">
      <alignment horizontal="center" vertical="center"/>
    </xf>
    <xf numFmtId="164" fontId="42" fillId="6" borderId="0" xfId="11" applyNumberFormat="1" applyFont="1" applyFill="1" applyAlignment="1">
      <alignment horizontal="right" vertical="center" indent="1"/>
    </xf>
    <xf numFmtId="10" fontId="42" fillId="6" borderId="0" xfId="4" applyNumberFormat="1" applyFont="1" applyFill="1" applyAlignment="1">
      <alignment horizontal="right" vertical="center" indent="1"/>
    </xf>
    <xf numFmtId="10" fontId="42" fillId="6" borderId="0" xfId="4" applyNumberFormat="1" applyFont="1" applyFill="1" applyBorder="1" applyAlignment="1">
      <alignment horizontal="right" vertical="center" indent="1"/>
    </xf>
    <xf numFmtId="3" fontId="42" fillId="6" borderId="0" xfId="12" applyNumberFormat="1" applyFont="1" applyFill="1" applyBorder="1" applyAlignment="1">
      <alignment horizontal="right" vertical="center" indent="1"/>
    </xf>
    <xf numFmtId="164" fontId="42" fillId="6" borderId="0" xfId="11" applyNumberFormat="1" applyFont="1" applyFill="1" applyBorder="1" applyAlignment="1">
      <alignment horizontal="right" vertical="center"/>
    </xf>
    <xf numFmtId="164" fontId="42" fillId="6" borderId="0" xfId="11" applyNumberFormat="1" applyFont="1" applyFill="1" applyBorder="1" applyAlignment="1">
      <alignment horizontal="right" vertical="center" indent="1"/>
    </xf>
    <xf numFmtId="0" fontId="32" fillId="6" borderId="0" xfId="0" applyFont="1" applyFill="1" applyBorder="1" applyAlignment="1">
      <alignment vertical="center" wrapText="1"/>
    </xf>
    <xf numFmtId="167" fontId="58" fillId="6" borderId="0" xfId="13" applyNumberFormat="1" applyFont="1" applyFill="1" applyBorder="1" applyAlignment="1">
      <alignment horizontal="center" vertical="center"/>
    </xf>
    <xf numFmtId="10" fontId="58" fillId="6" borderId="0" xfId="4" applyNumberFormat="1" applyFont="1" applyFill="1" applyBorder="1" applyAlignment="1">
      <alignment horizontal="center" vertical="center"/>
    </xf>
    <xf numFmtId="14" fontId="58" fillId="6" borderId="0" xfId="14" applyNumberFormat="1" applyFont="1" applyFill="1" applyAlignment="1">
      <alignment horizontal="right" vertical="center" wrapText="1"/>
    </xf>
    <xf numFmtId="167" fontId="58" fillId="6" borderId="0" xfId="14" applyNumberFormat="1" applyFont="1" applyFill="1" applyAlignment="1">
      <alignment horizontal="center" vertical="center"/>
    </xf>
    <xf numFmtId="10" fontId="58" fillId="6" borderId="0" xfId="4" quotePrefix="1" applyNumberFormat="1" applyFont="1" applyFill="1" applyBorder="1" applyAlignment="1">
      <alignment horizontal="center" vertical="center"/>
    </xf>
    <xf numFmtId="0" fontId="64" fillId="6" borderId="0" xfId="0" applyFont="1" applyFill="1" applyBorder="1" applyAlignment="1">
      <alignment vertical="center" wrapText="1"/>
    </xf>
    <xf numFmtId="3" fontId="64" fillId="6" borderId="0" xfId="0" applyNumberFormat="1" applyFont="1" applyFill="1" applyBorder="1" applyAlignment="1">
      <alignment horizontal="right" vertical="center"/>
    </xf>
    <xf numFmtId="10" fontId="64" fillId="6" borderId="0" xfId="0" applyNumberFormat="1" applyFont="1" applyFill="1" applyBorder="1" applyAlignment="1">
      <alignment horizontal="right" vertical="center"/>
    </xf>
    <xf numFmtId="10" fontId="64" fillId="6" borderId="0" xfId="0" applyNumberFormat="1" applyFont="1" applyFill="1" applyBorder="1" applyAlignment="1" applyProtection="1">
      <alignment horizontal="right" vertical="center"/>
    </xf>
    <xf numFmtId="3" fontId="64" fillId="6" borderId="0" xfId="0" applyNumberFormat="1" applyFont="1" applyFill="1" applyBorder="1" applyAlignment="1" applyProtection="1">
      <alignment horizontal="right" vertical="center"/>
    </xf>
    <xf numFmtId="0" fontId="65" fillId="6" borderId="0" xfId="0" applyFont="1" applyFill="1" applyBorder="1" applyAlignment="1">
      <alignment vertical="center" wrapText="1"/>
    </xf>
    <xf numFmtId="3" fontId="65" fillId="6" borderId="0" xfId="0" applyNumberFormat="1" applyFont="1" applyFill="1" applyBorder="1" applyAlignment="1">
      <alignment horizontal="right" vertical="center"/>
    </xf>
    <xf numFmtId="10" fontId="65" fillId="6" borderId="0" xfId="0" applyNumberFormat="1" applyFont="1" applyFill="1" applyBorder="1" applyAlignment="1">
      <alignment horizontal="right" vertical="center"/>
    </xf>
    <xf numFmtId="10" fontId="65" fillId="6" borderId="0" xfId="0" applyNumberFormat="1" applyFont="1" applyFill="1" applyBorder="1" applyAlignment="1" applyProtection="1">
      <alignment horizontal="right" vertical="center"/>
    </xf>
    <xf numFmtId="3" fontId="159" fillId="6" borderId="0" xfId="0" applyNumberFormat="1" applyFont="1" applyFill="1" applyAlignment="1">
      <alignment horizontal="center" vertical="center"/>
    </xf>
    <xf numFmtId="10" fontId="159" fillId="6" borderId="0" xfId="0" applyNumberFormat="1" applyFont="1" applyFill="1" applyAlignment="1">
      <alignment horizontal="center" vertical="center"/>
    </xf>
    <xf numFmtId="0" fontId="58" fillId="6" borderId="0" xfId="0" applyFont="1" applyFill="1" applyBorder="1" applyAlignment="1">
      <alignment vertical="center" wrapText="1"/>
    </xf>
    <xf numFmtId="167" fontId="32" fillId="6" borderId="0" xfId="15" applyNumberFormat="1" applyFont="1" applyFill="1" applyBorder="1" applyAlignment="1" applyProtection="1">
      <alignment horizontal="center" vertical="center"/>
    </xf>
    <xf numFmtId="14" fontId="32" fillId="6" borderId="0" xfId="4" applyNumberFormat="1" applyFont="1" applyFill="1" applyBorder="1" applyAlignment="1" applyProtection="1">
      <alignment horizontal="center" vertical="center"/>
      <protection locked="0"/>
    </xf>
    <xf numFmtId="0" fontId="58" fillId="6" borderId="0" xfId="0" applyFont="1" applyFill="1" applyAlignment="1">
      <alignment vertical="center" wrapText="1"/>
    </xf>
    <xf numFmtId="0" fontId="110" fillId="6" borderId="0" xfId="28" applyFont="1" applyFill="1" applyAlignment="1">
      <alignment horizontal="center" vertical="center"/>
    </xf>
    <xf numFmtId="3" fontId="110" fillId="6" borderId="0" xfId="28" applyNumberFormat="1" applyFont="1" applyFill="1" applyAlignment="1">
      <alignment vertical="center"/>
    </xf>
    <xf numFmtId="177" fontId="110" fillId="6" borderId="0" xfId="28" applyNumberFormat="1" applyFont="1" applyFill="1" applyAlignment="1">
      <alignment horizontal="right" vertical="center"/>
    </xf>
    <xf numFmtId="0" fontId="43" fillId="6" borderId="0" xfId="3" applyFont="1" applyFill="1" applyBorder="1" applyAlignment="1">
      <alignment horizontal="left" vertical="center" wrapText="1"/>
    </xf>
    <xf numFmtId="166" fontId="43" fillId="6" borderId="0" xfId="3" applyNumberFormat="1" applyFont="1" applyFill="1" applyBorder="1" applyAlignment="1">
      <alignment horizontal="right" vertical="center" wrapText="1"/>
    </xf>
    <xf numFmtId="2" fontId="42" fillId="6" borderId="0" xfId="17" applyNumberFormat="1" applyFont="1" applyFill="1" applyBorder="1" applyAlignment="1">
      <alignment horizontal="center" vertical="center" wrapText="1"/>
    </xf>
    <xf numFmtId="10" fontId="42" fillId="6" borderId="0" xfId="17" applyNumberFormat="1" applyFont="1" applyFill="1" applyBorder="1" applyAlignment="1">
      <alignment horizontal="center" vertical="center" wrapText="1"/>
    </xf>
    <xf numFmtId="10" fontId="42" fillId="6" borderId="0" xfId="4" applyNumberFormat="1" applyFont="1" applyFill="1" applyAlignment="1">
      <alignment horizontal="center" vertical="center" wrapText="1"/>
    </xf>
    <xf numFmtId="4" fontId="42" fillId="6" borderId="0" xfId="3" applyNumberFormat="1" applyFont="1" applyFill="1" applyBorder="1" applyAlignment="1">
      <alignment horizontal="center" vertical="center" wrapText="1"/>
    </xf>
    <xf numFmtId="10" fontId="42" fillId="6" borderId="0" xfId="3" applyNumberFormat="1" applyFont="1" applyFill="1" applyBorder="1" applyAlignment="1">
      <alignment horizontal="center" vertical="center" wrapText="1"/>
    </xf>
    <xf numFmtId="173" fontId="54" fillId="6" borderId="0" xfId="3" applyNumberFormat="1" applyFont="1" applyFill="1" applyAlignment="1">
      <alignment horizontal="center" vertical="center"/>
    </xf>
    <xf numFmtId="0" fontId="54" fillId="8" borderId="0" xfId="3" applyFont="1" applyFill="1" applyBorder="1" applyAlignment="1">
      <alignment horizontal="left" vertical="center" wrapText="1"/>
    </xf>
    <xf numFmtId="166" fontId="54" fillId="8" borderId="0" xfId="17" applyNumberFormat="1" applyFont="1" applyFill="1" applyBorder="1" applyAlignment="1">
      <alignment horizontal="center" vertical="center"/>
    </xf>
    <xf numFmtId="0" fontId="79" fillId="8" borderId="0" xfId="3" applyFont="1" applyFill="1" applyBorder="1" applyAlignment="1">
      <alignment horizontal="left" vertical="center" wrapText="1"/>
    </xf>
    <xf numFmtId="0" fontId="9" fillId="6" borderId="0" xfId="3" applyFont="1" applyFill="1" applyAlignment="1">
      <alignment horizontal="left" vertical="center"/>
    </xf>
    <xf numFmtId="0" fontId="18" fillId="6" borderId="0" xfId="3" applyFill="1">
      <alignment vertical="top"/>
    </xf>
    <xf numFmtId="166" fontId="8" fillId="7" borderId="0" xfId="1" applyNumberFormat="1" applyFont="1" applyFill="1" applyBorder="1" applyAlignment="1">
      <alignment horizontal="center" vertical="center"/>
    </xf>
    <xf numFmtId="10" fontId="8" fillId="7" borderId="0" xfId="4" applyNumberFormat="1" applyFont="1" applyFill="1" applyBorder="1" applyAlignment="1">
      <alignment vertical="center"/>
    </xf>
    <xf numFmtId="0" fontId="9" fillId="6" borderId="0" xfId="3" applyFont="1" applyFill="1" applyAlignment="1">
      <alignment horizontal="left" vertical="center" indent="1"/>
    </xf>
    <xf numFmtId="166" fontId="8" fillId="7" borderId="0" xfId="1" applyNumberFormat="1" applyFont="1" applyFill="1" applyBorder="1" applyAlignment="1">
      <alignment horizontal="right" vertical="center"/>
    </xf>
    <xf numFmtId="10" fontId="8" fillId="7" borderId="0" xfId="4" applyNumberFormat="1" applyFont="1" applyFill="1" applyBorder="1" applyAlignment="1">
      <alignment horizontal="right" vertical="center"/>
    </xf>
    <xf numFmtId="0" fontId="8" fillId="6" borderId="0" xfId="3" applyFont="1" applyFill="1" applyAlignment="1">
      <alignment vertical="center"/>
    </xf>
    <xf numFmtId="0" fontId="18" fillId="6" borderId="0" xfId="3" applyFill="1" applyAlignment="1">
      <alignment horizontal="left" vertical="center"/>
    </xf>
    <xf numFmtId="174" fontId="8" fillId="7" borderId="0" xfId="1" applyNumberFormat="1" applyFont="1" applyFill="1" applyBorder="1" applyAlignment="1">
      <alignment horizontal="right" vertical="center" indent="2"/>
    </xf>
    <xf numFmtId="0" fontId="8" fillId="6" borderId="0" xfId="3" applyFont="1" applyFill="1" applyAlignment="1">
      <alignment horizontal="left" vertical="center"/>
    </xf>
    <xf numFmtId="0" fontId="43" fillId="6" borderId="0" xfId="3" applyFont="1" applyFill="1" applyAlignment="1">
      <alignment horizontal="left" vertical="center"/>
    </xf>
    <xf numFmtId="166" fontId="42" fillId="6" borderId="0" xfId="20" applyNumberFormat="1" applyFont="1" applyFill="1" applyAlignment="1">
      <alignment horizontal="center" vertical="center"/>
    </xf>
    <xf numFmtId="10" fontId="43" fillId="6" borderId="0" xfId="3" applyNumberFormat="1" applyFont="1" applyFill="1" applyAlignment="1">
      <alignment horizontal="right" vertical="center" indent="2"/>
    </xf>
    <xf numFmtId="165" fontId="42" fillId="6" borderId="0" xfId="20" applyFont="1" applyFill="1" applyAlignment="1">
      <alignment horizontal="center" vertical="center"/>
    </xf>
    <xf numFmtId="10" fontId="43" fillId="6" borderId="0" xfId="3" applyNumberFormat="1" applyFont="1" applyFill="1" applyAlignment="1">
      <alignment horizontal="center" vertical="center"/>
    </xf>
    <xf numFmtId="0" fontId="88" fillId="6" borderId="0" xfId="3" applyFont="1" applyFill="1" applyAlignment="1">
      <alignment horizontal="left" vertical="center"/>
    </xf>
    <xf numFmtId="0" fontId="13" fillId="7" borderId="0" xfId="3" applyFont="1" applyFill="1" applyBorder="1" applyAlignment="1">
      <alignment horizontal="center" vertical="center"/>
    </xf>
    <xf numFmtId="0" fontId="13" fillId="7" borderId="0" xfId="3" applyFont="1" applyFill="1" applyBorder="1" applyAlignment="1">
      <alignment horizontal="center" vertical="center" wrapText="1"/>
    </xf>
    <xf numFmtId="0" fontId="42" fillId="7" borderId="0" xfId="3" applyFont="1" applyFill="1" applyBorder="1" applyAlignment="1"/>
    <xf numFmtId="10" fontId="59" fillId="7" borderId="0" xfId="3" applyNumberFormat="1" applyFont="1" applyFill="1" applyBorder="1" applyAlignment="1">
      <alignment horizontal="right" vertical="center" indent="2"/>
    </xf>
    <xf numFmtId="165" fontId="60" fillId="7" borderId="0" xfId="1" applyNumberFormat="1" applyFont="1" applyFill="1" applyBorder="1" applyAlignment="1">
      <alignment horizontal="center" vertical="center"/>
    </xf>
    <xf numFmtId="0" fontId="78" fillId="6" borderId="0" xfId="3" applyFont="1" applyFill="1" applyAlignment="1">
      <alignment horizontal="left" vertical="center"/>
    </xf>
    <xf numFmtId="166" fontId="91" fillId="6" borderId="0" xfId="20" applyNumberFormat="1" applyFont="1" applyFill="1" applyAlignment="1">
      <alignment horizontal="center" vertical="center"/>
    </xf>
    <xf numFmtId="0" fontId="110" fillId="6" borderId="0" xfId="3" applyFont="1" applyFill="1" applyAlignment="1">
      <alignment horizontal="left" vertical="center"/>
    </xf>
    <xf numFmtId="0" fontId="90" fillId="7" borderId="0" xfId="3" applyFont="1" applyFill="1" applyBorder="1" applyAlignment="1">
      <alignment horizontal="left" vertical="center"/>
    </xf>
    <xf numFmtId="0" fontId="99" fillId="6" borderId="0" xfId="3" applyFont="1" applyFill="1" applyAlignment="1">
      <alignment horizontal="left" vertical="center" wrapText="1"/>
    </xf>
    <xf numFmtId="0" fontId="71" fillId="6" borderId="0" xfId="3" applyFont="1" applyFill="1" applyAlignment="1">
      <alignment horizontal="left" vertical="center"/>
    </xf>
    <xf numFmtId="2" fontId="18" fillId="6" borderId="0" xfId="3" applyNumberFormat="1" applyFill="1" applyAlignment="1">
      <alignment horizontal="center" vertical="center"/>
    </xf>
    <xf numFmtId="3" fontId="18" fillId="6" borderId="0" xfId="3" applyNumberFormat="1" applyFill="1" applyAlignment="1">
      <alignment horizontal="right" vertical="center"/>
    </xf>
    <xf numFmtId="2" fontId="92" fillId="6" borderId="0" xfId="3" applyNumberFormat="1" applyFont="1" applyFill="1" applyAlignment="1">
      <alignment horizontal="center" vertical="center"/>
    </xf>
    <xf numFmtId="3" fontId="92" fillId="6" borderId="0" xfId="3" applyNumberFormat="1" applyFont="1" applyFill="1" applyAlignment="1">
      <alignment horizontal="right" vertical="center"/>
    </xf>
    <xf numFmtId="0" fontId="114" fillId="7" borderId="0" xfId="0" applyFont="1" applyFill="1" applyBorder="1" applyAlignment="1">
      <alignment horizontal="left" vertical="center"/>
    </xf>
    <xf numFmtId="0" fontId="32" fillId="7" borderId="0" xfId="0" applyFont="1" applyFill="1" applyBorder="1" applyAlignment="1">
      <alignment horizontal="left" vertical="center"/>
    </xf>
    <xf numFmtId="0" fontId="32" fillId="7" borderId="0" xfId="0" applyFont="1" applyFill="1" applyBorder="1" applyAlignment="1">
      <alignment horizontal="center" vertical="center"/>
    </xf>
    <xf numFmtId="175" fontId="114" fillId="7" borderId="0" xfId="0" applyNumberFormat="1" applyFont="1" applyFill="1" applyBorder="1" applyAlignment="1">
      <alignment horizontal="right" vertical="center"/>
    </xf>
    <xf numFmtId="176" fontId="114" fillId="7" borderId="0" xfId="0" applyNumberFormat="1" applyFont="1" applyFill="1" applyBorder="1" applyAlignment="1">
      <alignment horizontal="right" vertical="center"/>
    </xf>
    <xf numFmtId="3" fontId="32" fillId="7" borderId="0" xfId="0" applyNumberFormat="1" applyFont="1" applyFill="1" applyBorder="1" applyAlignment="1">
      <alignment horizontal="right" vertical="center"/>
    </xf>
    <xf numFmtId="170" fontId="32" fillId="7" borderId="0" xfId="0" applyNumberFormat="1" applyFont="1" applyFill="1" applyBorder="1" applyAlignment="1">
      <alignment horizontal="right" vertical="center"/>
    </xf>
    <xf numFmtId="10" fontId="32" fillId="7" borderId="0" xfId="0" applyNumberFormat="1" applyFont="1" applyFill="1" applyBorder="1" applyAlignment="1">
      <alignment horizontal="right" vertical="center"/>
    </xf>
    <xf numFmtId="175" fontId="32" fillId="7" borderId="0" xfId="0" applyNumberFormat="1" applyFont="1" applyFill="1" applyBorder="1" applyAlignment="1">
      <alignment horizontal="right" vertical="center"/>
    </xf>
    <xf numFmtId="176" fontId="32" fillId="7" borderId="0" xfId="0" applyNumberFormat="1" applyFont="1" applyFill="1" applyBorder="1" applyAlignment="1">
      <alignment horizontal="right" vertical="center"/>
    </xf>
    <xf numFmtId="175" fontId="32" fillId="7" borderId="0" xfId="0" applyNumberFormat="1" applyFont="1" applyFill="1" applyBorder="1" applyAlignment="1" applyProtection="1">
      <alignment horizontal="right" vertical="center"/>
    </xf>
    <xf numFmtId="176" fontId="32" fillId="7" borderId="0" xfId="0" applyNumberFormat="1" applyFont="1" applyFill="1" applyBorder="1" applyAlignment="1" applyProtection="1">
      <alignment horizontal="right" vertical="center"/>
    </xf>
    <xf numFmtId="3" fontId="32" fillId="7" borderId="0" xfId="0" applyNumberFormat="1" applyFont="1" applyFill="1" applyBorder="1" applyAlignment="1" applyProtection="1">
      <alignment horizontal="right" vertical="center"/>
    </xf>
    <xf numFmtId="170" fontId="32" fillId="7" borderId="0" xfId="0" applyNumberFormat="1" applyFont="1" applyFill="1" applyBorder="1" applyAlignment="1" applyProtection="1">
      <alignment horizontal="right" vertical="center"/>
    </xf>
    <xf numFmtId="0" fontId="32" fillId="7" borderId="0" xfId="21" applyFont="1" applyFill="1" applyBorder="1" applyAlignment="1">
      <alignment horizontal="left" vertical="center"/>
    </xf>
    <xf numFmtId="175" fontId="114" fillId="7" borderId="0" xfId="0" applyNumberFormat="1" applyFont="1" applyFill="1" applyBorder="1" applyAlignment="1" applyProtection="1">
      <alignment horizontal="right" vertical="center"/>
    </xf>
    <xf numFmtId="176" fontId="114" fillId="7" borderId="0" xfId="0" applyNumberFormat="1" applyFont="1" applyFill="1" applyBorder="1" applyAlignment="1" applyProtection="1">
      <alignment horizontal="right" vertical="center"/>
    </xf>
    <xf numFmtId="0" fontId="117" fillId="7" borderId="0" xfId="0" applyFont="1" applyFill="1" applyBorder="1" applyAlignment="1">
      <alignment horizontal="left" vertical="center"/>
    </xf>
    <xf numFmtId="3" fontId="118" fillId="7" borderId="0" xfId="0" applyNumberFormat="1" applyFont="1" applyFill="1" applyBorder="1" applyAlignment="1" applyProtection="1">
      <alignment horizontal="right" vertical="center"/>
    </xf>
    <xf numFmtId="0" fontId="114" fillId="7" borderId="0" xfId="0" applyFont="1" applyFill="1" applyBorder="1" applyAlignment="1">
      <alignment horizontal="center" vertical="center"/>
    </xf>
    <xf numFmtId="3" fontId="114" fillId="7" borderId="0" xfId="0" applyNumberFormat="1" applyFont="1" applyFill="1" applyBorder="1" applyAlignment="1" applyProtection="1">
      <alignment horizontal="right" vertical="center"/>
    </xf>
    <xf numFmtId="170" fontId="114" fillId="7" borderId="0" xfId="0" applyNumberFormat="1" applyFont="1" applyFill="1" applyBorder="1" applyAlignment="1" applyProtection="1">
      <alignment horizontal="right" vertical="center"/>
    </xf>
    <xf numFmtId="49" fontId="114" fillId="7" borderId="0" xfId="22" applyNumberFormat="1" applyFont="1" applyFill="1" applyBorder="1" applyAlignment="1">
      <alignment horizontal="left" vertical="center"/>
    </xf>
    <xf numFmtId="49" fontId="114" fillId="7" borderId="0" xfId="22" applyNumberFormat="1" applyFont="1" applyFill="1" applyBorder="1" applyAlignment="1">
      <alignment horizontal="center" vertical="center"/>
    </xf>
    <xf numFmtId="0" fontId="32" fillId="7" borderId="0" xfId="3" applyFont="1" applyFill="1" applyBorder="1" applyAlignment="1">
      <alignment horizontal="center" vertical="center"/>
    </xf>
    <xf numFmtId="175" fontId="118" fillId="7" borderId="0" xfId="0" applyNumberFormat="1" applyFont="1" applyFill="1" applyBorder="1" applyAlignment="1" applyProtection="1">
      <alignment horizontal="right" vertical="center"/>
    </xf>
    <xf numFmtId="176" fontId="118" fillId="7" borderId="0" xfId="0" applyNumberFormat="1" applyFont="1" applyFill="1" applyBorder="1" applyAlignment="1" applyProtection="1">
      <alignment horizontal="right" vertical="center"/>
    </xf>
    <xf numFmtId="170" fontId="118" fillId="7" borderId="0" xfId="0" applyNumberFormat="1" applyFont="1" applyFill="1" applyBorder="1" applyAlignment="1" applyProtection="1">
      <alignment horizontal="right" vertical="center"/>
    </xf>
    <xf numFmtId="0" fontId="58" fillId="6" borderId="0" xfId="0" applyFont="1" applyFill="1" applyBorder="1" applyAlignment="1">
      <alignment vertical="center"/>
    </xf>
    <xf numFmtId="170" fontId="30" fillId="6" borderId="0" xfId="0" applyNumberFormat="1" applyFont="1" applyFill="1" applyBorder="1" applyAlignment="1">
      <alignment vertical="center"/>
    </xf>
    <xf numFmtId="14" fontId="57" fillId="6" borderId="0" xfId="0" applyNumberFormat="1" applyFont="1" applyFill="1" applyBorder="1" applyAlignment="1">
      <alignment vertical="center"/>
    </xf>
    <xf numFmtId="14" fontId="45" fillId="6" borderId="0" xfId="0" applyNumberFormat="1" applyFont="1" applyFill="1" applyBorder="1" applyAlignment="1">
      <alignment vertical="center"/>
    </xf>
    <xf numFmtId="0" fontId="32" fillId="6" borderId="0" xfId="0" applyFont="1" applyFill="1" applyBorder="1" applyAlignment="1">
      <alignment vertical="center"/>
    </xf>
    <xf numFmtId="170" fontId="30" fillId="6" borderId="0" xfId="0" applyNumberFormat="1" applyFont="1" applyFill="1" applyBorder="1" applyAlignment="1">
      <alignment horizontal="right" vertical="center"/>
    </xf>
    <xf numFmtId="3" fontId="62" fillId="6" borderId="0" xfId="23" applyNumberFormat="1" applyFont="1" applyFill="1" applyAlignment="1">
      <alignment vertical="center"/>
    </xf>
    <xf numFmtId="10" fontId="62" fillId="6" borderId="0" xfId="23" applyNumberFormat="1" applyFont="1" applyFill="1" applyAlignment="1">
      <alignment vertical="center"/>
    </xf>
    <xf numFmtId="0" fontId="65" fillId="6" borderId="0" xfId="0" applyFont="1" applyFill="1" applyBorder="1" applyAlignment="1">
      <alignment wrapText="1"/>
    </xf>
    <xf numFmtId="3" fontId="33" fillId="6" borderId="0" xfId="23" applyNumberFormat="1" applyFont="1" applyFill="1" applyAlignment="1">
      <alignment vertical="center"/>
    </xf>
    <xf numFmtId="10" fontId="33" fillId="6" borderId="0" xfId="23" applyNumberFormat="1" applyFont="1" applyFill="1" applyAlignment="1">
      <alignment vertical="center"/>
    </xf>
    <xf numFmtId="3" fontId="62" fillId="6" borderId="0" xfId="23" applyNumberFormat="1" applyFont="1" applyFill="1"/>
    <xf numFmtId="10" fontId="62" fillId="6" borderId="0" xfId="23" applyNumberFormat="1" applyFont="1" applyFill="1"/>
    <xf numFmtId="0" fontId="62" fillId="6" borderId="0" xfId="23" applyFont="1" applyFill="1" applyBorder="1" applyAlignment="1">
      <alignment vertical="center"/>
    </xf>
    <xf numFmtId="0" fontId="32" fillId="6" borderId="0" xfId="24" applyFont="1" applyFill="1" applyBorder="1" applyAlignment="1">
      <alignment horizontal="left" vertical="center" wrapText="1"/>
    </xf>
    <xf numFmtId="175" fontId="32" fillId="6" borderId="0" xfId="25" applyNumberFormat="1" applyFont="1" applyFill="1" applyAlignment="1">
      <alignment horizontal="right" vertical="center"/>
    </xf>
    <xf numFmtId="4" fontId="32" fillId="6" borderId="0" xfId="0" applyNumberFormat="1" applyFont="1" applyFill="1" applyBorder="1" applyAlignment="1">
      <alignment horizontal="right" vertical="center"/>
    </xf>
    <xf numFmtId="0" fontId="32" fillId="6" borderId="0" xfId="22" applyFont="1" applyFill="1" applyBorder="1" applyAlignment="1">
      <alignment horizontal="left" vertical="center" wrapText="1"/>
    </xf>
    <xf numFmtId="0" fontId="54" fillId="6" borderId="0" xfId="3" applyFont="1" applyFill="1" applyBorder="1" applyAlignment="1">
      <alignment horizontal="left" vertical="center" wrapText="1"/>
    </xf>
    <xf numFmtId="0" fontId="32" fillId="6" borderId="0" xfId="3" applyFont="1" applyFill="1" applyBorder="1" applyAlignment="1">
      <alignment horizontal="left" vertical="center"/>
    </xf>
    <xf numFmtId="3" fontId="32" fillId="6" borderId="0" xfId="3" applyNumberFormat="1" applyFont="1" applyFill="1" applyBorder="1" applyAlignment="1">
      <alignment horizontal="right" vertical="center"/>
    </xf>
    <xf numFmtId="0" fontId="58" fillId="6" borderId="0" xfId="24" applyFont="1" applyFill="1" applyBorder="1" applyAlignment="1">
      <alignment horizontal="left" vertical="center" wrapText="1"/>
    </xf>
    <xf numFmtId="175" fontId="58" fillId="6" borderId="0" xfId="25" applyNumberFormat="1" applyFont="1" applyFill="1" applyAlignment="1">
      <alignment horizontal="right" vertical="center"/>
    </xf>
    <xf numFmtId="176" fontId="58" fillId="6" borderId="0" xfId="0" applyNumberFormat="1" applyFont="1" applyFill="1" applyBorder="1" applyAlignment="1">
      <alignment horizontal="right" vertical="center"/>
    </xf>
    <xf numFmtId="0" fontId="58" fillId="6" borderId="0" xfId="22" applyFont="1" applyFill="1" applyBorder="1" applyAlignment="1">
      <alignment horizontal="left" vertical="center" wrapText="1"/>
    </xf>
    <xf numFmtId="3" fontId="58" fillId="6" borderId="0" xfId="24" applyNumberFormat="1" applyFont="1" applyFill="1" applyBorder="1" applyAlignment="1">
      <alignment horizontal="right" vertical="center" wrapText="1"/>
    </xf>
    <xf numFmtId="175" fontId="58" fillId="6" borderId="0" xfId="25" applyNumberFormat="1" applyFont="1" applyFill="1" applyAlignment="1">
      <alignment vertical="center"/>
    </xf>
    <xf numFmtId="176" fontId="58" fillId="6" borderId="0" xfId="0" applyNumberFormat="1" applyFont="1" applyFill="1" applyBorder="1" applyAlignment="1">
      <alignment vertical="center"/>
    </xf>
    <xf numFmtId="3" fontId="58" fillId="6" borderId="0" xfId="22" applyNumberFormat="1" applyFont="1" applyFill="1" applyBorder="1" applyAlignment="1">
      <alignment horizontal="right" vertical="center" wrapText="1"/>
    </xf>
    <xf numFmtId="0" fontId="99" fillId="6" borderId="0" xfId="0" applyFont="1" applyFill="1" applyBorder="1" applyAlignment="1">
      <alignment horizontal="center" vertical="center"/>
    </xf>
    <xf numFmtId="0" fontId="54" fillId="6" borderId="0" xfId="0" applyFont="1" applyFill="1" applyBorder="1" applyAlignment="1">
      <alignment horizontal="right" vertical="center"/>
    </xf>
    <xf numFmtId="0" fontId="54" fillId="6" borderId="0" xfId="0" applyFont="1" applyFill="1" applyBorder="1" applyAlignment="1">
      <alignment horizontal="center" vertical="center"/>
    </xf>
    <xf numFmtId="14" fontId="42" fillId="6" borderId="0" xfId="3" applyNumberFormat="1" applyFont="1" applyFill="1" applyBorder="1" applyAlignment="1">
      <alignment horizontal="center" vertical="center" wrapText="1"/>
    </xf>
    <xf numFmtId="0" fontId="32" fillId="6" borderId="0" xfId="26" applyFont="1" applyFill="1" applyBorder="1" applyAlignment="1">
      <alignment horizontal="left" vertical="center"/>
    </xf>
    <xf numFmtId="3" fontId="42" fillId="6" borderId="0" xfId="26" applyNumberFormat="1" applyFont="1" applyFill="1" applyBorder="1" applyAlignment="1">
      <alignment horizontal="right" vertical="center" indent="1"/>
    </xf>
    <xf numFmtId="10" fontId="42" fillId="6" borderId="0" xfId="26" applyNumberFormat="1" applyFont="1" applyFill="1" applyBorder="1" applyAlignment="1">
      <alignment horizontal="right" vertical="center" indent="2"/>
    </xf>
    <xf numFmtId="10" fontId="42" fillId="6" borderId="0" xfId="0" applyNumberFormat="1" applyFont="1" applyFill="1" applyBorder="1" applyAlignment="1">
      <alignment horizontal="right" indent="1"/>
    </xf>
    <xf numFmtId="0" fontId="30" fillId="6" borderId="0" xfId="26" applyFont="1" applyFill="1" applyBorder="1" applyAlignment="1">
      <alignment horizontal="left" vertical="center"/>
    </xf>
    <xf numFmtId="3" fontId="41"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2"/>
    </xf>
    <xf numFmtId="10" fontId="41" fillId="6" borderId="0" xfId="0" applyNumberFormat="1" applyFont="1" applyFill="1" applyBorder="1" applyAlignment="1">
      <alignment horizontal="right" indent="1"/>
    </xf>
    <xf numFmtId="10" fontId="42" fillId="6" borderId="0" xfId="26" applyNumberFormat="1" applyFont="1" applyFill="1" applyBorder="1" applyAlignment="1">
      <alignment horizontal="right" vertical="center" indent="1"/>
    </xf>
    <xf numFmtId="10" fontId="41" fillId="6" borderId="0" xfId="26" applyNumberFormat="1" applyFont="1" applyFill="1" applyBorder="1" applyAlignment="1">
      <alignment horizontal="right" vertical="center" indent="1"/>
    </xf>
    <xf numFmtId="0" fontId="124" fillId="6" borderId="0" xfId="0" applyFont="1" applyFill="1" applyAlignment="1">
      <alignment vertical="center"/>
    </xf>
    <xf numFmtId="3" fontId="93" fillId="6" borderId="0" xfId="27" quotePrefix="1" applyNumberFormat="1" applyFont="1" applyFill="1" applyBorder="1" applyAlignment="1" applyProtection="1">
      <alignment vertical="center"/>
      <protection hidden="1"/>
    </xf>
    <xf numFmtId="10" fontId="93"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xf>
    <xf numFmtId="3" fontId="58" fillId="6" borderId="0" xfId="27" quotePrefix="1" applyNumberFormat="1" applyFont="1" applyFill="1" applyBorder="1" applyAlignment="1" applyProtection="1">
      <alignment vertical="center"/>
      <protection hidden="1"/>
    </xf>
    <xf numFmtId="10" fontId="58" fillId="6" borderId="0" xfId="27" quotePrefix="1" applyNumberFormat="1" applyFont="1" applyFill="1" applyBorder="1" applyAlignment="1" applyProtection="1">
      <alignment vertical="center"/>
      <protection hidden="1"/>
    </xf>
    <xf numFmtId="0" fontId="111" fillId="6" borderId="0" xfId="0" applyFont="1" applyFill="1" applyAlignment="1">
      <alignment vertical="center" wrapText="1"/>
    </xf>
    <xf numFmtId="0" fontId="126" fillId="6" borderId="0" xfId="0" applyFont="1" applyFill="1" applyAlignment="1">
      <alignment vertical="center"/>
    </xf>
    <xf numFmtId="0" fontId="124" fillId="6" borderId="0" xfId="0" applyFont="1" applyFill="1" applyAlignment="1">
      <alignment vertical="center" wrapText="1"/>
    </xf>
    <xf numFmtId="0" fontId="33" fillId="6" borderId="0" xfId="27" quotePrefix="1" applyNumberFormat="1" applyFont="1" applyFill="1" applyBorder="1" applyAlignment="1">
      <alignment vertical="center"/>
    </xf>
    <xf numFmtId="3" fontId="54" fillId="9" borderId="0" xfId="0" applyNumberFormat="1" applyFont="1" applyFill="1" applyBorder="1" applyAlignment="1">
      <alignment horizontal="right" vertical="center" wrapText="1" indent="1"/>
    </xf>
    <xf numFmtId="10" fontId="54" fillId="6" borderId="0" xfId="0" applyNumberFormat="1" applyFont="1" applyFill="1" applyBorder="1" applyAlignment="1">
      <alignment horizontal="center" vertical="center"/>
    </xf>
    <xf numFmtId="3" fontId="54" fillId="6" borderId="0" xfId="0" applyNumberFormat="1" applyFont="1" applyFill="1" applyBorder="1" applyAlignment="1">
      <alignment horizontal="right" vertical="center" indent="1"/>
    </xf>
    <xf numFmtId="0" fontId="33" fillId="6" borderId="0" xfId="27" quotePrefix="1" applyNumberFormat="1" applyFont="1" applyFill="1" applyBorder="1" applyAlignment="1">
      <alignment vertical="center" wrapText="1"/>
    </xf>
    <xf numFmtId="0" fontId="33" fillId="6" borderId="0" xfId="27" applyNumberFormat="1" applyFont="1" applyFill="1" applyBorder="1" applyAlignment="1">
      <alignment vertical="center"/>
    </xf>
    <xf numFmtId="0" fontId="87" fillId="9" borderId="0" xfId="0" applyFont="1" applyFill="1" applyBorder="1" applyAlignment="1">
      <alignment vertical="center" wrapText="1"/>
    </xf>
    <xf numFmtId="3" fontId="87" fillId="9" borderId="0" xfId="0" applyNumberFormat="1" applyFont="1" applyFill="1" applyBorder="1" applyAlignment="1">
      <alignment horizontal="right" vertical="center" wrapText="1" indent="1"/>
    </xf>
    <xf numFmtId="10" fontId="80" fillId="6" borderId="0" xfId="0" applyNumberFormat="1" applyFont="1" applyFill="1" applyBorder="1" applyAlignment="1">
      <alignment horizontal="center" vertical="center"/>
    </xf>
    <xf numFmtId="3" fontId="80" fillId="9" borderId="0" xfId="0" applyNumberFormat="1" applyFont="1" applyFill="1" applyBorder="1" applyAlignment="1">
      <alignment horizontal="right" vertical="center" wrapText="1" indent="1"/>
    </xf>
    <xf numFmtId="0" fontId="60" fillId="6" borderId="0" xfId="26" applyFont="1" applyFill="1" applyBorder="1" applyAlignment="1">
      <alignment horizontal="left" vertical="center" wrapText="1"/>
    </xf>
    <xf numFmtId="3" fontId="60" fillId="6" borderId="0" xfId="26" applyNumberFormat="1" applyFont="1" applyFill="1" applyBorder="1" applyAlignment="1">
      <alignment horizontal="right" vertical="center" indent="1"/>
    </xf>
    <xf numFmtId="3" fontId="42" fillId="7" borderId="0" xfId="27" quotePrefix="1" applyNumberFormat="1" applyFont="1" applyFill="1" applyBorder="1" applyAlignment="1" applyProtection="1">
      <alignment vertical="center"/>
      <protection hidden="1"/>
    </xf>
    <xf numFmtId="10" fontId="42" fillId="7" borderId="0" xfId="27" quotePrefix="1" applyNumberFormat="1" applyFont="1" applyFill="1" applyBorder="1" applyAlignment="1" applyProtection="1">
      <alignment vertical="center"/>
      <protection hidden="1"/>
    </xf>
    <xf numFmtId="0" fontId="93" fillId="6" borderId="0" xfId="0" applyFont="1" applyFill="1" applyBorder="1" applyAlignment="1">
      <alignment vertical="center" wrapText="1"/>
    </xf>
    <xf numFmtId="3" fontId="41" fillId="7" borderId="0" xfId="27" quotePrefix="1" applyNumberFormat="1" applyFont="1" applyFill="1" applyBorder="1" applyAlignment="1" applyProtection="1">
      <alignment vertical="center"/>
      <protection hidden="1"/>
    </xf>
    <xf numFmtId="10" fontId="91" fillId="7" borderId="0" xfId="27" quotePrefix="1" applyNumberFormat="1" applyFont="1" applyFill="1" applyBorder="1" applyAlignment="1" applyProtection="1">
      <alignment vertical="center"/>
      <protection hidden="1"/>
    </xf>
    <xf numFmtId="3" fontId="91" fillId="7" borderId="0" xfId="27" quotePrefix="1" applyNumberFormat="1" applyFont="1" applyFill="1" applyBorder="1" applyAlignment="1" applyProtection="1">
      <alignment vertical="center"/>
      <protection hidden="1"/>
    </xf>
    <xf numFmtId="3" fontId="58" fillId="7" borderId="0" xfId="27" quotePrefix="1" applyNumberFormat="1" applyFont="1" applyFill="1" applyBorder="1" applyAlignment="1" applyProtection="1">
      <alignment vertical="center"/>
      <protection hidden="1"/>
    </xf>
    <xf numFmtId="3" fontId="93" fillId="7" borderId="0" xfId="27" quotePrefix="1" applyNumberFormat="1" applyFont="1" applyFill="1" applyBorder="1" applyAlignment="1" applyProtection="1">
      <alignment vertical="center"/>
      <protection hidden="1"/>
    </xf>
    <xf numFmtId="0" fontId="58" fillId="6" borderId="0" xfId="0" applyFont="1" applyFill="1" applyAlignment="1">
      <alignment horizontal="left" vertical="center"/>
    </xf>
    <xf numFmtId="3" fontId="111" fillId="6" borderId="0" xfId="0" applyNumberFormat="1" applyFont="1" applyFill="1" applyAlignment="1">
      <alignment vertical="center"/>
    </xf>
    <xf numFmtId="0" fontId="93" fillId="6" borderId="0" xfId="0" applyFont="1" applyFill="1" applyAlignment="1">
      <alignment horizontal="left" vertical="center"/>
    </xf>
    <xf numFmtId="3" fontId="124" fillId="6" borderId="0" xfId="0" applyNumberFormat="1" applyFont="1" applyFill="1" applyAlignment="1">
      <alignment vertical="center"/>
    </xf>
    <xf numFmtId="10" fontId="87" fillId="6" borderId="0" xfId="0" applyNumberFormat="1" applyFont="1" applyFill="1" applyBorder="1" applyAlignment="1">
      <alignment horizontal="center" vertical="center"/>
    </xf>
    <xf numFmtId="174" fontId="43" fillId="6" borderId="0" xfId="3" applyNumberFormat="1" applyFont="1" applyFill="1" applyAlignment="1">
      <alignment horizontal="right" vertical="center" indent="3"/>
    </xf>
    <xf numFmtId="174" fontId="42" fillId="6" borderId="0" xfId="3" applyNumberFormat="1" applyFont="1" applyFill="1" applyAlignment="1">
      <alignment horizontal="right" vertical="center" indent="3"/>
    </xf>
    <xf numFmtId="0" fontId="45" fillId="0" borderId="0" xfId="0" applyFont="1" applyAlignment="1">
      <alignment horizontal="left" vertical="center" indent="2"/>
    </xf>
    <xf numFmtId="3" fontId="0" fillId="0" borderId="0" xfId="0" applyNumberFormat="1"/>
    <xf numFmtId="10" fontId="42" fillId="10" borderId="0" xfId="1" applyNumberFormat="1" applyFont="1" applyFill="1" applyBorder="1" applyAlignment="1" applyProtection="1">
      <alignment horizontal="right" vertical="center" indent="3"/>
      <protection hidden="1"/>
    </xf>
    <xf numFmtId="0" fontId="42" fillId="10" borderId="0" xfId="0" applyFont="1" applyFill="1" applyBorder="1" applyAlignment="1">
      <alignment vertical="center"/>
    </xf>
    <xf numFmtId="0" fontId="118" fillId="7" borderId="0" xfId="0" applyFont="1" applyFill="1" applyBorder="1" applyAlignment="1">
      <alignment horizontal="left" vertical="center"/>
    </xf>
    <xf numFmtId="10" fontId="8" fillId="7" borderId="0" xfId="1" applyNumberFormat="1" applyFont="1" applyFill="1" applyBorder="1" applyAlignment="1">
      <alignment horizontal="right" vertical="center"/>
    </xf>
    <xf numFmtId="165" fontId="60" fillId="7" borderId="0" xfId="1" applyFont="1" applyFill="1" applyBorder="1" applyAlignment="1">
      <alignment horizontal="center" vertical="center"/>
    </xf>
    <xf numFmtId="165" fontId="59" fillId="7" borderId="0" xfId="1" applyFont="1" applyFill="1" applyBorder="1" applyAlignment="1">
      <alignment horizontal="center" vertical="center"/>
    </xf>
    <xf numFmtId="0" fontId="46" fillId="0" borderId="0" xfId="0" applyFont="1"/>
    <xf numFmtId="0" fontId="46" fillId="0" borderId="0" xfId="0" quotePrefix="1" applyFont="1"/>
    <xf numFmtId="0" fontId="165" fillId="0" borderId="0" xfId="0" applyFont="1"/>
    <xf numFmtId="0" fontId="20" fillId="11" borderId="0" xfId="16" applyFont="1" applyFill="1" applyAlignment="1"/>
    <xf numFmtId="0" fontId="0" fillId="11" borderId="0" xfId="0" applyFill="1"/>
    <xf numFmtId="0" fontId="66" fillId="11" borderId="0" xfId="16" applyFont="1" applyFill="1" applyAlignment="1">
      <alignment horizontal="left" vertical="center"/>
    </xf>
    <xf numFmtId="0" fontId="32" fillId="11" borderId="0" xfId="0" applyFont="1" applyFill="1" applyAlignment="1">
      <alignment vertical="center" wrapText="1"/>
    </xf>
    <xf numFmtId="3" fontId="32" fillId="11" borderId="0" xfId="1" applyNumberFormat="1" applyFont="1" applyFill="1" applyAlignment="1">
      <alignment horizontal="right" vertical="center"/>
    </xf>
    <xf numFmtId="0" fontId="3" fillId="12" borderId="0" xfId="0" applyFont="1" applyFill="1" applyBorder="1" applyAlignment="1">
      <alignment horizontal="center" vertical="center"/>
    </xf>
    <xf numFmtId="0" fontId="3" fillId="12" borderId="0" xfId="0" applyFont="1" applyFill="1" applyBorder="1" applyAlignment="1">
      <alignment horizontal="center"/>
    </xf>
    <xf numFmtId="0" fontId="5" fillId="12" borderId="0" xfId="0" applyFont="1" applyFill="1" applyBorder="1" applyAlignment="1">
      <alignment horizontal="center"/>
    </xf>
    <xf numFmtId="0" fontId="6" fillId="12" borderId="0" xfId="0" applyFont="1" applyFill="1" applyBorder="1" applyAlignment="1">
      <alignment horizontal="center"/>
    </xf>
    <xf numFmtId="0" fontId="7" fillId="12" borderId="0" xfId="0" applyFont="1" applyFill="1" applyBorder="1" applyAlignment="1">
      <alignment horizontal="center"/>
    </xf>
    <xf numFmtId="0" fontId="9" fillId="12" borderId="0" xfId="0" applyFont="1" applyFill="1" applyBorder="1" applyAlignment="1"/>
    <xf numFmtId="0" fontId="9" fillId="12" borderId="0" xfId="0" applyFont="1" applyFill="1" applyBorder="1"/>
    <xf numFmtId="0" fontId="10" fillId="12" borderId="0" xfId="0" applyFont="1" applyFill="1" applyBorder="1" applyAlignment="1">
      <alignment horizontal="center"/>
    </xf>
    <xf numFmtId="0" fontId="4" fillId="12" borderId="0" xfId="0" applyFont="1" applyFill="1" applyBorder="1" applyAlignment="1">
      <alignment horizontal="center" vertical="top" wrapText="1"/>
    </xf>
    <xf numFmtId="0" fontId="11" fillId="12" borderId="0" xfId="0" applyFont="1" applyFill="1" applyBorder="1" applyAlignment="1">
      <alignment horizontal="center"/>
    </xf>
    <xf numFmtId="0" fontId="9" fillId="12" borderId="0" xfId="0" applyFont="1" applyFill="1" applyBorder="1" applyAlignment="1">
      <alignment horizontal="center" vertical="center" wrapText="1"/>
    </xf>
    <xf numFmtId="0" fontId="172" fillId="0" borderId="0" xfId="0" applyFont="1" applyAlignment="1">
      <alignment horizontal="left" vertical="center"/>
    </xf>
    <xf numFmtId="0" fontId="172" fillId="0" borderId="0" xfId="0" applyFont="1" applyAlignment="1">
      <alignment horizontal="right" vertical="center"/>
    </xf>
    <xf numFmtId="0" fontId="32" fillId="13" borderId="0" xfId="0" applyFont="1" applyFill="1" applyBorder="1"/>
    <xf numFmtId="14" fontId="41" fillId="13" borderId="0" xfId="0" applyNumberFormat="1" applyFont="1" applyFill="1" applyBorder="1" applyAlignment="1">
      <alignment horizontal="center" vertical="center"/>
    </xf>
    <xf numFmtId="14" fontId="32" fillId="13" borderId="0" xfId="0" applyNumberFormat="1" applyFont="1" applyFill="1" applyBorder="1" applyAlignment="1">
      <alignment horizontal="center" vertical="center"/>
    </xf>
    <xf numFmtId="14" fontId="27" fillId="13" borderId="0" xfId="0" applyNumberFormat="1" applyFont="1" applyFill="1" applyBorder="1" applyAlignment="1">
      <alignment horizontal="center" vertical="center"/>
    </xf>
    <xf numFmtId="0" fontId="40" fillId="13" borderId="0" xfId="0" applyFont="1" applyFill="1" applyAlignment="1">
      <alignment horizontal="center" vertical="center" wrapText="1"/>
    </xf>
    <xf numFmtId="0" fontId="30" fillId="13" borderId="0" xfId="0" applyFont="1" applyFill="1" applyBorder="1" applyAlignment="1">
      <alignment horizontal="center" vertical="center" wrapText="1"/>
    </xf>
    <xf numFmtId="0" fontId="41" fillId="13" borderId="0" xfId="0" applyFont="1" applyFill="1" applyBorder="1" applyAlignment="1">
      <alignment horizontal="left" vertical="center" wrapText="1" indent="2"/>
    </xf>
    <xf numFmtId="3" fontId="41" fillId="13" borderId="0" xfId="0" applyNumberFormat="1" applyFont="1" applyFill="1" applyBorder="1" applyAlignment="1">
      <alignment horizontal="right" vertical="center"/>
    </xf>
    <xf numFmtId="10" fontId="41" fillId="13" borderId="0" xfId="0" applyNumberFormat="1" applyFont="1" applyFill="1" applyBorder="1" applyAlignment="1">
      <alignment horizontal="right" vertical="center"/>
    </xf>
    <xf numFmtId="0" fontId="33" fillId="13" borderId="0" xfId="0" applyFont="1" applyFill="1"/>
    <xf numFmtId="0" fontId="33" fillId="13" borderId="0" xfId="0" applyFont="1" applyFill="1" applyBorder="1" applyAlignment="1">
      <alignment horizontal="center" vertical="center" wrapText="1"/>
    </xf>
    <xf numFmtId="166" fontId="30" fillId="13" borderId="0" xfId="5" applyNumberFormat="1" applyFont="1" applyFill="1" applyBorder="1" applyAlignment="1" applyProtection="1">
      <alignment horizontal="right" vertical="center" wrapText="1"/>
    </xf>
    <xf numFmtId="166" fontId="30" fillId="13" borderId="0" xfId="5" applyNumberFormat="1" applyFont="1" applyFill="1" applyBorder="1" applyAlignment="1" applyProtection="1">
      <alignment horizontal="left" vertical="center" wrapText="1" indent="1"/>
    </xf>
    <xf numFmtId="3" fontId="30" fillId="13" borderId="0" xfId="6" applyNumberFormat="1" applyFont="1" applyFill="1" applyAlignment="1" applyProtection="1">
      <alignment horizontal="right" vertical="center"/>
    </xf>
    <xf numFmtId="4" fontId="30" fillId="13" borderId="0" xfId="6" applyNumberFormat="1" applyFont="1" applyFill="1" applyAlignment="1" applyProtection="1">
      <alignment horizontal="right" vertical="center"/>
    </xf>
    <xf numFmtId="3" fontId="30" fillId="13" borderId="0" xfId="7" applyNumberFormat="1" applyFont="1" applyFill="1" applyBorder="1" applyAlignment="1" applyProtection="1">
      <alignment horizontal="center" vertical="center"/>
    </xf>
    <xf numFmtId="0" fontId="32" fillId="13" borderId="0" xfId="0" applyFont="1" applyFill="1" applyBorder="1" applyAlignment="1">
      <alignment horizontal="center" vertical="center" wrapText="1"/>
    </xf>
    <xf numFmtId="49" fontId="32" fillId="13" borderId="0" xfId="0" applyNumberFormat="1" applyFont="1" applyFill="1" applyBorder="1" applyAlignment="1">
      <alignment horizontal="center" vertical="center" wrapText="1"/>
    </xf>
    <xf numFmtId="14" fontId="32" fillId="13" borderId="0" xfId="0" applyNumberFormat="1" applyFont="1" applyFill="1" applyBorder="1" applyAlignment="1">
      <alignment horizontal="center" vertical="center" wrapText="1"/>
    </xf>
    <xf numFmtId="0" fontId="140" fillId="13" borderId="0" xfId="0" applyFont="1" applyFill="1" applyBorder="1" applyAlignment="1">
      <alignment horizontal="center" vertical="center" wrapText="1"/>
    </xf>
    <xf numFmtId="14" fontId="140" fillId="13" borderId="0" xfId="0" applyNumberFormat="1" applyFont="1" applyFill="1" applyBorder="1" applyAlignment="1">
      <alignment horizontal="center" vertical="center" wrapText="1"/>
    </xf>
    <xf numFmtId="0" fontId="141" fillId="13" borderId="0" xfId="0" applyFont="1" applyFill="1" applyBorder="1" applyAlignment="1">
      <alignment horizontal="center" vertical="center" wrapText="1"/>
    </xf>
    <xf numFmtId="0" fontId="30" fillId="13" borderId="0" xfId="0" applyFont="1" applyFill="1" applyBorder="1" applyAlignment="1">
      <alignment horizontal="left" vertical="center" wrapText="1"/>
    </xf>
    <xf numFmtId="3" fontId="30" fillId="13" borderId="0" xfId="8" applyNumberFormat="1" applyFont="1" applyFill="1" applyBorder="1" applyAlignment="1" applyProtection="1">
      <alignment horizontal="center" vertical="center"/>
    </xf>
    <xf numFmtId="10" fontId="30" fillId="13" borderId="0" xfId="4" applyNumberFormat="1" applyFont="1" applyFill="1" applyBorder="1" applyAlignment="1" applyProtection="1">
      <alignment horizontal="center" vertical="center"/>
    </xf>
    <xf numFmtId="0" fontId="32" fillId="13" borderId="0" xfId="0" applyFont="1" applyFill="1" applyBorder="1" applyAlignment="1">
      <alignment horizontal="center" vertical="center"/>
    </xf>
    <xf numFmtId="0" fontId="140" fillId="13" borderId="0" xfId="0" applyFont="1" applyFill="1" applyBorder="1" applyAlignment="1">
      <alignment horizontal="center" vertical="center"/>
    </xf>
    <xf numFmtId="0" fontId="41" fillId="13" borderId="0" xfId="0" applyFont="1" applyFill="1" applyBorder="1" applyAlignment="1">
      <alignment vertical="center" wrapText="1"/>
    </xf>
    <xf numFmtId="0" fontId="54" fillId="13" borderId="0" xfId="0" applyFont="1" applyFill="1" applyBorder="1" applyAlignment="1">
      <alignment horizontal="center" wrapText="1"/>
    </xf>
    <xf numFmtId="14" fontId="32" fillId="13" borderId="0" xfId="0" applyNumberFormat="1" applyFont="1" applyFill="1" applyBorder="1" applyAlignment="1">
      <alignment horizontal="center"/>
    </xf>
    <xf numFmtId="0" fontId="32" fillId="13" borderId="0" xfId="0" applyFont="1" applyFill="1" applyBorder="1" applyAlignment="1">
      <alignment horizontal="center"/>
    </xf>
    <xf numFmtId="0" fontId="141" fillId="13" borderId="0" xfId="0" applyFont="1" applyFill="1" applyBorder="1" applyAlignment="1">
      <alignment horizontal="center" vertical="top" wrapText="1"/>
    </xf>
    <xf numFmtId="14" fontId="140" fillId="13" borderId="0" xfId="0" applyNumberFormat="1" applyFont="1" applyFill="1" applyBorder="1" applyAlignment="1">
      <alignment horizontal="center" vertical="top"/>
    </xf>
    <xf numFmtId="0" fontId="61" fillId="13" borderId="0" xfId="0" applyFont="1" applyFill="1" applyBorder="1" applyAlignment="1">
      <alignment horizontal="center" vertical="top"/>
    </xf>
    <xf numFmtId="0" fontId="55" fillId="13" borderId="0" xfId="0" applyFont="1" applyFill="1" applyBorder="1" applyAlignment="1">
      <alignment vertical="center"/>
    </xf>
    <xf numFmtId="170" fontId="41" fillId="13" borderId="0" xfId="1" applyNumberFormat="1" applyFont="1" applyFill="1" applyBorder="1" applyAlignment="1">
      <alignment horizontal="center" vertical="center"/>
    </xf>
    <xf numFmtId="169" fontId="41" fillId="13" borderId="0" xfId="1" applyNumberFormat="1" applyFont="1" applyFill="1" applyBorder="1" applyAlignment="1">
      <alignment horizontal="center" vertical="center" wrapText="1"/>
    </xf>
    <xf numFmtId="14" fontId="141" fillId="13" borderId="0" xfId="0" applyNumberFormat="1" applyFont="1" applyFill="1" applyBorder="1" applyAlignment="1">
      <alignment horizontal="center" vertical="center" wrapText="1"/>
    </xf>
    <xf numFmtId="0" fontId="164" fillId="13" borderId="0" xfId="0" applyFont="1" applyFill="1" applyBorder="1" applyAlignment="1">
      <alignment horizontal="center" vertical="center" wrapText="1"/>
    </xf>
    <xf numFmtId="14" fontId="39" fillId="13" borderId="0" xfId="0" applyNumberFormat="1" applyFont="1" applyFill="1" applyBorder="1" applyAlignment="1">
      <alignment horizontal="center" vertical="center"/>
    </xf>
    <xf numFmtId="0" fontId="67" fillId="13" borderId="0" xfId="0" applyFont="1" applyFill="1" applyBorder="1" applyAlignment="1">
      <alignment horizontal="left" vertical="center"/>
    </xf>
    <xf numFmtId="10" fontId="41" fillId="13" borderId="0" xfId="1" applyNumberFormat="1" applyFont="1" applyFill="1" applyBorder="1" applyAlignment="1" applyProtection="1">
      <alignment horizontal="right" vertical="center" indent="3"/>
      <protection hidden="1"/>
    </xf>
    <xf numFmtId="0" fontId="62" fillId="13" borderId="0" xfId="0" applyFont="1" applyFill="1" applyBorder="1" applyAlignment="1">
      <alignment horizontal="center" wrapText="1"/>
    </xf>
    <xf numFmtId="0" fontId="146" fillId="13" borderId="0" xfId="0" applyFont="1" applyFill="1" applyBorder="1" applyAlignment="1">
      <alignment horizontal="center" vertical="top" wrapText="1"/>
    </xf>
    <xf numFmtId="0" fontId="30" fillId="13" borderId="0" xfId="0" applyFont="1" applyFill="1" applyBorder="1" applyAlignment="1">
      <alignment vertical="center" wrapText="1"/>
    </xf>
    <xf numFmtId="3" fontId="30" fillId="13" borderId="0" xfId="10" applyNumberFormat="1" applyFont="1" applyFill="1" applyBorder="1" applyAlignment="1" applyProtection="1">
      <alignment horizontal="right" vertical="center"/>
    </xf>
    <xf numFmtId="3" fontId="30" fillId="13" borderId="0" xfId="10" applyNumberFormat="1" applyFont="1" applyFill="1" applyBorder="1" applyAlignment="1" applyProtection="1">
      <alignment vertical="center"/>
    </xf>
    <xf numFmtId="0" fontId="30" fillId="13" borderId="0" xfId="10" applyFont="1" applyFill="1" applyBorder="1" applyAlignment="1" applyProtection="1">
      <alignment vertical="center"/>
    </xf>
    <xf numFmtId="0" fontId="30" fillId="13" borderId="0" xfId="0" applyFont="1" applyFill="1" applyAlignment="1">
      <alignment horizontal="left" vertical="center" wrapText="1"/>
    </xf>
    <xf numFmtId="0" fontId="30" fillId="13" borderId="0" xfId="0" applyFont="1" applyFill="1" applyAlignment="1">
      <alignment horizontal="center" vertical="center" wrapText="1"/>
    </xf>
    <xf numFmtId="0" fontId="32" fillId="13" borderId="0" xfId="0" applyFont="1" applyFill="1" applyAlignment="1">
      <alignment vertical="center" wrapText="1"/>
    </xf>
    <xf numFmtId="3" fontId="32" fillId="13" borderId="0" xfId="1" applyNumberFormat="1" applyFont="1" applyFill="1" applyAlignment="1">
      <alignment horizontal="right" vertical="center"/>
    </xf>
    <xf numFmtId="10" fontId="32" fillId="13" borderId="0" xfId="1" applyNumberFormat="1" applyFont="1" applyFill="1" applyAlignment="1">
      <alignment horizontal="right" vertical="center" wrapText="1"/>
    </xf>
    <xf numFmtId="10" fontId="32" fillId="13" borderId="0" xfId="1" applyNumberFormat="1" applyFont="1" applyFill="1" applyAlignment="1">
      <alignment horizontal="right" vertical="center"/>
    </xf>
    <xf numFmtId="0" fontId="30" fillId="13" borderId="0" xfId="0" applyFont="1" applyFill="1" applyAlignment="1">
      <alignment vertical="center" wrapText="1"/>
    </xf>
    <xf numFmtId="10" fontId="30" fillId="13" borderId="0" xfId="1" applyNumberFormat="1" applyFont="1" applyFill="1" applyAlignment="1">
      <alignment horizontal="right" vertical="center" wrapText="1"/>
    </xf>
    <xf numFmtId="14" fontId="22" fillId="13" borderId="0" xfId="0" applyNumberFormat="1" applyFont="1" applyFill="1" applyBorder="1" applyAlignment="1">
      <alignment horizontal="center" vertical="center"/>
    </xf>
    <xf numFmtId="0" fontId="41" fillId="13" borderId="0" xfId="0" applyFont="1" applyFill="1" applyBorder="1" applyAlignment="1">
      <alignment horizontal="left" vertical="center" wrapText="1"/>
    </xf>
    <xf numFmtId="49" fontId="32" fillId="13" borderId="0" xfId="0" applyNumberFormat="1" applyFont="1" applyFill="1" applyAlignment="1">
      <alignment horizontal="center" vertical="center" wrapText="1"/>
    </xf>
    <xf numFmtId="0" fontId="32" fillId="13" borderId="0" xfId="0" applyFont="1" applyFill="1" applyAlignment="1">
      <alignment horizontal="center" wrapText="1"/>
    </xf>
    <xf numFmtId="0" fontId="140" fillId="13" borderId="0" xfId="0" applyFont="1" applyFill="1" applyAlignment="1">
      <alignment horizontal="center" vertical="center" wrapText="1"/>
    </xf>
    <xf numFmtId="0" fontId="41" fillId="13" borderId="0" xfId="0" applyFont="1" applyFill="1" applyAlignment="1">
      <alignment horizontal="left" vertical="center" wrapText="1"/>
    </xf>
    <xf numFmtId="166" fontId="41" fillId="13" borderId="0" xfId="1" applyNumberFormat="1" applyFont="1" applyFill="1" applyBorder="1" applyAlignment="1">
      <alignment horizontal="left" vertical="center"/>
    </xf>
    <xf numFmtId="166" fontId="41" fillId="13" borderId="0" xfId="1" applyNumberFormat="1" applyFont="1" applyFill="1" applyBorder="1" applyAlignment="1">
      <alignment horizontal="center" vertical="center"/>
    </xf>
    <xf numFmtId="10" fontId="41" fillId="13" borderId="0" xfId="4" applyNumberFormat="1" applyFont="1" applyFill="1" applyBorder="1" applyAlignment="1">
      <alignment horizontal="center" vertical="center"/>
    </xf>
    <xf numFmtId="164" fontId="41" fillId="13" borderId="0" xfId="0" applyNumberFormat="1" applyFont="1" applyFill="1" applyAlignment="1">
      <alignment horizontal="center" vertical="center"/>
    </xf>
    <xf numFmtId="0" fontId="41" fillId="13" borderId="0" xfId="0" applyFont="1" applyFill="1" applyBorder="1" applyAlignment="1">
      <alignment horizontal="left" vertical="center"/>
    </xf>
    <xf numFmtId="3" fontId="41" fillId="13" borderId="0" xfId="12" applyNumberFormat="1" applyFont="1" applyFill="1" applyBorder="1" applyAlignment="1">
      <alignment horizontal="right" vertical="center" indent="2"/>
    </xf>
    <xf numFmtId="10" fontId="41" fillId="13" borderId="0" xfId="4" applyNumberFormat="1" applyFont="1" applyFill="1" applyBorder="1" applyAlignment="1">
      <alignment horizontal="right" vertical="center" indent="1"/>
    </xf>
    <xf numFmtId="3" fontId="41" fillId="13" borderId="0" xfId="12" applyNumberFormat="1" applyFont="1" applyFill="1" applyBorder="1" applyAlignment="1">
      <alignment horizontal="right" vertical="center" indent="1"/>
    </xf>
    <xf numFmtId="0" fontId="32" fillId="13" borderId="0" xfId="0" applyFont="1" applyFill="1" applyAlignment="1">
      <alignment horizontal="center" vertical="center" wrapText="1"/>
    </xf>
    <xf numFmtId="0" fontId="33" fillId="13" borderId="0" xfId="0" applyFont="1" applyFill="1" applyBorder="1" applyAlignment="1">
      <alignment horizontal="center" wrapText="1"/>
    </xf>
    <xf numFmtId="0" fontId="135" fillId="13" borderId="0" xfId="0" applyFont="1" applyFill="1" applyBorder="1" applyAlignment="1">
      <alignment horizontal="center" vertical="top" wrapText="1"/>
    </xf>
    <xf numFmtId="0" fontId="62" fillId="13" borderId="0" xfId="0" applyFont="1" applyFill="1" applyBorder="1" applyAlignment="1">
      <alignment vertical="center" wrapText="1"/>
    </xf>
    <xf numFmtId="3"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vertical="center"/>
    </xf>
    <xf numFmtId="4" fontId="30" fillId="13" borderId="0" xfId="0" applyNumberFormat="1" applyFont="1" applyFill="1" applyBorder="1" applyAlignment="1" applyProtection="1">
      <alignment horizontal="right" vertical="center"/>
    </xf>
    <xf numFmtId="10" fontId="30" fillId="13" borderId="0" xfId="0" applyNumberFormat="1" applyFont="1" applyFill="1" applyBorder="1" applyAlignment="1">
      <alignment horizontal="right" vertical="center"/>
    </xf>
    <xf numFmtId="4" fontId="30" fillId="13" borderId="0" xfId="0" applyNumberFormat="1" applyFont="1" applyFill="1" applyBorder="1" applyAlignment="1">
      <alignment horizontal="right"/>
    </xf>
    <xf numFmtId="0" fontId="30" fillId="13" borderId="0" xfId="0" applyFont="1" applyFill="1" applyBorder="1" applyAlignment="1">
      <alignment horizontal="right"/>
    </xf>
    <xf numFmtId="0" fontId="41" fillId="13" borderId="0" xfId="0" applyFont="1" applyFill="1" applyBorder="1" applyAlignment="1">
      <alignment horizontal="center" vertical="center" wrapText="1"/>
    </xf>
    <xf numFmtId="0" fontId="32" fillId="13" borderId="0" xfId="0" applyFont="1" applyFill="1" applyBorder="1" applyAlignment="1">
      <alignment horizontal="center" wrapText="1"/>
    </xf>
    <xf numFmtId="0" fontId="110" fillId="13" borderId="0" xfId="28" applyFont="1" applyFill="1" applyAlignment="1">
      <alignment horizontal="center" vertical="center" wrapText="1"/>
    </xf>
    <xf numFmtId="0" fontId="41" fillId="13" borderId="0" xfId="3" applyFont="1" applyFill="1" applyBorder="1" applyAlignment="1">
      <alignment horizontal="center" vertical="center"/>
    </xf>
    <xf numFmtId="0" fontId="41" fillId="13" borderId="0" xfId="3" applyFont="1" applyFill="1" applyBorder="1" applyAlignment="1">
      <alignment horizontal="center" vertical="center" wrapText="1"/>
    </xf>
    <xf numFmtId="166" fontId="41" fillId="13" borderId="0" xfId="17" applyNumberFormat="1" applyFont="1" applyFill="1" applyBorder="1" applyAlignment="1">
      <alignment horizontal="right" vertical="center" wrapText="1"/>
    </xf>
    <xf numFmtId="2" fontId="41" fillId="13" borderId="0" xfId="17" applyNumberFormat="1" applyFont="1" applyFill="1" applyBorder="1" applyAlignment="1">
      <alignment horizontal="center" vertical="center" wrapText="1"/>
    </xf>
    <xf numFmtId="10" fontId="41" fillId="13" borderId="0" xfId="17" applyNumberFormat="1" applyFont="1" applyFill="1" applyBorder="1" applyAlignment="1">
      <alignment horizontal="center" vertical="center" wrapText="1"/>
    </xf>
    <xf numFmtId="10" fontId="41" fillId="13" borderId="0" xfId="4" applyNumberFormat="1" applyFont="1" applyFill="1" applyAlignment="1">
      <alignment horizontal="center" vertical="center" wrapText="1"/>
    </xf>
    <xf numFmtId="166" fontId="41" fillId="13" borderId="0" xfId="4" applyNumberFormat="1" applyFont="1" applyFill="1" applyBorder="1" applyAlignment="1">
      <alignment horizontal="right" vertical="center" wrapText="1"/>
    </xf>
    <xf numFmtId="3" fontId="41" fillId="13" borderId="0" xfId="4" applyNumberFormat="1" applyFont="1" applyFill="1" applyBorder="1" applyAlignment="1">
      <alignment horizontal="right" vertical="center" wrapText="1"/>
    </xf>
    <xf numFmtId="3" fontId="41" fillId="13" borderId="0" xfId="17" applyNumberFormat="1" applyFont="1" applyFill="1" applyBorder="1" applyAlignment="1">
      <alignment horizontal="right" vertical="center" wrapText="1"/>
    </xf>
    <xf numFmtId="4" fontId="41" fillId="13" borderId="0" xfId="3" applyNumberFormat="1" applyFont="1" applyFill="1" applyBorder="1" applyAlignment="1">
      <alignment horizontal="center" vertical="center" wrapText="1"/>
    </xf>
    <xf numFmtId="10" fontId="41" fillId="13" borderId="0" xfId="3" applyNumberFormat="1" applyFont="1" applyFill="1" applyBorder="1" applyAlignment="1">
      <alignment horizontal="center" vertical="center" wrapText="1"/>
    </xf>
    <xf numFmtId="172" fontId="30" fillId="14" borderId="0" xfId="3" applyNumberFormat="1" applyFont="1" applyFill="1" applyBorder="1" applyAlignment="1">
      <alignment horizontal="center" vertical="center" wrapText="1"/>
    </xf>
    <xf numFmtId="173" fontId="54" fillId="13" borderId="0" xfId="3" applyNumberFormat="1" applyFont="1" applyFill="1" applyAlignment="1">
      <alignment horizontal="center" vertical="center"/>
    </xf>
    <xf numFmtId="0" fontId="54" fillId="13" borderId="0" xfId="3" applyFont="1" applyFill="1" applyBorder="1" applyAlignment="1">
      <alignment horizontal="left" vertical="center" wrapText="1"/>
    </xf>
    <xf numFmtId="166" fontId="79" fillId="14" borderId="0" xfId="17" applyNumberFormat="1" applyFont="1" applyFill="1" applyBorder="1" applyAlignment="1">
      <alignment horizontal="center" vertical="center"/>
    </xf>
    <xf numFmtId="0" fontId="30" fillId="13" borderId="0" xfId="3" applyFont="1" applyFill="1" applyBorder="1" applyAlignment="1">
      <alignment vertical="center"/>
    </xf>
    <xf numFmtId="166" fontId="80" fillId="14" borderId="0" xfId="17" applyNumberFormat="1" applyFont="1" applyFill="1" applyBorder="1" applyAlignment="1">
      <alignment horizontal="center" vertical="center"/>
    </xf>
    <xf numFmtId="0" fontId="12" fillId="13" borderId="0" xfId="3" applyFont="1" applyFill="1" applyAlignment="1">
      <alignment vertical="center"/>
    </xf>
    <xf numFmtId="0" fontId="18" fillId="13" borderId="0" xfId="3" applyFill="1">
      <alignment vertical="top"/>
    </xf>
    <xf numFmtId="166" fontId="12" fillId="12" borderId="0" xfId="1" applyNumberFormat="1" applyFont="1" applyFill="1" applyBorder="1" applyAlignment="1">
      <alignment horizontal="right" vertical="center"/>
    </xf>
    <xf numFmtId="10" fontId="35" fillId="12" borderId="0" xfId="4" applyNumberFormat="1" applyFont="1" applyFill="1" applyBorder="1" applyAlignment="1">
      <alignment horizontal="right" vertical="center"/>
    </xf>
    <xf numFmtId="166" fontId="84" fillId="12" borderId="0" xfId="1" applyNumberFormat="1" applyFont="1" applyFill="1" applyBorder="1" applyAlignment="1">
      <alignment horizontal="right" vertical="center"/>
    </xf>
    <xf numFmtId="0" fontId="30" fillId="13" borderId="0" xfId="3" applyFont="1" applyFill="1" applyAlignment="1">
      <alignment horizontal="center" vertical="center" wrapText="1"/>
    </xf>
    <xf numFmtId="2" fontId="75" fillId="13" borderId="0" xfId="3" applyNumberFormat="1" applyFont="1" applyFill="1" applyAlignment="1">
      <alignment horizontal="left" vertical="center"/>
    </xf>
    <xf numFmtId="166" fontId="41" fillId="13" borderId="0" xfId="1" applyNumberFormat="1" applyFont="1" applyFill="1" applyAlignment="1">
      <alignment horizontal="center" vertical="center"/>
    </xf>
    <xf numFmtId="10" fontId="87" fillId="13" borderId="0" xfId="3" applyNumberFormat="1" applyFont="1" applyFill="1" applyBorder="1" applyAlignment="1">
      <alignment horizontal="center" vertical="center"/>
    </xf>
    <xf numFmtId="0" fontId="54" fillId="13" borderId="0" xfId="3" applyFont="1" applyFill="1" applyBorder="1" applyAlignment="1">
      <alignment horizontal="center"/>
    </xf>
    <xf numFmtId="2" fontId="75" fillId="13" borderId="0" xfId="3" applyNumberFormat="1" applyFont="1" applyFill="1" applyAlignment="1">
      <alignment horizontal="left" vertical="center" wrapText="1"/>
    </xf>
    <xf numFmtId="166" fontId="41" fillId="12" borderId="0" xfId="1" applyNumberFormat="1" applyFont="1" applyFill="1" applyBorder="1" applyAlignment="1">
      <alignment horizontal="center" vertical="center"/>
    </xf>
    <xf numFmtId="10" fontId="89" fillId="12" borderId="0" xfId="3" applyNumberFormat="1" applyFont="1" applyFill="1" applyBorder="1" applyAlignment="1">
      <alignment horizontal="center"/>
    </xf>
    <xf numFmtId="0" fontId="89" fillId="12" borderId="0" xfId="3" applyFont="1" applyFill="1" applyBorder="1" applyAlignment="1">
      <alignment horizontal="center"/>
    </xf>
    <xf numFmtId="0" fontId="12" fillId="13" borderId="0" xfId="3" applyFont="1" applyFill="1" applyAlignment="1">
      <alignment horizontal="center"/>
    </xf>
    <xf numFmtId="0" fontId="13" fillId="13" borderId="0" xfId="3" applyFont="1" applyFill="1" applyAlignment="1">
      <alignment horizontal="center"/>
    </xf>
    <xf numFmtId="2" fontId="18" fillId="13" borderId="0" xfId="3" applyNumberFormat="1" applyFill="1" applyAlignment="1">
      <alignment horizontal="center" vertical="center"/>
    </xf>
    <xf numFmtId="3" fontId="75" fillId="13" borderId="0" xfId="3" applyNumberFormat="1" applyFont="1" applyFill="1" applyAlignment="1">
      <alignment horizontal="right" vertical="center"/>
    </xf>
    <xf numFmtId="2" fontId="92" fillId="13" borderId="0" xfId="3" applyNumberFormat="1" applyFont="1" applyFill="1" applyAlignment="1">
      <alignment horizontal="center" vertical="center"/>
    </xf>
    <xf numFmtId="0" fontId="172" fillId="0" borderId="0" xfId="3" applyFont="1" applyAlignment="1">
      <alignment horizontal="left" vertical="center"/>
    </xf>
    <xf numFmtId="0" fontId="174" fillId="0" borderId="0" xfId="3" applyFont="1" applyAlignment="1">
      <alignment horizontal="left" vertical="center"/>
    </xf>
    <xf numFmtId="0" fontId="39" fillId="14" borderId="0" xfId="3" applyFont="1" applyFill="1">
      <alignment vertical="top"/>
    </xf>
    <xf numFmtId="0" fontId="32" fillId="14" borderId="0" xfId="3" applyFont="1" applyFill="1">
      <alignment vertical="top"/>
    </xf>
    <xf numFmtId="0" fontId="30" fillId="13" borderId="0" xfId="3" applyFont="1" applyFill="1" applyAlignment="1">
      <alignment horizontal="left" vertical="center" wrapText="1"/>
    </xf>
    <xf numFmtId="0" fontId="157" fillId="13" borderId="0" xfId="3" applyFont="1" applyFill="1" applyBorder="1" applyAlignment="1">
      <alignment horizontal="left" vertical="center"/>
    </xf>
    <xf numFmtId="0" fontId="157" fillId="13" borderId="0" xfId="3" applyFont="1" applyFill="1" applyBorder="1" applyAlignment="1">
      <alignment horizontal="center" vertical="center"/>
    </xf>
    <xf numFmtId="0" fontId="41" fillId="13" borderId="0" xfId="3" applyFont="1" applyFill="1" applyAlignment="1">
      <alignment horizontal="left" vertical="center"/>
    </xf>
    <xf numFmtId="0" fontId="32" fillId="13" borderId="0" xfId="3" applyFont="1" applyFill="1" applyAlignment="1">
      <alignment horizontal="left" vertical="center"/>
    </xf>
    <xf numFmtId="0" fontId="32" fillId="13" borderId="0" xfId="3" applyFont="1" applyFill="1" applyAlignment="1">
      <alignment vertical="center"/>
    </xf>
    <xf numFmtId="3" fontId="30" fillId="13" borderId="0" xfId="3" applyNumberFormat="1" applyFont="1" applyFill="1" applyAlignment="1">
      <alignment horizontal="right" vertical="center"/>
    </xf>
    <xf numFmtId="0" fontId="32" fillId="13" borderId="0" xfId="3" applyFont="1" applyFill="1" applyAlignment="1">
      <alignment horizontal="right" vertical="center"/>
    </xf>
    <xf numFmtId="10" fontId="30" fillId="13" borderId="0" xfId="0" applyNumberFormat="1" applyFont="1" applyFill="1" applyAlignment="1">
      <alignment horizontal="right" vertical="center"/>
    </xf>
    <xf numFmtId="0" fontId="32" fillId="13" borderId="0" xfId="0" applyFont="1" applyFill="1"/>
    <xf numFmtId="0" fontId="88" fillId="0" borderId="0" xfId="0" applyFont="1" applyFill="1" applyAlignment="1">
      <alignment horizontal="left" vertical="center"/>
    </xf>
    <xf numFmtId="0" fontId="140" fillId="13" borderId="0" xfId="0" applyFont="1" applyFill="1" applyBorder="1" applyAlignment="1">
      <alignment horizontal="center" vertical="top" wrapText="1"/>
    </xf>
    <xf numFmtId="0" fontId="93" fillId="13" borderId="0" xfId="0" applyFont="1" applyFill="1" applyBorder="1" applyAlignment="1">
      <alignment vertical="center" wrapText="1"/>
    </xf>
    <xf numFmtId="3" fontId="30" fillId="13" borderId="0" xfId="23" applyNumberFormat="1" applyFont="1" applyFill="1" applyBorder="1" applyAlignment="1">
      <alignment horizontal="right" vertical="center"/>
    </xf>
    <xf numFmtId="10" fontId="30" fillId="13" borderId="0" xfId="23" applyNumberFormat="1" applyFont="1" applyFill="1" applyAlignment="1">
      <alignment vertical="center"/>
    </xf>
    <xf numFmtId="0" fontId="32" fillId="13" borderId="0" xfId="3" applyFont="1" applyFill="1" applyAlignment="1">
      <alignment horizontal="center" vertical="center" wrapText="1"/>
    </xf>
    <xf numFmtId="0" fontId="54" fillId="13" borderId="0" xfId="3" applyFont="1" applyFill="1" applyAlignment="1">
      <alignment horizontal="left" vertical="center" wrapText="1"/>
    </xf>
    <xf numFmtId="166" fontId="30" fillId="13" borderId="0" xfId="24" applyNumberFormat="1" applyFont="1" applyFill="1" applyBorder="1" applyAlignment="1">
      <alignment horizontal="right" vertical="center" wrapText="1"/>
    </xf>
    <xf numFmtId="0" fontId="54" fillId="13" borderId="0" xfId="3" applyFont="1" applyFill="1" applyAlignment="1">
      <alignment horizontal="center" vertical="center" wrapText="1"/>
    </xf>
    <xf numFmtId="0" fontId="176" fillId="0" borderId="0" xfId="3" applyFont="1" applyFill="1" applyAlignment="1">
      <alignment horizontal="left" vertical="center"/>
    </xf>
    <xf numFmtId="14" fontId="172" fillId="0" borderId="0" xfId="0" applyNumberFormat="1" applyFont="1" applyAlignment="1">
      <alignment horizontal="right" vertical="center"/>
    </xf>
    <xf numFmtId="0" fontId="172" fillId="0" borderId="0" xfId="3" applyFont="1" applyFill="1" applyAlignment="1">
      <alignment horizontal="left" vertical="center"/>
    </xf>
    <xf numFmtId="0" fontId="93" fillId="13" borderId="0" xfId="3" applyFont="1" applyFill="1" applyAlignment="1">
      <alignment horizontal="center" vertical="center" wrapText="1"/>
    </xf>
    <xf numFmtId="0" fontId="79" fillId="13" borderId="0" xfId="3" applyFont="1" applyFill="1" applyAlignment="1">
      <alignment horizontal="left" vertical="center" wrapText="1"/>
    </xf>
    <xf numFmtId="166" fontId="93" fillId="13" borderId="0" xfId="24" applyNumberFormat="1" applyFont="1" applyFill="1" applyBorder="1" applyAlignment="1">
      <alignment horizontal="right" vertical="center" wrapText="1"/>
    </xf>
    <xf numFmtId="0" fontId="79" fillId="13" borderId="0" xfId="3" applyFont="1" applyFill="1" applyAlignment="1">
      <alignment horizontal="center" vertical="center" wrapText="1"/>
    </xf>
    <xf numFmtId="0" fontId="80" fillId="13" borderId="0" xfId="3" applyFont="1" applyFill="1" applyAlignment="1">
      <alignment horizontal="left" vertical="center" wrapText="1"/>
    </xf>
    <xf numFmtId="3" fontId="80" fillId="13" borderId="0" xfId="3" applyNumberFormat="1" applyFont="1" applyFill="1" applyAlignment="1">
      <alignment horizontal="right" vertical="center" wrapText="1"/>
    </xf>
    <xf numFmtId="0" fontId="88" fillId="0" borderId="0" xfId="3" applyFont="1" applyFill="1" applyAlignment="1">
      <alignment horizontal="left" vertical="center"/>
    </xf>
    <xf numFmtId="0" fontId="177" fillId="0" borderId="0" xfId="0" applyFont="1" applyAlignment="1">
      <alignment horizontal="right" vertical="center"/>
    </xf>
    <xf numFmtId="0" fontId="88" fillId="0" borderId="0" xfId="0" applyNumberFormat="1" applyFont="1" applyAlignment="1">
      <alignment horizontal="right" vertical="center"/>
    </xf>
    <xf numFmtId="0" fontId="42" fillId="13" borderId="0" xfId="3" applyFont="1" applyFill="1" applyBorder="1" applyAlignment="1">
      <alignment horizontal="center" vertical="center" wrapText="1"/>
    </xf>
    <xf numFmtId="0" fontId="88" fillId="0" borderId="0" xfId="3" applyFont="1" applyFill="1" applyBorder="1" applyAlignment="1">
      <alignment horizontal="left" vertical="center"/>
    </xf>
    <xf numFmtId="0" fontId="41" fillId="13" borderId="0" xfId="3" applyFont="1" applyFill="1" applyBorder="1" applyAlignment="1">
      <alignment horizontal="center" wrapText="1"/>
    </xf>
    <xf numFmtId="0" fontId="32" fillId="13" borderId="0" xfId="3" applyFont="1" applyFill="1" applyBorder="1" applyAlignment="1">
      <alignment horizontal="center" vertical="center" wrapText="1"/>
    </xf>
    <xf numFmtId="0" fontId="172" fillId="0" borderId="0" xfId="3" applyFont="1" applyFill="1" applyBorder="1" applyAlignment="1">
      <alignment horizontal="left" vertical="center"/>
    </xf>
    <xf numFmtId="0" fontId="32" fillId="13" borderId="0" xfId="3" applyFont="1" applyFill="1" applyBorder="1" applyAlignment="1">
      <alignment vertical="center" wrapText="1"/>
    </xf>
    <xf numFmtId="0" fontId="0" fillId="13" borderId="0" xfId="0" applyFill="1"/>
    <xf numFmtId="0" fontId="32" fillId="13" borderId="0" xfId="3" applyFont="1" applyFill="1" applyBorder="1" applyAlignment="1">
      <alignment horizontal="left" vertical="center" wrapText="1"/>
    </xf>
    <xf numFmtId="0" fontId="30" fillId="13" borderId="2" xfId="3" applyFont="1" applyFill="1" applyBorder="1" applyAlignment="1">
      <alignment horizontal="left" vertical="center" wrapText="1"/>
    </xf>
    <xf numFmtId="14" fontId="32" fillId="13" borderId="2" xfId="3" applyNumberFormat="1" applyFont="1" applyFill="1" applyBorder="1" applyAlignment="1">
      <alignment horizontal="right" vertical="center" wrapText="1"/>
    </xf>
    <xf numFmtId="0" fontId="32" fillId="13" borderId="2" xfId="3" applyFont="1" applyFill="1" applyBorder="1" applyAlignment="1">
      <alignment horizontal="left" vertical="center" wrapText="1"/>
    </xf>
    <xf numFmtId="0" fontId="30" fillId="13" borderId="0" xfId="3" applyFont="1" applyFill="1" applyBorder="1" applyAlignment="1">
      <alignment horizontal="left" vertical="center" wrapText="1"/>
    </xf>
    <xf numFmtId="0" fontId="30" fillId="13" borderId="0" xfId="3" applyFont="1" applyFill="1" applyBorder="1" applyAlignment="1">
      <alignment horizontal="right" vertical="center" wrapText="1" indent="1"/>
    </xf>
    <xf numFmtId="10" fontId="87" fillId="13" borderId="0" xfId="0" applyNumberFormat="1" applyFont="1" applyFill="1" applyBorder="1" applyAlignment="1">
      <alignment horizontal="center" vertical="center"/>
    </xf>
    <xf numFmtId="10" fontId="104" fillId="13" borderId="0" xfId="0" applyNumberFormat="1" applyFont="1" applyFill="1" applyBorder="1" applyAlignment="1">
      <alignment horizontal="center" vertical="center"/>
    </xf>
    <xf numFmtId="10" fontId="54" fillId="13" borderId="0" xfId="0" applyNumberFormat="1" applyFont="1" applyFill="1" applyBorder="1" applyAlignment="1">
      <alignment horizontal="center" vertical="center"/>
    </xf>
    <xf numFmtId="0" fontId="111" fillId="0" borderId="0" xfId="0" applyFont="1" applyAlignment="1">
      <alignment vertical="top"/>
    </xf>
    <xf numFmtId="0" fontId="127" fillId="15" borderId="0" xfId="3" applyFont="1" applyFill="1" applyBorder="1" applyAlignment="1">
      <alignment horizontal="left" vertical="center"/>
    </xf>
    <xf numFmtId="0" fontId="24" fillId="15" borderId="0" xfId="3" applyFont="1" applyFill="1" applyBorder="1" applyAlignment="1"/>
    <xf numFmtId="49" fontId="178" fillId="15" borderId="0" xfId="3" applyNumberFormat="1" applyFont="1" applyFill="1" applyBorder="1" applyAlignment="1">
      <alignment horizontal="right" vertical="center"/>
    </xf>
    <xf numFmtId="0" fontId="23" fillId="15" borderId="0" xfId="3" applyFont="1" applyFill="1" applyBorder="1" applyAlignment="1">
      <alignment horizontal="left" vertical="center"/>
    </xf>
    <xf numFmtId="0" fontId="23" fillId="15" borderId="0" xfId="3" applyFont="1" applyFill="1" applyBorder="1" applyAlignment="1">
      <alignment horizontal="right" vertical="center"/>
    </xf>
    <xf numFmtId="0" fontId="91" fillId="10" borderId="0" xfId="26" applyFont="1" applyFill="1" applyBorder="1" applyAlignment="1">
      <alignment horizontal="left" vertical="center"/>
    </xf>
    <xf numFmtId="3" fontId="91" fillId="10" borderId="0" xfId="26" applyNumberFormat="1" applyFont="1" applyFill="1" applyBorder="1" applyAlignment="1">
      <alignment horizontal="right" vertical="center" indent="1"/>
    </xf>
    <xf numFmtId="0" fontId="16" fillId="15" borderId="0" xfId="3" applyFont="1" applyFill="1" applyAlignment="1">
      <alignment horizontal="left" vertical="center"/>
    </xf>
    <xf numFmtId="0" fontId="16" fillId="15" borderId="0" xfId="3" applyFont="1" applyFill="1" applyAlignment="1"/>
    <xf numFmtId="0" fontId="16" fillId="15" borderId="0" xfId="3" applyFont="1" applyFill="1" applyAlignment="1">
      <alignment horizontal="center"/>
    </xf>
    <xf numFmtId="0" fontId="23" fillId="15" borderId="0" xfId="3" applyFont="1" applyFill="1" applyAlignment="1">
      <alignment horizontal="left" vertical="center"/>
    </xf>
    <xf numFmtId="0" fontId="23" fillId="15" borderId="0" xfId="3" applyFont="1" applyFill="1" applyAlignment="1">
      <alignment horizontal="center"/>
    </xf>
    <xf numFmtId="0" fontId="21" fillId="15" borderId="0" xfId="3" applyFont="1" applyFill="1" applyAlignment="1">
      <alignment horizontal="left" vertical="center"/>
    </xf>
    <xf numFmtId="0" fontId="0" fillId="15" borderId="0" xfId="0" applyFill="1"/>
    <xf numFmtId="0" fontId="16" fillId="15" borderId="0" xfId="0" applyFont="1" applyFill="1" applyAlignment="1">
      <alignment horizontal="left" vertical="center"/>
    </xf>
    <xf numFmtId="0" fontId="20" fillId="15" borderId="0" xfId="0" applyFont="1" applyFill="1" applyAlignment="1">
      <alignment horizontal="center"/>
    </xf>
    <xf numFmtId="0" fontId="13" fillId="15" borderId="0" xfId="0" applyFont="1" applyFill="1" applyAlignment="1">
      <alignment horizontal="left" vertical="center"/>
    </xf>
    <xf numFmtId="0" fontId="24" fillId="15" borderId="0" xfId="0" applyFont="1" applyFill="1" applyAlignment="1">
      <alignment horizontal="center"/>
    </xf>
    <xf numFmtId="0" fontId="25" fillId="15" borderId="0" xfId="0" applyFont="1" applyFill="1" applyAlignment="1">
      <alignment horizontal="center"/>
    </xf>
    <xf numFmtId="0" fontId="30" fillId="12" borderId="0" xfId="0" applyFont="1" applyFill="1" applyBorder="1" applyAlignment="1">
      <alignment horizontal="center" vertical="center" wrapText="1"/>
    </xf>
    <xf numFmtId="0" fontId="30" fillId="12" borderId="0" xfId="0" applyFont="1" applyFill="1" applyBorder="1" applyAlignment="1">
      <alignment horizontal="center" vertical="center"/>
    </xf>
    <xf numFmtId="0" fontId="31" fillId="2" borderId="0" xfId="0" applyFont="1" applyFill="1" applyBorder="1" applyAlignment="1">
      <alignment vertical="center" wrapText="1"/>
    </xf>
    <xf numFmtId="0" fontId="30" fillId="16" borderId="0" xfId="0" applyFont="1" applyFill="1" applyAlignment="1">
      <alignment vertical="center" wrapText="1"/>
    </xf>
    <xf numFmtId="10" fontId="30" fillId="12" borderId="0" xfId="1" applyNumberFormat="1" applyFont="1" applyFill="1" applyBorder="1" applyAlignment="1">
      <alignment horizontal="center" vertical="center" wrapText="1"/>
    </xf>
    <xf numFmtId="166" fontId="31" fillId="2" borderId="0" xfId="1" applyNumberFormat="1" applyFont="1" applyFill="1" applyBorder="1" applyAlignment="1">
      <alignment horizontal="right" vertical="center"/>
    </xf>
    <xf numFmtId="166" fontId="31" fillId="2" borderId="0" xfId="1" applyNumberFormat="1" applyFont="1" applyFill="1" applyBorder="1" applyAlignment="1">
      <alignment horizontal="left" vertical="center"/>
    </xf>
    <xf numFmtId="166" fontId="31" fillId="2" borderId="0" xfId="1" applyNumberFormat="1" applyFont="1" applyFill="1" applyBorder="1" applyAlignment="1">
      <alignment horizontal="center" vertical="center"/>
    </xf>
    <xf numFmtId="10" fontId="30" fillId="12" borderId="0" xfId="1" applyNumberFormat="1" applyFont="1" applyFill="1" applyBorder="1" applyAlignment="1">
      <alignment horizontal="center" vertical="center"/>
    </xf>
    <xf numFmtId="0" fontId="45" fillId="0" borderId="0" xfId="0" applyFont="1" applyAlignment="1">
      <alignment horizontal="left" vertical="center" indent="8"/>
    </xf>
    <xf numFmtId="0" fontId="88" fillId="0" borderId="0" xfId="0" applyFont="1" applyFill="1" applyBorder="1" applyAlignment="1">
      <alignment horizontal="left" vertical="center"/>
    </xf>
    <xf numFmtId="0" fontId="172" fillId="0" borderId="0" xfId="0" applyFont="1" applyFill="1" applyBorder="1" applyAlignment="1">
      <alignment horizontal="left" vertical="center"/>
    </xf>
    <xf numFmtId="0" fontId="172" fillId="0" borderId="0" xfId="0" applyFont="1" applyFill="1" applyAlignment="1">
      <alignment horizontal="left" vertical="center"/>
    </xf>
    <xf numFmtId="0" fontId="172" fillId="0" borderId="0" xfId="0" applyFont="1" applyAlignment="1">
      <alignment vertical="center"/>
    </xf>
    <xf numFmtId="0" fontId="88" fillId="0" borderId="0" xfId="0" applyFont="1" applyAlignment="1">
      <alignment horizontal="left" vertical="center"/>
    </xf>
    <xf numFmtId="0" fontId="88" fillId="0" borderId="0" xfId="0" applyFont="1"/>
    <xf numFmtId="0" fontId="183" fillId="0" borderId="0" xfId="0" applyFont="1" applyFill="1" applyAlignment="1">
      <alignment horizontal="left" vertical="center"/>
    </xf>
    <xf numFmtId="0" fontId="172" fillId="0" borderId="0" xfId="0" applyFont="1" applyBorder="1" applyAlignment="1">
      <alignment horizontal="left" vertical="center"/>
    </xf>
    <xf numFmtId="0" fontId="176" fillId="0" borderId="0" xfId="0" applyFont="1" applyFill="1" applyAlignment="1">
      <alignment horizontal="left" vertical="center"/>
    </xf>
    <xf numFmtId="0" fontId="127" fillId="11" borderId="0" xfId="16" applyFont="1" applyFill="1" applyAlignment="1">
      <alignment horizontal="left" vertical="center"/>
    </xf>
    <xf numFmtId="0" fontId="118" fillId="0" borderId="0" xfId="3" applyFont="1">
      <alignment vertical="top"/>
    </xf>
    <xf numFmtId="49" fontId="118" fillId="0" borderId="0" xfId="3" applyNumberFormat="1" applyFont="1" applyAlignment="1">
      <alignment vertical="top"/>
    </xf>
    <xf numFmtId="0" fontId="118" fillId="0" borderId="0" xfId="18" applyFont="1" applyAlignment="1"/>
    <xf numFmtId="49" fontId="73" fillId="15" borderId="0" xfId="3" applyNumberFormat="1" applyFont="1" applyFill="1" applyBorder="1" applyAlignment="1">
      <alignment horizontal="right"/>
    </xf>
    <xf numFmtId="0" fontId="23" fillId="15" borderId="0" xfId="3" applyFont="1" applyFill="1" applyBorder="1" applyAlignment="1">
      <alignment horizontal="right"/>
    </xf>
    <xf numFmtId="0" fontId="127" fillId="15" borderId="0" xfId="28" applyFont="1" applyFill="1" applyAlignment="1">
      <alignment vertical="center"/>
    </xf>
    <xf numFmtId="0" fontId="110" fillId="15" borderId="0" xfId="28" applyFont="1" applyFill="1" applyAlignment="1">
      <alignment vertical="center"/>
    </xf>
    <xf numFmtId="0" fontId="66" fillId="15" borderId="0" xfId="28" applyFont="1" applyFill="1" applyAlignment="1">
      <alignment vertical="center"/>
    </xf>
    <xf numFmtId="0" fontId="12" fillId="0" borderId="0" xfId="0" applyFont="1" applyAlignment="1">
      <alignment horizontal="left" vertical="center"/>
    </xf>
    <xf numFmtId="10" fontId="42" fillId="6" borderId="0" xfId="4" applyNumberFormat="1" applyFont="1" applyFill="1" applyBorder="1" applyAlignment="1" applyProtection="1">
      <alignment horizontal="right" vertical="center" wrapText="1" indent="1"/>
    </xf>
    <xf numFmtId="10" fontId="41" fillId="13" borderId="0" xfId="4" applyNumberFormat="1" applyFont="1" applyFill="1" applyBorder="1" applyAlignment="1" applyProtection="1">
      <alignment horizontal="right" vertical="center" wrapText="1" indent="1"/>
    </xf>
    <xf numFmtId="3" fontId="42" fillId="6" borderId="0" xfId="9" applyNumberFormat="1" applyFont="1" applyFill="1" applyBorder="1" applyAlignment="1" applyProtection="1">
      <alignment horizontal="right" vertical="center" indent="1"/>
    </xf>
    <xf numFmtId="10" fontId="42" fillId="6" borderId="0" xfId="4" applyNumberFormat="1" applyFont="1" applyFill="1" applyBorder="1" applyAlignment="1" applyProtection="1">
      <alignment vertical="center" wrapText="1"/>
    </xf>
    <xf numFmtId="10" fontId="41" fillId="13" borderId="0" xfId="4" applyNumberFormat="1" applyFont="1" applyFill="1" applyBorder="1" applyAlignment="1" applyProtection="1">
      <alignment horizontal="right" vertical="center" wrapText="1"/>
    </xf>
    <xf numFmtId="168" fontId="41" fillId="13" borderId="0" xfId="9" applyNumberFormat="1" applyFont="1" applyFill="1" applyBorder="1" applyAlignment="1" applyProtection="1">
      <alignment horizontal="right" vertical="center" wrapText="1" indent="1"/>
    </xf>
    <xf numFmtId="14" fontId="41" fillId="16" borderId="0" xfId="3" applyNumberFormat="1" applyFont="1" applyFill="1" applyBorder="1" applyAlignment="1">
      <alignment horizontal="center" vertical="center" wrapText="1"/>
    </xf>
    <xf numFmtId="14" fontId="30" fillId="16" borderId="0" xfId="3" applyNumberFormat="1" applyFont="1" applyFill="1" applyBorder="1" applyAlignment="1" applyProtection="1">
      <alignment horizontal="center" vertical="center" wrapText="1"/>
      <protection hidden="1"/>
    </xf>
    <xf numFmtId="0" fontId="32" fillId="16" borderId="0" xfId="3" applyFont="1" applyFill="1" applyBorder="1" applyAlignment="1">
      <alignment horizontal="left" vertical="center" wrapText="1"/>
    </xf>
    <xf numFmtId="14" fontId="41" fillId="16" borderId="0" xfId="3" applyNumberFormat="1" applyFont="1" applyFill="1" applyBorder="1" applyAlignment="1" applyProtection="1">
      <alignment horizontal="center" vertical="center" wrapText="1"/>
      <protection hidden="1"/>
    </xf>
    <xf numFmtId="0" fontId="32" fillId="0" borderId="0" xfId="24" applyFont="1" applyFill="1" applyBorder="1" applyAlignment="1">
      <alignment horizontal="left" vertical="center"/>
    </xf>
    <xf numFmtId="0" fontId="58" fillId="0" borderId="0" xfId="0" applyFont="1" applyFill="1" applyBorder="1" applyAlignment="1">
      <alignment vertical="center"/>
    </xf>
    <xf numFmtId="170" fontId="30" fillId="0" borderId="0" xfId="0" applyNumberFormat="1" applyFont="1" applyFill="1" applyBorder="1" applyAlignment="1">
      <alignment vertical="center"/>
    </xf>
    <xf numFmtId="14" fontId="45" fillId="0" borderId="0" xfId="0" applyNumberFormat="1" applyFont="1" applyFill="1" applyBorder="1" applyAlignment="1">
      <alignment vertical="center"/>
    </xf>
    <xf numFmtId="14" fontId="57" fillId="0" borderId="0" xfId="0" applyNumberFormat="1" applyFont="1" applyFill="1" applyBorder="1" applyAlignment="1">
      <alignment vertical="center"/>
    </xf>
    <xf numFmtId="0" fontId="77" fillId="14" borderId="0" xfId="3" applyFont="1" applyFill="1" applyBorder="1" applyAlignment="1">
      <alignment horizontal="left" vertical="center"/>
    </xf>
    <xf numFmtId="14" fontId="79" fillId="13" borderId="0" xfId="0" applyNumberFormat="1" applyFont="1" applyFill="1" applyBorder="1" applyAlignment="1" applyProtection="1">
      <alignment horizontal="center" vertical="center" wrapText="1"/>
      <protection hidden="1"/>
    </xf>
    <xf numFmtId="166" fontId="60" fillId="6" borderId="0" xfId="20" applyNumberFormat="1" applyFont="1" applyFill="1" applyAlignment="1">
      <alignment horizontal="center" vertical="center"/>
    </xf>
    <xf numFmtId="10" fontId="30" fillId="12" borderId="0" xfId="1" applyNumberFormat="1" applyFont="1" applyFill="1" applyBorder="1" applyAlignment="1">
      <alignment horizontal="right" vertical="center" wrapText="1" indent="1"/>
    </xf>
    <xf numFmtId="166" fontId="32" fillId="7" borderId="0" xfId="1" applyNumberFormat="1" applyFont="1" applyFill="1" applyBorder="1" applyAlignment="1">
      <alignment horizontal="right" vertical="center"/>
    </xf>
    <xf numFmtId="166" fontId="30" fillId="12" borderId="0" xfId="1" applyNumberFormat="1" applyFont="1" applyFill="1" applyBorder="1" applyAlignment="1">
      <alignment horizontal="right" vertical="center"/>
    </xf>
    <xf numFmtId="1" fontId="30" fillId="12" borderId="0" xfId="1" applyNumberFormat="1" applyFont="1" applyFill="1" applyBorder="1" applyAlignment="1">
      <alignment horizontal="right" vertical="center" indent="2"/>
    </xf>
    <xf numFmtId="0" fontId="35" fillId="6" borderId="0" xfId="3" applyFont="1" applyFill="1" applyAlignment="1">
      <alignment horizontal="left" vertical="center"/>
    </xf>
    <xf numFmtId="0" fontId="58" fillId="0" borderId="0" xfId="0" applyFont="1" applyFill="1" applyBorder="1" applyAlignment="1">
      <alignment vertical="center" wrapText="1" readingOrder="1"/>
    </xf>
    <xf numFmtId="0" fontId="41" fillId="13" borderId="0" xfId="3" applyFont="1" applyFill="1" applyBorder="1" applyAlignment="1">
      <alignment horizontal="center" vertical="center"/>
    </xf>
    <xf numFmtId="0" fontId="171" fillId="12" borderId="0" xfId="0" applyFont="1" applyFill="1" applyBorder="1" applyAlignment="1">
      <alignment horizontal="center" vertical="center" wrapText="1"/>
    </xf>
    <xf numFmtId="0" fontId="12" fillId="12" borderId="0" xfId="0" applyFont="1" applyFill="1" applyBorder="1" applyAlignment="1">
      <alignment horizontal="center" vertical="center" wrapText="1"/>
    </xf>
    <xf numFmtId="0" fontId="172" fillId="12" borderId="0" xfId="0" applyFont="1" applyFill="1" applyBorder="1" applyAlignment="1">
      <alignment horizontal="center" vertical="center" wrapText="1"/>
    </xf>
    <xf numFmtId="0" fontId="13" fillId="12" borderId="0" xfId="0" applyFont="1" applyFill="1" applyBorder="1" applyAlignment="1">
      <alignment horizontal="center" vertical="center" wrapText="1"/>
    </xf>
    <xf numFmtId="0" fontId="166" fillId="12" borderId="0" xfId="0" applyFont="1" applyFill="1" applyBorder="1" applyAlignment="1">
      <alignment horizontal="center" vertical="center"/>
    </xf>
    <xf numFmtId="0" fontId="167" fillId="12" borderId="0" xfId="0" applyFont="1" applyFill="1" applyBorder="1" applyAlignment="1">
      <alignment horizontal="center" vertical="center"/>
    </xf>
    <xf numFmtId="0" fontId="168" fillId="12" borderId="0" xfId="0" applyFont="1" applyFill="1" applyBorder="1" applyAlignment="1">
      <alignment horizontal="center" vertical="center" wrapText="1"/>
    </xf>
    <xf numFmtId="0" fontId="169" fillId="12" borderId="0" xfId="0" applyFont="1" applyFill="1" applyBorder="1" applyAlignment="1">
      <alignment horizontal="center" vertical="center"/>
    </xf>
    <xf numFmtId="0" fontId="166" fillId="12" borderId="0" xfId="0" applyFont="1" applyFill="1" applyBorder="1" applyAlignment="1">
      <alignment horizontal="center" vertical="center" wrapText="1"/>
    </xf>
    <xf numFmtId="0" fontId="170" fillId="12" borderId="0" xfId="0" applyFont="1" applyFill="1" applyBorder="1" applyAlignment="1">
      <alignment horizontal="center" vertical="center"/>
    </xf>
    <xf numFmtId="0" fontId="33" fillId="0" borderId="0" xfId="0" applyNumberFormat="1" applyFont="1" applyAlignment="1">
      <alignment horizontal="left" vertical="top" wrapText="1"/>
    </xf>
    <xf numFmtId="0" fontId="0" fillId="0" borderId="0" xfId="0" applyNumberFormat="1" applyAlignment="1">
      <alignment horizontal="left" vertical="top" wrapText="1"/>
    </xf>
    <xf numFmtId="0" fontId="135" fillId="0" borderId="0" xfId="0" applyFont="1" applyAlignment="1">
      <alignment horizontal="left" vertical="top" wrapText="1"/>
    </xf>
    <xf numFmtId="0" fontId="136" fillId="0" borderId="0" xfId="0" applyFont="1" applyAlignment="1">
      <alignment horizontal="left" vertical="top" wrapText="1"/>
    </xf>
    <xf numFmtId="0" fontId="137" fillId="0" borderId="0" xfId="0" applyFont="1" applyAlignment="1">
      <alignment horizontal="left" vertical="top" wrapText="1"/>
    </xf>
    <xf numFmtId="0" fontId="33" fillId="0" borderId="0" xfId="0" applyFont="1" applyAlignment="1">
      <alignment horizontal="left" vertical="center" wrapText="1"/>
    </xf>
    <xf numFmtId="0" fontId="135" fillId="0" borderId="0" xfId="0" applyFont="1" applyFill="1" applyAlignment="1">
      <alignment horizontal="left" vertical="top" wrapText="1"/>
    </xf>
    <xf numFmtId="0" fontId="12" fillId="13" borderId="0" xfId="0" applyFont="1" applyFill="1" applyBorder="1" applyAlignment="1">
      <alignment horizontal="center" vertical="center" wrapText="1"/>
    </xf>
    <xf numFmtId="0" fontId="8" fillId="13" borderId="0" xfId="0" applyFont="1" applyFill="1" applyAlignment="1">
      <alignment horizontal="center" vertical="center"/>
    </xf>
    <xf numFmtId="0" fontId="30" fillId="13" borderId="0" xfId="0" applyFont="1" applyFill="1" applyAlignment="1">
      <alignment horizontal="center" vertical="center"/>
    </xf>
    <xf numFmtId="3" fontId="30" fillId="13" borderId="0" xfId="0" applyNumberFormat="1" applyFont="1" applyFill="1" applyBorder="1" applyAlignment="1">
      <alignment horizontal="center" vertical="center" wrapText="1"/>
    </xf>
    <xf numFmtId="0" fontId="32" fillId="0" borderId="0" xfId="0" applyFont="1" applyBorder="1" applyAlignment="1">
      <alignment horizontal="right"/>
    </xf>
    <xf numFmtId="0" fontId="33" fillId="13" borderId="0" xfId="0" applyFont="1" applyFill="1" applyBorder="1" applyAlignment="1">
      <alignment horizontal="center" vertical="center" wrapText="1"/>
    </xf>
    <xf numFmtId="0" fontId="47" fillId="13" borderId="0" xfId="0" applyFont="1" applyFill="1" applyBorder="1" applyAlignment="1">
      <alignment horizontal="center" vertical="center" wrapText="1"/>
    </xf>
    <xf numFmtId="0" fontId="0" fillId="13" borderId="0" xfId="0" applyFill="1" applyAlignment="1">
      <alignment horizontal="center" vertical="center" wrapText="1"/>
    </xf>
    <xf numFmtId="0" fontId="33" fillId="6" borderId="0" xfId="0" applyFont="1" applyFill="1" applyBorder="1" applyAlignment="1">
      <alignment horizontal="left" vertical="center" wrapText="1"/>
    </xf>
    <xf numFmtId="0" fontId="34" fillId="0" borderId="0" xfId="0" applyFont="1" applyFill="1" applyBorder="1" applyAlignment="1">
      <alignment horizontal="left" vertical="center" wrapText="1"/>
    </xf>
    <xf numFmtId="0" fontId="30" fillId="13" borderId="0" xfId="0" applyFont="1" applyFill="1" applyBorder="1" applyAlignment="1">
      <alignment horizontal="center" vertical="center" wrapText="1"/>
    </xf>
    <xf numFmtId="0" fontId="181" fillId="0" borderId="0" xfId="0" applyFont="1" applyFill="1" applyBorder="1" applyAlignment="1">
      <alignment horizontal="left" vertical="center" wrapText="1"/>
    </xf>
    <xf numFmtId="0" fontId="181" fillId="0" borderId="0" xfId="0" applyFont="1" applyFill="1" applyAlignment="1">
      <alignment vertical="top" wrapText="1"/>
    </xf>
    <xf numFmtId="0" fontId="34" fillId="0" borderId="0" xfId="0" applyFont="1" applyFill="1" applyAlignment="1">
      <alignment vertical="top" wrapText="1"/>
    </xf>
    <xf numFmtId="3" fontId="30" fillId="13" borderId="0" xfId="0" applyNumberFormat="1" applyFont="1" applyFill="1" applyBorder="1" applyAlignment="1">
      <alignment horizontal="left" vertical="center" wrapText="1"/>
    </xf>
    <xf numFmtId="0" fontId="33" fillId="13" borderId="0" xfId="0" applyFont="1" applyFill="1" applyAlignment="1">
      <alignment horizontal="center" vertical="center" wrapText="1"/>
    </xf>
    <xf numFmtId="0" fontId="118" fillId="0" borderId="0" xfId="0" applyFont="1" applyAlignment="1">
      <alignment vertical="top" wrapText="1"/>
    </xf>
    <xf numFmtId="0" fontId="140" fillId="0" borderId="0" xfId="0" applyFont="1" applyAlignment="1">
      <alignment wrapText="1"/>
    </xf>
    <xf numFmtId="0" fontId="137" fillId="0" borderId="0" xfId="0" applyFont="1" applyAlignment="1">
      <alignment wrapText="1"/>
    </xf>
    <xf numFmtId="0" fontId="181" fillId="3" borderId="0" xfId="0" applyFont="1" applyFill="1" applyBorder="1" applyAlignment="1">
      <alignment horizontal="left" vertical="distributed" wrapText="1"/>
    </xf>
    <xf numFmtId="0" fontId="135" fillId="0" borderId="0" xfId="0" applyNumberFormat="1" applyFont="1" applyFill="1" applyBorder="1" applyAlignment="1">
      <alignment vertical="center" wrapText="1"/>
    </xf>
    <xf numFmtId="0" fontId="32" fillId="0" borderId="0" xfId="0" applyFont="1" applyAlignment="1">
      <alignment horizontal="right"/>
    </xf>
    <xf numFmtId="0" fontId="32" fillId="13" borderId="0" xfId="0" applyFont="1" applyFill="1" applyBorder="1" applyAlignment="1">
      <alignment horizontal="center" vertical="center" wrapText="1"/>
    </xf>
    <xf numFmtId="0" fontId="41" fillId="13" borderId="0" xfId="0" applyFont="1" applyFill="1" applyBorder="1" applyAlignment="1">
      <alignment horizontal="center" vertical="center"/>
    </xf>
    <xf numFmtId="0" fontId="140" fillId="13" borderId="0" xfId="0" applyFont="1" applyFill="1" applyBorder="1" applyAlignment="1">
      <alignment horizontal="center" vertical="center"/>
    </xf>
    <xf numFmtId="14" fontId="140" fillId="13" borderId="0" xfId="0" applyNumberFormat="1" applyFont="1" applyFill="1" applyBorder="1" applyAlignment="1">
      <alignment horizontal="center" vertical="center"/>
    </xf>
    <xf numFmtId="0" fontId="140" fillId="13" borderId="0" xfId="0" applyFont="1" applyFill="1" applyAlignment="1">
      <alignment horizontal="center" vertical="center" wrapText="1"/>
    </xf>
    <xf numFmtId="0" fontId="32" fillId="13" borderId="0" xfId="0" applyFont="1" applyFill="1" applyBorder="1" applyAlignment="1">
      <alignment horizontal="center" vertical="center"/>
    </xf>
    <xf numFmtId="14" fontId="32" fillId="13" borderId="0" xfId="0" applyNumberFormat="1" applyFont="1" applyFill="1" applyBorder="1" applyAlignment="1">
      <alignment horizontal="center" vertical="center"/>
    </xf>
    <xf numFmtId="0" fontId="32" fillId="13" borderId="0" xfId="0" applyFont="1" applyFill="1" applyAlignment="1">
      <alignment horizontal="center" vertical="center" wrapText="1"/>
    </xf>
    <xf numFmtId="0" fontId="182" fillId="0" borderId="0" xfId="0" applyFont="1" applyFill="1" applyBorder="1" applyAlignment="1">
      <alignment horizontal="justify" vertical="top" wrapText="1"/>
    </xf>
    <xf numFmtId="0" fontId="139" fillId="0" borderId="0" xfId="0" applyFont="1" applyFill="1" applyBorder="1" applyAlignment="1">
      <alignment horizontal="justify" vertical="top" wrapText="1"/>
    </xf>
    <xf numFmtId="0" fontId="58" fillId="13" borderId="0" xfId="0" applyFont="1" applyFill="1" applyBorder="1" applyAlignment="1">
      <alignment horizontal="center" vertical="center" wrapText="1"/>
    </xf>
    <xf numFmtId="0" fontId="58" fillId="13" borderId="0" xfId="0" applyFont="1" applyFill="1" applyAlignment="1">
      <alignment horizontal="center" vertical="center"/>
    </xf>
    <xf numFmtId="0" fontId="0" fillId="0" borderId="0" xfId="0" applyAlignment="1">
      <alignment horizontal="right"/>
    </xf>
    <xf numFmtId="0" fontId="62" fillId="6" borderId="0" xfId="0" applyFont="1" applyFill="1" applyBorder="1" applyAlignment="1">
      <alignment vertical="center" wrapText="1"/>
    </xf>
    <xf numFmtId="2" fontId="62" fillId="13" borderId="0" xfId="0" applyNumberFormat="1" applyFont="1" applyFill="1" applyBorder="1" applyAlignment="1">
      <alignment horizontal="center" vertical="center" wrapText="1"/>
    </xf>
    <xf numFmtId="0" fontId="135" fillId="0" borderId="0" xfId="0" applyFont="1" applyFill="1" applyAlignment="1">
      <alignment horizontal="justify" vertical="top" wrapText="1"/>
    </xf>
    <xf numFmtId="0" fontId="136" fillId="0" borderId="0" xfId="0" applyFont="1" applyAlignment="1">
      <alignment horizontal="justify" vertical="top" wrapText="1"/>
    </xf>
    <xf numFmtId="0" fontId="33" fillId="0" borderId="0" xfId="0" applyFont="1" applyFill="1" applyAlignment="1">
      <alignment horizontal="justify" vertical="top" wrapText="1"/>
    </xf>
    <xf numFmtId="0" fontId="0" fillId="0" borderId="0" xfId="0" applyAlignment="1">
      <alignment horizontal="justify" vertical="top" wrapText="1"/>
    </xf>
    <xf numFmtId="0" fontId="41" fillId="13" borderId="0" xfId="0" applyFont="1" applyFill="1" applyAlignment="1">
      <alignment horizontal="center" vertical="center"/>
    </xf>
    <xf numFmtId="0" fontId="181" fillId="0" borderId="0" xfId="0" applyNumberFormat="1" applyFont="1" applyFill="1" applyAlignment="1">
      <alignment horizontal="left" vertical="top" wrapText="1"/>
    </xf>
    <xf numFmtId="0" fontId="32" fillId="13" borderId="0" xfId="0" applyFont="1" applyFill="1" applyAlignment="1">
      <alignment horizontal="center" wrapText="1"/>
    </xf>
    <xf numFmtId="0" fontId="150" fillId="13" borderId="0" xfId="0" applyFont="1" applyFill="1" applyAlignment="1">
      <alignment horizontal="center" vertical="center"/>
    </xf>
    <xf numFmtId="14" fontId="141" fillId="13" borderId="0" xfId="0" applyNumberFormat="1" applyFont="1" applyFill="1" applyBorder="1" applyAlignment="1">
      <alignment horizontal="center" vertical="center"/>
    </xf>
    <xf numFmtId="0" fontId="140" fillId="13" borderId="0" xfId="0" applyFont="1" applyFill="1" applyAlignment="1">
      <alignment horizontal="center" vertical="top" wrapText="1"/>
    </xf>
    <xf numFmtId="0" fontId="135" fillId="0" borderId="0" xfId="0" applyFont="1" applyFill="1" applyBorder="1" applyAlignment="1">
      <alignment vertical="top" wrapText="1"/>
    </xf>
    <xf numFmtId="0" fontId="41" fillId="13" borderId="0" xfId="0" applyFont="1" applyFill="1" applyBorder="1" applyAlignment="1">
      <alignment horizontal="center" vertical="center" wrapText="1"/>
    </xf>
    <xf numFmtId="0" fontId="185" fillId="0" borderId="0" xfId="0" applyFont="1" applyFill="1" applyBorder="1" applyAlignment="1">
      <alignment horizontal="justify" vertical="top" wrapText="1"/>
    </xf>
    <xf numFmtId="2" fontId="32" fillId="13" borderId="0" xfId="0" applyNumberFormat="1" applyFont="1" applyFill="1" applyBorder="1" applyAlignment="1">
      <alignment horizontal="center" vertical="center" wrapText="1"/>
    </xf>
    <xf numFmtId="0" fontId="30" fillId="13" borderId="0" xfId="0" applyFont="1" applyFill="1" applyBorder="1" applyAlignment="1">
      <alignment horizontal="center" vertical="center"/>
    </xf>
    <xf numFmtId="0" fontId="0" fillId="13" borderId="0" xfId="0" applyFill="1" applyAlignment="1">
      <alignment horizontal="center" vertical="center"/>
    </xf>
    <xf numFmtId="0" fontId="30" fillId="13" borderId="0" xfId="0" applyFont="1" applyFill="1" applyAlignment="1">
      <alignment horizontal="center" vertical="center" wrapText="1"/>
    </xf>
    <xf numFmtId="0" fontId="0" fillId="13" borderId="0" xfId="0" applyFill="1" applyAlignment="1">
      <alignment wrapText="1"/>
    </xf>
    <xf numFmtId="0" fontId="8" fillId="13" borderId="0" xfId="0" applyFont="1" applyFill="1" applyAlignment="1">
      <alignment horizontal="center" vertical="center" wrapText="1"/>
    </xf>
    <xf numFmtId="0" fontId="111" fillId="0" borderId="0" xfId="0" applyFont="1" applyAlignment="1">
      <alignment horizontal="left" vertical="top" wrapText="1"/>
    </xf>
    <xf numFmtId="0" fontId="61" fillId="0" borderId="0" xfId="0" applyFont="1" applyAlignment="1">
      <alignment horizontal="left" vertical="top" wrapText="1"/>
    </xf>
    <xf numFmtId="0" fontId="122" fillId="0" borderId="0" xfId="28" applyFont="1" applyAlignment="1">
      <alignment horizontal="left" vertical="center" wrapText="1"/>
    </xf>
    <xf numFmtId="0" fontId="88" fillId="0" borderId="0" xfId="28" applyFont="1" applyAlignment="1">
      <alignment horizontal="left" vertical="center" wrapText="1"/>
    </xf>
    <xf numFmtId="0" fontId="88" fillId="0" borderId="0" xfId="28" applyFont="1" applyAlignment="1">
      <alignment horizontal="right" vertical="center" wrapText="1"/>
    </xf>
    <xf numFmtId="0" fontId="58" fillId="0" borderId="0" xfId="0" applyFont="1" applyAlignment="1">
      <alignment horizontal="right"/>
    </xf>
    <xf numFmtId="0" fontId="0" fillId="0" borderId="0" xfId="0" applyAlignment="1"/>
    <xf numFmtId="0" fontId="41" fillId="13" borderId="0" xfId="3" applyFont="1" applyFill="1" applyBorder="1" applyAlignment="1">
      <alignment horizontal="center" vertical="center" wrapText="1"/>
    </xf>
    <xf numFmtId="0" fontId="41" fillId="13" borderId="0" xfId="3" applyFont="1" applyFill="1" applyBorder="1" applyAlignment="1">
      <alignment horizontal="center" vertical="center"/>
    </xf>
    <xf numFmtId="0" fontId="12" fillId="13" borderId="0" xfId="3" applyFont="1" applyFill="1" applyBorder="1" applyAlignment="1">
      <alignment horizontal="center" vertical="center" wrapText="1"/>
    </xf>
    <xf numFmtId="0" fontId="30" fillId="14" borderId="0" xfId="3" applyFont="1" applyFill="1" applyBorder="1" applyAlignment="1">
      <alignment horizontal="center" vertical="center" wrapText="1"/>
    </xf>
    <xf numFmtId="172" fontId="41" fillId="14" borderId="0" xfId="3" applyNumberFormat="1" applyFont="1" applyFill="1" applyBorder="1" applyAlignment="1">
      <alignment horizontal="center" vertical="center"/>
    </xf>
    <xf numFmtId="0" fontId="32" fillId="0" borderId="0" xfId="3" applyFont="1" applyAlignment="1">
      <alignment horizontal="left" vertical="center" wrapText="1"/>
    </xf>
    <xf numFmtId="0" fontId="30" fillId="14" borderId="0" xfId="3" applyFont="1" applyFill="1" applyBorder="1" applyAlignment="1">
      <alignment horizontal="center"/>
    </xf>
    <xf numFmtId="0" fontId="30" fillId="13" borderId="0" xfId="0" applyFont="1" applyFill="1" applyBorder="1" applyAlignment="1">
      <alignment horizontal="center"/>
    </xf>
    <xf numFmtId="0" fontId="175" fillId="0" borderId="0" xfId="0" applyFont="1" applyAlignment="1">
      <alignment horizontal="center" vertical="center"/>
    </xf>
    <xf numFmtId="0" fontId="156" fillId="0" borderId="0" xfId="0" applyFont="1" applyAlignment="1">
      <alignment horizontal="center" vertical="center"/>
    </xf>
    <xf numFmtId="14" fontId="175" fillId="0" borderId="0" xfId="0" applyNumberFormat="1" applyFont="1" applyAlignment="1">
      <alignment horizontal="center" vertical="center"/>
    </xf>
    <xf numFmtId="14" fontId="156" fillId="0" borderId="0" xfId="0" applyNumberFormat="1" applyFont="1" applyAlignment="1">
      <alignment horizontal="center" vertical="center"/>
    </xf>
    <xf numFmtId="0" fontId="30" fillId="13" borderId="0" xfId="0" applyFont="1" applyFill="1" applyBorder="1" applyAlignment="1">
      <alignment wrapText="1"/>
    </xf>
    <xf numFmtId="2" fontId="32" fillId="13" borderId="0" xfId="0" applyNumberFormat="1" applyFont="1" applyFill="1" applyBorder="1" applyAlignment="1">
      <alignment horizontal="left" vertical="center" wrapText="1"/>
    </xf>
    <xf numFmtId="0" fontId="30" fillId="13" borderId="0" xfId="0" applyFont="1" applyFill="1" applyBorder="1" applyAlignment="1" applyProtection="1">
      <alignment horizontal="center" vertical="center"/>
      <protection locked="0"/>
    </xf>
    <xf numFmtId="0" fontId="32" fillId="0" borderId="0" xfId="0" applyFont="1" applyAlignment="1">
      <alignment horizontal="left" vertical="center" wrapText="1"/>
    </xf>
    <xf numFmtId="0" fontId="32" fillId="0" borderId="0" xfId="0" applyFont="1" applyAlignment="1">
      <alignment horizontal="left" vertical="top" wrapText="1"/>
    </xf>
    <xf numFmtId="0" fontId="58" fillId="0" borderId="0" xfId="0" applyFont="1" applyFill="1" applyBorder="1" applyAlignment="1">
      <alignment horizontal="left" vertical="center" wrapText="1" readingOrder="1"/>
    </xf>
    <xf numFmtId="0" fontId="58" fillId="0" borderId="0" xfId="0" applyFont="1" applyAlignment="1">
      <alignment horizontal="left" vertical="center" wrapText="1" readingOrder="1"/>
    </xf>
    <xf numFmtId="0" fontId="32" fillId="0" borderId="0" xfId="0" applyFont="1" applyAlignment="1">
      <alignment vertical="center" wrapText="1"/>
    </xf>
    <xf numFmtId="0" fontId="42" fillId="13" borderId="0" xfId="3" applyFont="1" applyFill="1" applyBorder="1" applyAlignment="1">
      <alignment horizontal="center" vertical="center" wrapText="1"/>
    </xf>
    <xf numFmtId="0" fontId="42" fillId="13" borderId="0" xfId="0" applyFont="1" applyFill="1" applyAlignment="1">
      <alignment wrapText="1"/>
    </xf>
    <xf numFmtId="0" fontId="32" fillId="0" borderId="0" xfId="0" applyFont="1" applyBorder="1" applyAlignment="1">
      <alignment horizontal="center" vertical="center"/>
    </xf>
    <xf numFmtId="0" fontId="42" fillId="13" borderId="0" xfId="0" applyFont="1" applyFill="1" applyAlignment="1">
      <alignment horizontal="center" vertical="center" wrapText="1"/>
    </xf>
    <xf numFmtId="0" fontId="32" fillId="13" borderId="0" xfId="3" applyFont="1" applyFill="1" applyBorder="1" applyAlignment="1">
      <alignment horizontal="center" vertical="center" wrapText="1"/>
    </xf>
    <xf numFmtId="0" fontId="0" fillId="0" borderId="0" xfId="0" applyAlignment="1">
      <alignment vertical="top" wrapText="1"/>
    </xf>
  </cellXfs>
  <cellStyles count="30">
    <cellStyle name="Comma" xfId="1" builtinId="3"/>
    <cellStyle name="Comma_12 Tablica 14-Grafikon 4" xfId="12"/>
    <cellStyle name="Comma_16 Tablica 19" xfId="15"/>
    <cellStyle name="Comma_21 Tablice 22,23,23a,23b" xfId="20"/>
    <cellStyle name="Comma_4 Tablice 2,3" xfId="5"/>
    <cellStyle name="Comma_Mjesecni_zbrojni_11_09" xfId="17"/>
    <cellStyle name="Comma_Sheet2" xfId="13"/>
    <cellStyle name="Hyperlink" xfId="2" builtinId="8"/>
    <cellStyle name="Normal" xfId="0" builtinId="0"/>
    <cellStyle name="Normal 2" xfId="28"/>
    <cellStyle name="Normal 3" xfId="29"/>
    <cellStyle name="Normal_12 Tablica 14-Grafikon 4" xfId="11"/>
    <cellStyle name="Normal_22 Tablica 24" xfId="21"/>
    <cellStyle name="Normal_4 Tablice 2,3" xfId="6"/>
    <cellStyle name="Normal_47 Tablica 25" xfId="23"/>
    <cellStyle name="Normal_48 Tablice 26,27,28" xfId="25"/>
    <cellStyle name="Normal_5 Tablice 4,5" xfId="7"/>
    <cellStyle name="Normal_6 Tablice 6,7" xfId="8"/>
    <cellStyle name="Normal_7 Tablica-Grafikon 2" xfId="9"/>
    <cellStyle name="Normal_9 Tablica 11" xfId="10"/>
    <cellStyle name="Normal_agbilanca_311206" xfId="27"/>
    <cellStyle name="Normal_mi predložak" xfId="16"/>
    <cellStyle name="Normal_mi07_09" xfId="19"/>
    <cellStyle name="Normal_Mjesecni_zbrojni_06_09" xfId="18"/>
    <cellStyle name="Normal_novozami1" xfId="3"/>
    <cellStyle name="Normal_Sheet1" xfId="24"/>
    <cellStyle name="Normal_Sheet2" xfId="22"/>
    <cellStyle name="Normal_Sheet2_13 Tablica 15" xfId="14"/>
    <cellStyle name="Normal_ugovori" xfId="26"/>
    <cellStyle name="Percent" xfId="4" builtinId="5"/>
  </cellStyles>
  <dxfs count="0"/>
  <tableStyles count="0" defaultTableStyle="TableStyleMedium2" defaultPivotStyle="PivotStyleMedium9"/>
  <colors>
    <mruColors>
      <color rgb="FF0000FF"/>
      <color rgb="FFDDDDDD"/>
      <color rgb="FFF2F2F2"/>
      <color rgb="FFE6E6E6"/>
      <color rgb="FF99CCFF"/>
      <color rgb="FF6E6E6E"/>
      <color rgb="FFCC0000"/>
      <color rgb="FFFFFF99"/>
      <color rgb="FF99FFCC"/>
      <color rgb="FFFF66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theme" Target="theme/theme1.xml"/><Relationship Id="rId45"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calcChain" Target="calcChain.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customXml" Target="../customXml/item3.xml"/><Relationship Id="rId20" Type="http://schemas.openxmlformats.org/officeDocument/2006/relationships/worksheet" Target="worksheets/sheet20.xml"/><Relationship Id="rId41"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2.png"/></Relationships>
</file>

<file path=xl/drawings/_rels/drawing11.xml.rels><?xml version="1.0" encoding="UTF-8" standalone="yes"?>
<Relationships xmlns="http://schemas.openxmlformats.org/package/2006/relationships"><Relationship Id="rId2" Type="http://schemas.openxmlformats.org/officeDocument/2006/relationships/image" Target="../media/image14.png"/><Relationship Id="rId1" Type="http://schemas.openxmlformats.org/officeDocument/2006/relationships/image" Target="../media/image13.png"/></Relationships>
</file>

<file path=xl/drawings/_rels/drawing12.xml.rels><?xml version="1.0" encoding="UTF-8" standalone="yes"?>
<Relationships xmlns="http://schemas.openxmlformats.org/package/2006/relationships"><Relationship Id="rId2" Type="http://schemas.openxmlformats.org/officeDocument/2006/relationships/image" Target="../media/image16.png"/><Relationship Id="rId1" Type="http://schemas.openxmlformats.org/officeDocument/2006/relationships/image" Target="../media/image15.png"/></Relationships>
</file>

<file path=xl/drawings/_rels/drawing13.xml.rels><?xml version="1.0" encoding="UTF-8" standalone="yes"?>
<Relationships xmlns="http://schemas.openxmlformats.org/package/2006/relationships"><Relationship Id="rId1" Type="http://schemas.openxmlformats.org/officeDocument/2006/relationships/image" Target="../media/image17.png"/></Relationships>
</file>

<file path=xl/drawings/_rels/drawing14.xml.rels><?xml version="1.0" encoding="UTF-8" standalone="yes"?>
<Relationships xmlns="http://schemas.openxmlformats.org/package/2006/relationships"><Relationship Id="rId1" Type="http://schemas.openxmlformats.org/officeDocument/2006/relationships/image" Target="../media/image18.png"/></Relationships>
</file>

<file path=xl/drawings/_rels/drawing15.xml.rels><?xml version="1.0" encoding="UTF-8" standalone="yes"?>
<Relationships xmlns="http://schemas.openxmlformats.org/package/2006/relationships"><Relationship Id="rId2" Type="http://schemas.openxmlformats.org/officeDocument/2006/relationships/image" Target="../media/image20.png"/><Relationship Id="rId1" Type="http://schemas.openxmlformats.org/officeDocument/2006/relationships/image" Target="../media/image19.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6.png"/></Relationships>
</file>

<file path=xl/drawings/_rels/drawing6.xml.rels><?xml version="1.0" encoding="UTF-8" standalone="yes"?>
<Relationships xmlns="http://schemas.openxmlformats.org/package/2006/relationships"><Relationship Id="rId1" Type="http://schemas.openxmlformats.org/officeDocument/2006/relationships/image" Target="../media/image7.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2" Type="http://schemas.openxmlformats.org/officeDocument/2006/relationships/image" Target="../media/image10.png"/><Relationship Id="rId1" Type="http://schemas.openxmlformats.org/officeDocument/2006/relationships/image" Target="../media/image9.png"/></Relationships>
</file>

<file path=xl/drawings/_rels/drawing9.xml.rels><?xml version="1.0" encoding="UTF-8" standalone="yes"?>
<Relationships xmlns="http://schemas.openxmlformats.org/package/2006/relationships"><Relationship Id="rId1" Type="http://schemas.openxmlformats.org/officeDocument/2006/relationships/image" Target="../media/image11.png"/></Relationships>
</file>

<file path=xl/drawings/drawing1.xml><?xml version="1.0" encoding="utf-8"?>
<xdr:wsDr xmlns:xdr="http://schemas.openxmlformats.org/drawingml/2006/spreadsheetDrawing" xmlns:a="http://schemas.openxmlformats.org/drawingml/2006/main">
  <xdr:twoCellAnchor editAs="oneCell">
    <xdr:from>
      <xdr:col>0</xdr:col>
      <xdr:colOff>676275</xdr:colOff>
      <xdr:row>29</xdr:row>
      <xdr:rowOff>0</xdr:rowOff>
    </xdr:from>
    <xdr:to>
      <xdr:col>4</xdr:col>
      <xdr:colOff>625618</xdr:colOff>
      <xdr:row>45</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676275" y="6924675"/>
          <a:ext cx="4578493" cy="274343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34</xdr:row>
      <xdr:rowOff>0</xdr:rowOff>
    </xdr:from>
    <xdr:to>
      <xdr:col>10</xdr:col>
      <xdr:colOff>46044</xdr:colOff>
      <xdr:row>65</xdr:row>
      <xdr:rowOff>77023</xdr:rowOff>
    </xdr:to>
    <xdr:pic>
      <xdr:nvPicPr>
        <xdr:cNvPr id="4" name="Picture 3"/>
        <xdr:cNvPicPr>
          <a:picLocks noChangeAspect="1"/>
        </xdr:cNvPicPr>
      </xdr:nvPicPr>
      <xdr:blipFill>
        <a:blip xmlns:r="http://schemas.openxmlformats.org/officeDocument/2006/relationships" r:embed="rId1"/>
        <a:stretch>
          <a:fillRect/>
        </a:stretch>
      </xdr:blipFill>
      <xdr:spPr>
        <a:xfrm>
          <a:off x="0" y="6686550"/>
          <a:ext cx="8132769" cy="5096698"/>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4</xdr:col>
      <xdr:colOff>0</xdr:colOff>
      <xdr:row>9</xdr:row>
      <xdr:rowOff>0</xdr:rowOff>
    </xdr:from>
    <xdr:to>
      <xdr:col>8</xdr:col>
      <xdr:colOff>725751</xdr:colOff>
      <xdr:row>22</xdr:row>
      <xdr:rowOff>70688</xdr:rowOff>
    </xdr:to>
    <xdr:pic>
      <xdr:nvPicPr>
        <xdr:cNvPr id="5" name="Picture 4"/>
        <xdr:cNvPicPr>
          <a:picLocks noChangeAspect="1"/>
        </xdr:cNvPicPr>
      </xdr:nvPicPr>
      <xdr:blipFill>
        <a:blip xmlns:r="http://schemas.openxmlformats.org/officeDocument/2006/relationships" r:embed="rId1"/>
        <a:stretch>
          <a:fillRect/>
        </a:stretch>
      </xdr:blipFill>
      <xdr:spPr>
        <a:xfrm>
          <a:off x="2409825" y="1847850"/>
          <a:ext cx="3773751" cy="2347163"/>
        </a:xfrm>
        <a:prstGeom prst="rect">
          <a:avLst/>
        </a:prstGeom>
      </xdr:spPr>
    </xdr:pic>
    <xdr:clientData/>
  </xdr:twoCellAnchor>
  <xdr:twoCellAnchor editAs="oneCell">
    <xdr:from>
      <xdr:col>4</xdr:col>
      <xdr:colOff>0</xdr:colOff>
      <xdr:row>27</xdr:row>
      <xdr:rowOff>0</xdr:rowOff>
    </xdr:from>
    <xdr:to>
      <xdr:col>8</xdr:col>
      <xdr:colOff>646496</xdr:colOff>
      <xdr:row>39</xdr:row>
      <xdr:rowOff>76025</xdr:rowOff>
    </xdr:to>
    <xdr:pic>
      <xdr:nvPicPr>
        <xdr:cNvPr id="7" name="Picture 6"/>
        <xdr:cNvPicPr>
          <a:picLocks noChangeAspect="1"/>
        </xdr:cNvPicPr>
      </xdr:nvPicPr>
      <xdr:blipFill>
        <a:blip xmlns:r="http://schemas.openxmlformats.org/officeDocument/2006/relationships" r:embed="rId2"/>
        <a:stretch>
          <a:fillRect/>
        </a:stretch>
      </xdr:blipFill>
      <xdr:spPr>
        <a:xfrm>
          <a:off x="2409825" y="5334000"/>
          <a:ext cx="3694496" cy="2371550"/>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4</xdr:col>
      <xdr:colOff>0</xdr:colOff>
      <xdr:row>6</xdr:row>
      <xdr:rowOff>0</xdr:rowOff>
    </xdr:from>
    <xdr:to>
      <xdr:col>8</xdr:col>
      <xdr:colOff>744041</xdr:colOff>
      <xdr:row>19</xdr:row>
      <xdr:rowOff>46302</xdr:rowOff>
    </xdr:to>
    <xdr:pic>
      <xdr:nvPicPr>
        <xdr:cNvPr id="4" name="Picture 3"/>
        <xdr:cNvPicPr>
          <a:picLocks noChangeAspect="1"/>
        </xdr:cNvPicPr>
      </xdr:nvPicPr>
      <xdr:blipFill>
        <a:blip xmlns:r="http://schemas.openxmlformats.org/officeDocument/2006/relationships" r:embed="rId1"/>
        <a:stretch>
          <a:fillRect/>
        </a:stretch>
      </xdr:blipFill>
      <xdr:spPr>
        <a:xfrm>
          <a:off x="2381250" y="1333500"/>
          <a:ext cx="3792041" cy="2322777"/>
        </a:xfrm>
        <a:prstGeom prst="rect">
          <a:avLst/>
        </a:prstGeom>
      </xdr:spPr>
    </xdr:pic>
    <xdr:clientData/>
  </xdr:twoCellAnchor>
  <xdr:twoCellAnchor editAs="oneCell">
    <xdr:from>
      <xdr:col>4</xdr:col>
      <xdr:colOff>0</xdr:colOff>
      <xdr:row>24</xdr:row>
      <xdr:rowOff>0</xdr:rowOff>
    </xdr:from>
    <xdr:to>
      <xdr:col>8</xdr:col>
      <xdr:colOff>628207</xdr:colOff>
      <xdr:row>36</xdr:row>
      <xdr:rowOff>63831</xdr:rowOff>
    </xdr:to>
    <xdr:pic>
      <xdr:nvPicPr>
        <xdr:cNvPr id="7" name="Picture 6"/>
        <xdr:cNvPicPr>
          <a:picLocks noChangeAspect="1"/>
        </xdr:cNvPicPr>
      </xdr:nvPicPr>
      <xdr:blipFill>
        <a:blip xmlns:r="http://schemas.openxmlformats.org/officeDocument/2006/relationships" r:embed="rId2"/>
        <a:stretch>
          <a:fillRect/>
        </a:stretch>
      </xdr:blipFill>
      <xdr:spPr>
        <a:xfrm>
          <a:off x="2381250" y="4819650"/>
          <a:ext cx="3676207" cy="23593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39</xdr:row>
      <xdr:rowOff>0</xdr:rowOff>
    </xdr:from>
    <xdr:to>
      <xdr:col>6</xdr:col>
      <xdr:colOff>30998</xdr:colOff>
      <xdr:row>63</xdr:row>
      <xdr:rowOff>131412</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11239500"/>
          <a:ext cx="5974598" cy="4017612"/>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3</xdr:row>
      <xdr:rowOff>0</xdr:rowOff>
    </xdr:from>
    <xdr:to>
      <xdr:col>16</xdr:col>
      <xdr:colOff>586112</xdr:colOff>
      <xdr:row>40</xdr:row>
      <xdr:rowOff>154076</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5"/>
          <a:ext cx="10339712" cy="6145301"/>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466725</xdr:colOff>
      <xdr:row>45</xdr:row>
      <xdr:rowOff>9525</xdr:rowOff>
    </xdr:from>
    <xdr:to>
      <xdr:col>6</xdr:col>
      <xdr:colOff>49621</xdr:colOff>
      <xdr:row>63</xdr:row>
      <xdr:rowOff>33402</xdr:rowOff>
    </xdr:to>
    <xdr:pic>
      <xdr:nvPicPr>
        <xdr:cNvPr id="5" name="Picture 4"/>
        <xdr:cNvPicPr>
          <a:picLocks noChangeAspect="1"/>
        </xdr:cNvPicPr>
      </xdr:nvPicPr>
      <xdr:blipFill>
        <a:blip xmlns:r="http://schemas.openxmlformats.org/officeDocument/2006/relationships" r:embed="rId1"/>
        <a:stretch>
          <a:fillRect/>
        </a:stretch>
      </xdr:blipFill>
      <xdr:spPr>
        <a:xfrm>
          <a:off x="466725" y="12315825"/>
          <a:ext cx="5450296" cy="2938527"/>
        </a:xfrm>
        <a:prstGeom prst="rect">
          <a:avLst/>
        </a:prstGeom>
      </xdr:spPr>
    </xdr:pic>
    <xdr:clientData/>
  </xdr:twoCellAnchor>
  <xdr:twoCellAnchor editAs="oneCell">
    <xdr:from>
      <xdr:col>0</xdr:col>
      <xdr:colOff>466725</xdr:colOff>
      <xdr:row>68</xdr:row>
      <xdr:rowOff>0</xdr:rowOff>
    </xdr:from>
    <xdr:to>
      <xdr:col>6</xdr:col>
      <xdr:colOff>86201</xdr:colOff>
      <xdr:row>86</xdr:row>
      <xdr:rowOff>17780</xdr:rowOff>
    </xdr:to>
    <xdr:pic>
      <xdr:nvPicPr>
        <xdr:cNvPr id="7" name="Picture 6"/>
        <xdr:cNvPicPr>
          <a:picLocks noChangeAspect="1"/>
        </xdr:cNvPicPr>
      </xdr:nvPicPr>
      <xdr:blipFill>
        <a:blip xmlns:r="http://schemas.openxmlformats.org/officeDocument/2006/relationships" r:embed="rId2"/>
        <a:stretch>
          <a:fillRect/>
        </a:stretch>
      </xdr:blipFill>
      <xdr:spPr>
        <a:xfrm>
          <a:off x="466725" y="16030575"/>
          <a:ext cx="5486876" cy="293243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57150</xdr:colOff>
      <xdr:row>25</xdr:row>
      <xdr:rowOff>38100</xdr:rowOff>
    </xdr:from>
    <xdr:to>
      <xdr:col>9</xdr:col>
      <xdr:colOff>561975</xdr:colOff>
      <xdr:row>65</xdr:row>
      <xdr:rowOff>133350</xdr:rowOff>
    </xdr:to>
    <xdr:pic>
      <xdr:nvPicPr>
        <xdr:cNvPr id="3" name="Picture 2"/>
        <xdr:cNvPicPr>
          <a:picLocks noChangeAspect="1"/>
        </xdr:cNvPicPr>
      </xdr:nvPicPr>
      <xdr:blipFill>
        <a:blip xmlns:r="http://schemas.openxmlformats.org/officeDocument/2006/relationships" r:embed="rId1"/>
        <a:stretch>
          <a:fillRect/>
        </a:stretch>
      </xdr:blipFill>
      <xdr:spPr>
        <a:xfrm>
          <a:off x="57150" y="4533900"/>
          <a:ext cx="7600950" cy="657225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809625</xdr:colOff>
      <xdr:row>20</xdr:row>
      <xdr:rowOff>0</xdr:rowOff>
    </xdr:from>
    <xdr:to>
      <xdr:col>5</xdr:col>
      <xdr:colOff>647309</xdr:colOff>
      <xdr:row>35</xdr:row>
      <xdr:rowOff>15833</xdr:rowOff>
    </xdr:to>
    <xdr:pic>
      <xdr:nvPicPr>
        <xdr:cNvPr id="3" name="Picture 2"/>
        <xdr:cNvPicPr>
          <a:picLocks noChangeAspect="1"/>
        </xdr:cNvPicPr>
      </xdr:nvPicPr>
      <xdr:blipFill>
        <a:blip xmlns:r="http://schemas.openxmlformats.org/officeDocument/2006/relationships" r:embed="rId1"/>
        <a:stretch>
          <a:fillRect/>
        </a:stretch>
      </xdr:blipFill>
      <xdr:spPr>
        <a:xfrm>
          <a:off x="809625" y="3476625"/>
          <a:ext cx="4285859" cy="2444708"/>
        </a:xfrm>
        <a:prstGeom prst="rect">
          <a:avLst/>
        </a:prstGeom>
      </xdr:spPr>
    </xdr:pic>
    <xdr:clientData/>
  </xdr:twoCellAnchor>
  <xdr:twoCellAnchor editAs="oneCell">
    <xdr:from>
      <xdr:col>0</xdr:col>
      <xdr:colOff>771525</xdr:colOff>
      <xdr:row>41</xdr:row>
      <xdr:rowOff>0</xdr:rowOff>
    </xdr:from>
    <xdr:to>
      <xdr:col>5</xdr:col>
      <xdr:colOff>657982</xdr:colOff>
      <xdr:row>56</xdr:row>
      <xdr:rowOff>9736</xdr:rowOff>
    </xdr:to>
    <xdr:pic>
      <xdr:nvPicPr>
        <xdr:cNvPr id="5" name="Picture 4"/>
        <xdr:cNvPicPr>
          <a:picLocks noChangeAspect="1"/>
        </xdr:cNvPicPr>
      </xdr:nvPicPr>
      <xdr:blipFill>
        <a:blip xmlns:r="http://schemas.openxmlformats.org/officeDocument/2006/relationships" r:embed="rId2"/>
        <a:stretch>
          <a:fillRect/>
        </a:stretch>
      </xdr:blipFill>
      <xdr:spPr>
        <a:xfrm>
          <a:off x="771525" y="6877050"/>
          <a:ext cx="4334632" cy="2438611"/>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2</xdr:row>
      <xdr:rowOff>161923</xdr:rowOff>
    </xdr:from>
    <xdr:to>
      <xdr:col>18</xdr:col>
      <xdr:colOff>590550</xdr:colOff>
      <xdr:row>42</xdr:row>
      <xdr:rowOff>161924</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85773"/>
          <a:ext cx="11563350" cy="6477001"/>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180975</xdr:colOff>
      <xdr:row>20</xdr:row>
      <xdr:rowOff>9525</xdr:rowOff>
    </xdr:from>
    <xdr:to>
      <xdr:col>7</xdr:col>
      <xdr:colOff>496162</xdr:colOff>
      <xdr:row>36</xdr:row>
      <xdr:rowOff>9750</xdr:rowOff>
    </xdr:to>
    <xdr:pic>
      <xdr:nvPicPr>
        <xdr:cNvPr id="3" name="Picture 2"/>
        <xdr:cNvPicPr>
          <a:picLocks noChangeAspect="1"/>
        </xdr:cNvPicPr>
      </xdr:nvPicPr>
      <xdr:blipFill>
        <a:blip xmlns:r="http://schemas.openxmlformats.org/officeDocument/2006/relationships" r:embed="rId1"/>
        <a:stretch>
          <a:fillRect/>
        </a:stretch>
      </xdr:blipFill>
      <xdr:spPr>
        <a:xfrm>
          <a:off x="180975" y="4457700"/>
          <a:ext cx="5553937" cy="25910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19050</xdr:colOff>
      <xdr:row>25</xdr:row>
      <xdr:rowOff>28574</xdr:rowOff>
    </xdr:from>
    <xdr:to>
      <xdr:col>9</xdr:col>
      <xdr:colOff>567210</xdr:colOff>
      <xdr:row>65</xdr:row>
      <xdr:rowOff>133349</xdr:rowOff>
    </xdr:to>
    <xdr:pic>
      <xdr:nvPicPr>
        <xdr:cNvPr id="3" name="Picture 2"/>
        <xdr:cNvPicPr>
          <a:picLocks noChangeAspect="1"/>
        </xdr:cNvPicPr>
      </xdr:nvPicPr>
      <xdr:blipFill>
        <a:blip xmlns:r="http://schemas.openxmlformats.org/officeDocument/2006/relationships" r:embed="rId1"/>
        <a:stretch>
          <a:fillRect/>
        </a:stretch>
      </xdr:blipFill>
      <xdr:spPr>
        <a:xfrm>
          <a:off x="19050" y="4486274"/>
          <a:ext cx="7644285" cy="658177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23</xdr:row>
      <xdr:rowOff>0</xdr:rowOff>
    </xdr:from>
    <xdr:to>
      <xdr:col>5</xdr:col>
      <xdr:colOff>981203</xdr:colOff>
      <xdr:row>39</xdr:row>
      <xdr:rowOff>152638</xdr:rowOff>
    </xdr:to>
    <xdr:pic>
      <xdr:nvPicPr>
        <xdr:cNvPr id="3" name="Picture 2"/>
        <xdr:cNvPicPr>
          <a:picLocks noChangeAspect="1"/>
        </xdr:cNvPicPr>
      </xdr:nvPicPr>
      <xdr:blipFill>
        <a:blip xmlns:r="http://schemas.openxmlformats.org/officeDocument/2006/relationships" r:embed="rId1"/>
        <a:stretch>
          <a:fillRect/>
        </a:stretch>
      </xdr:blipFill>
      <xdr:spPr>
        <a:xfrm>
          <a:off x="0" y="4781550"/>
          <a:ext cx="5877053" cy="2743438"/>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238125</xdr:colOff>
      <xdr:row>21</xdr:row>
      <xdr:rowOff>0</xdr:rowOff>
    </xdr:from>
    <xdr:to>
      <xdr:col>6</xdr:col>
      <xdr:colOff>383823</xdr:colOff>
      <xdr:row>39</xdr:row>
      <xdr:rowOff>17780</xdr:rowOff>
    </xdr:to>
    <xdr:pic>
      <xdr:nvPicPr>
        <xdr:cNvPr id="3" name="Picture 2"/>
        <xdr:cNvPicPr>
          <a:picLocks noChangeAspect="1"/>
        </xdr:cNvPicPr>
      </xdr:nvPicPr>
      <xdr:blipFill>
        <a:blip xmlns:r="http://schemas.openxmlformats.org/officeDocument/2006/relationships" r:embed="rId1"/>
        <a:stretch>
          <a:fillRect/>
        </a:stretch>
      </xdr:blipFill>
      <xdr:spPr>
        <a:xfrm>
          <a:off x="238125" y="3790950"/>
          <a:ext cx="6194073" cy="2932430"/>
        </a:xfrm>
        <a:prstGeom prst="rect">
          <a:avLst/>
        </a:prstGeom>
      </xdr:spPr>
    </xdr:pic>
    <xdr:clientData/>
  </xdr:twoCellAnchor>
  <xdr:twoCellAnchor editAs="oneCell">
    <xdr:from>
      <xdr:col>0</xdr:col>
      <xdr:colOff>209550</xdr:colOff>
      <xdr:row>44</xdr:row>
      <xdr:rowOff>0</xdr:rowOff>
    </xdr:from>
    <xdr:to>
      <xdr:col>6</xdr:col>
      <xdr:colOff>318669</xdr:colOff>
      <xdr:row>61</xdr:row>
      <xdr:rowOff>161416</xdr:rowOff>
    </xdr:to>
    <xdr:pic>
      <xdr:nvPicPr>
        <xdr:cNvPr id="5" name="Picture 4"/>
        <xdr:cNvPicPr>
          <a:picLocks noChangeAspect="1"/>
        </xdr:cNvPicPr>
      </xdr:nvPicPr>
      <xdr:blipFill>
        <a:blip xmlns:r="http://schemas.openxmlformats.org/officeDocument/2006/relationships" r:embed="rId2"/>
        <a:stretch>
          <a:fillRect/>
        </a:stretch>
      </xdr:blipFill>
      <xdr:spPr>
        <a:xfrm>
          <a:off x="209550" y="7515225"/>
          <a:ext cx="6157494" cy="2914141"/>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47624</xdr:colOff>
      <xdr:row>25</xdr:row>
      <xdr:rowOff>28575</xdr:rowOff>
    </xdr:from>
    <xdr:to>
      <xdr:col>9</xdr:col>
      <xdr:colOff>581024</xdr:colOff>
      <xdr:row>65</xdr:row>
      <xdr:rowOff>125540</xdr:rowOff>
    </xdr:to>
    <xdr:pic>
      <xdr:nvPicPr>
        <xdr:cNvPr id="3" name="Picture 2"/>
        <xdr:cNvPicPr>
          <a:picLocks noChangeAspect="1"/>
        </xdr:cNvPicPr>
      </xdr:nvPicPr>
      <xdr:blipFill>
        <a:blip xmlns:r="http://schemas.openxmlformats.org/officeDocument/2006/relationships" r:embed="rId1"/>
        <a:stretch>
          <a:fillRect/>
        </a:stretch>
      </xdr:blipFill>
      <xdr:spPr>
        <a:xfrm>
          <a:off x="47624" y="4610100"/>
          <a:ext cx="7629525" cy="657396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I39"/>
  <sheetViews>
    <sheetView showGridLines="0" tabSelected="1" zoomScaleNormal="100" workbookViewId="0"/>
  </sheetViews>
  <sheetFormatPr defaultRowHeight="15"/>
  <sheetData>
    <row r="1" spans="1:9" ht="21" customHeight="1">
      <c r="A1" s="420"/>
      <c r="B1" s="421"/>
      <c r="C1" s="421"/>
      <c r="D1" s="421"/>
      <c r="E1" s="421"/>
      <c r="F1" s="421"/>
      <c r="G1" s="421"/>
      <c r="H1" s="421"/>
      <c r="I1" s="421"/>
    </row>
    <row r="2" spans="1:9" ht="18.75" customHeight="1">
      <c r="A2" s="681" t="s">
        <v>0</v>
      </c>
      <c r="B2" s="681"/>
      <c r="C2" s="681"/>
      <c r="D2" s="681"/>
      <c r="E2" s="681"/>
      <c r="F2" s="681"/>
      <c r="G2" s="681"/>
      <c r="H2" s="681"/>
      <c r="I2" s="681"/>
    </row>
    <row r="3" spans="1:9" ht="18.75" customHeight="1">
      <c r="A3" s="422"/>
      <c r="B3" s="422"/>
      <c r="C3" s="422"/>
      <c r="D3" s="422"/>
      <c r="E3" s="422"/>
      <c r="F3" s="422"/>
      <c r="G3" s="422"/>
      <c r="H3" s="422"/>
      <c r="I3" s="422"/>
    </row>
    <row r="4" spans="1:9" ht="16.5">
      <c r="A4" s="682" t="s">
        <v>1</v>
      </c>
      <c r="B4" s="682"/>
      <c r="C4" s="682"/>
      <c r="D4" s="682"/>
      <c r="E4" s="682"/>
      <c r="F4" s="682"/>
      <c r="G4" s="682"/>
      <c r="H4" s="682"/>
      <c r="I4" s="682"/>
    </row>
    <row r="5" spans="1:9" ht="15" customHeight="1">
      <c r="A5" s="423"/>
      <c r="B5" s="423"/>
      <c r="C5" s="423"/>
      <c r="D5" s="423"/>
      <c r="E5" s="423"/>
      <c r="F5" s="423"/>
      <c r="G5" s="423"/>
      <c r="H5" s="423"/>
      <c r="I5" s="423"/>
    </row>
    <row r="6" spans="1:9" ht="15" customHeight="1">
      <c r="A6" s="424"/>
      <c r="B6" s="424"/>
      <c r="C6" s="424"/>
      <c r="D6" s="424"/>
      <c r="E6" s="424"/>
      <c r="F6" s="424"/>
      <c r="G6" s="424"/>
      <c r="H6" s="424"/>
      <c r="I6" s="424"/>
    </row>
    <row r="7" spans="1:9" ht="15.75" customHeight="1">
      <c r="A7" s="683" t="s">
        <v>1351</v>
      </c>
      <c r="B7" s="683"/>
      <c r="C7" s="683"/>
      <c r="D7" s="683"/>
      <c r="E7" s="683"/>
      <c r="F7" s="683"/>
      <c r="G7" s="683"/>
      <c r="H7" s="683"/>
      <c r="I7" s="683"/>
    </row>
    <row r="8" spans="1:9">
      <c r="A8" s="425"/>
      <c r="B8" s="425"/>
      <c r="C8" s="425"/>
      <c r="D8" s="425"/>
      <c r="E8" s="425"/>
      <c r="F8" s="425"/>
      <c r="G8" s="425"/>
      <c r="H8" s="425"/>
      <c r="I8" s="425"/>
    </row>
    <row r="9" spans="1:9">
      <c r="A9" s="426"/>
      <c r="B9" s="426"/>
      <c r="C9" s="426"/>
      <c r="D9" s="426"/>
      <c r="E9" s="426"/>
      <c r="F9" s="426"/>
      <c r="G9" s="426"/>
      <c r="H9" s="426"/>
      <c r="I9" s="426"/>
    </row>
    <row r="10" spans="1:9">
      <c r="A10" s="426"/>
      <c r="B10" s="426"/>
      <c r="C10" s="426"/>
      <c r="D10" s="426"/>
      <c r="E10" s="426"/>
      <c r="F10" s="426"/>
      <c r="G10" s="426"/>
      <c r="H10" s="426"/>
      <c r="I10" s="426"/>
    </row>
    <row r="11" spans="1:9">
      <c r="A11" s="426"/>
      <c r="B11" s="426"/>
      <c r="C11" s="426"/>
      <c r="D11" s="426"/>
      <c r="E11" s="426"/>
      <c r="F11" s="426"/>
      <c r="G11" s="426"/>
      <c r="H11" s="426"/>
      <c r="I11" s="426"/>
    </row>
    <row r="12" spans="1:9">
      <c r="A12" s="426"/>
      <c r="B12" s="426"/>
      <c r="C12" s="426"/>
      <c r="D12" s="426"/>
      <c r="E12" s="426"/>
      <c r="F12" s="426"/>
      <c r="G12" s="426"/>
      <c r="H12" s="426"/>
      <c r="I12" s="426"/>
    </row>
    <row r="13" spans="1:9">
      <c r="A13" s="426"/>
      <c r="B13" s="426"/>
      <c r="C13" s="426"/>
      <c r="D13" s="426"/>
      <c r="E13" s="426"/>
      <c r="F13" s="426"/>
      <c r="G13" s="426"/>
      <c r="H13" s="426"/>
      <c r="I13" s="426"/>
    </row>
    <row r="14" spans="1:9">
      <c r="A14" s="426"/>
      <c r="B14" s="426"/>
      <c r="C14" s="426"/>
      <c r="D14" s="426"/>
      <c r="E14" s="426"/>
      <c r="F14" s="426"/>
      <c r="G14" s="426"/>
      <c r="H14" s="426"/>
      <c r="I14" s="426"/>
    </row>
    <row r="15" spans="1:9">
      <c r="A15" s="426"/>
      <c r="B15" s="426"/>
      <c r="C15" s="426"/>
      <c r="D15" s="426"/>
      <c r="E15" s="426"/>
      <c r="F15" s="426"/>
      <c r="G15" s="426"/>
      <c r="H15" s="426"/>
      <c r="I15" s="426"/>
    </row>
    <row r="16" spans="1:9">
      <c r="A16" s="426"/>
      <c r="B16" s="426"/>
      <c r="C16" s="426"/>
      <c r="D16" s="426"/>
      <c r="E16" s="426"/>
      <c r="F16" s="426"/>
      <c r="G16" s="426"/>
      <c r="H16" s="426"/>
      <c r="I16" s="426"/>
    </row>
    <row r="17" spans="1:9">
      <c r="A17" s="426"/>
      <c r="B17" s="426"/>
      <c r="C17" s="426"/>
      <c r="D17" s="426"/>
      <c r="E17" s="426"/>
      <c r="F17" s="426"/>
      <c r="G17" s="426"/>
      <c r="H17" s="426"/>
      <c r="I17" s="426"/>
    </row>
    <row r="18" spans="1:9" ht="30">
      <c r="A18" s="684" t="s">
        <v>2</v>
      </c>
      <c r="B18" s="684"/>
      <c r="C18" s="684"/>
      <c r="D18" s="684"/>
      <c r="E18" s="684"/>
      <c r="F18" s="684"/>
      <c r="G18" s="684"/>
      <c r="H18" s="684"/>
      <c r="I18" s="684"/>
    </row>
    <row r="19" spans="1:9" ht="18.75" customHeight="1">
      <c r="A19" s="427"/>
      <c r="B19" s="427"/>
      <c r="C19" s="427"/>
      <c r="D19" s="427"/>
      <c r="E19" s="427"/>
      <c r="F19" s="427"/>
      <c r="G19" s="427"/>
      <c r="H19" s="427"/>
      <c r="I19" s="427"/>
    </row>
    <row r="20" spans="1:9" ht="18.75" customHeight="1">
      <c r="A20" s="685" t="s">
        <v>1256</v>
      </c>
      <c r="B20" s="685"/>
      <c r="C20" s="685"/>
      <c r="D20" s="685"/>
      <c r="E20" s="685"/>
      <c r="F20" s="685"/>
      <c r="G20" s="685"/>
      <c r="H20" s="685"/>
      <c r="I20" s="685"/>
    </row>
    <row r="21" spans="1:9" ht="18.75" customHeight="1">
      <c r="A21" s="428"/>
      <c r="B21" s="428"/>
      <c r="C21" s="428"/>
      <c r="D21" s="428"/>
      <c r="E21" s="428"/>
      <c r="F21" s="428"/>
      <c r="G21" s="428"/>
      <c r="H21" s="428"/>
      <c r="I21" s="428"/>
    </row>
    <row r="22" spans="1:9" ht="26.25" customHeight="1">
      <c r="A22" s="686" t="s">
        <v>3</v>
      </c>
      <c r="B22" s="686"/>
      <c r="C22" s="686"/>
      <c r="D22" s="686"/>
      <c r="E22" s="686"/>
      <c r="F22" s="686"/>
      <c r="G22" s="686"/>
      <c r="H22" s="686"/>
      <c r="I22" s="686"/>
    </row>
    <row r="23" spans="1:9" ht="18.75">
      <c r="A23" s="429"/>
      <c r="B23" s="429"/>
      <c r="C23" s="429"/>
      <c r="D23" s="429"/>
      <c r="E23" s="429"/>
      <c r="F23" s="429"/>
      <c r="G23" s="429"/>
      <c r="H23" s="429"/>
      <c r="I23" s="429"/>
    </row>
    <row r="24" spans="1:9" ht="18.75" customHeight="1">
      <c r="A24" s="677" t="s">
        <v>1257</v>
      </c>
      <c r="B24" s="677"/>
      <c r="C24" s="677"/>
      <c r="D24" s="677"/>
      <c r="E24" s="677"/>
      <c r="F24" s="677"/>
      <c r="G24" s="677"/>
      <c r="H24" s="677"/>
      <c r="I24" s="677"/>
    </row>
    <row r="25" spans="1:9">
      <c r="A25" s="426"/>
      <c r="B25" s="426"/>
      <c r="C25" s="426"/>
      <c r="D25" s="426"/>
      <c r="E25" s="426"/>
      <c r="F25" s="426"/>
      <c r="G25" s="426"/>
      <c r="H25" s="426"/>
      <c r="I25" s="426"/>
    </row>
    <row r="26" spans="1:9">
      <c r="A26" s="426"/>
      <c r="B26" s="426"/>
      <c r="C26" s="426"/>
      <c r="D26" s="426"/>
      <c r="E26" s="426"/>
      <c r="F26" s="426"/>
      <c r="G26" s="426"/>
      <c r="H26" s="426"/>
      <c r="I26" s="426"/>
    </row>
    <row r="27" spans="1:9">
      <c r="A27" s="426"/>
      <c r="B27" s="426"/>
      <c r="C27" s="426"/>
      <c r="D27" s="426"/>
      <c r="E27" s="426"/>
      <c r="F27" s="426"/>
      <c r="G27" s="426"/>
      <c r="H27" s="426"/>
      <c r="I27" s="426"/>
    </row>
    <row r="28" spans="1:9">
      <c r="A28" s="426"/>
      <c r="B28" s="426"/>
      <c r="C28" s="426"/>
      <c r="D28" s="426"/>
      <c r="E28" s="426"/>
      <c r="F28" s="426"/>
      <c r="G28" s="426"/>
      <c r="H28" s="426"/>
      <c r="I28" s="426"/>
    </row>
    <row r="29" spans="1:9">
      <c r="A29" s="426"/>
      <c r="B29" s="426"/>
      <c r="C29" s="426"/>
      <c r="D29" s="426"/>
      <c r="E29" s="426"/>
      <c r="F29" s="426"/>
      <c r="G29" s="426"/>
      <c r="H29" s="426"/>
      <c r="I29" s="426"/>
    </row>
    <row r="30" spans="1:9">
      <c r="A30" s="426"/>
      <c r="B30" s="426"/>
      <c r="C30" s="426"/>
      <c r="D30" s="426"/>
      <c r="E30" s="426"/>
      <c r="F30" s="426"/>
      <c r="G30" s="426"/>
      <c r="H30" s="426"/>
      <c r="I30" s="426"/>
    </row>
    <row r="31" spans="1:9">
      <c r="A31" s="426"/>
      <c r="B31" s="426"/>
      <c r="C31" s="426"/>
      <c r="D31" s="426"/>
      <c r="E31" s="426"/>
      <c r="F31" s="426"/>
      <c r="G31" s="426"/>
      <c r="H31" s="426"/>
      <c r="I31" s="426"/>
    </row>
    <row r="32" spans="1:9">
      <c r="A32" s="426"/>
      <c r="B32" s="426"/>
      <c r="C32" s="426"/>
      <c r="D32" s="426"/>
      <c r="E32" s="426"/>
      <c r="F32" s="426"/>
      <c r="G32" s="426"/>
      <c r="H32" s="426"/>
      <c r="I32" s="426"/>
    </row>
    <row r="33" spans="1:9">
      <c r="A33" s="426"/>
      <c r="B33" s="426"/>
      <c r="C33" s="426"/>
      <c r="D33" s="426"/>
      <c r="E33" s="426"/>
      <c r="F33" s="426"/>
      <c r="G33" s="426"/>
      <c r="H33" s="426"/>
      <c r="I33" s="426"/>
    </row>
    <row r="34" spans="1:9">
      <c r="A34" s="426"/>
      <c r="B34" s="426"/>
      <c r="C34" s="426"/>
      <c r="D34" s="426"/>
      <c r="E34" s="426"/>
      <c r="F34" s="426"/>
      <c r="G34" s="426"/>
      <c r="H34" s="426"/>
      <c r="I34" s="426"/>
    </row>
    <row r="35" spans="1:9">
      <c r="A35" s="426"/>
      <c r="B35" s="426"/>
      <c r="C35" s="426"/>
      <c r="D35" s="426"/>
      <c r="E35" s="426"/>
      <c r="F35" s="426"/>
      <c r="G35" s="426"/>
      <c r="H35" s="426"/>
      <c r="I35" s="426"/>
    </row>
    <row r="36" spans="1:9">
      <c r="A36" s="678"/>
      <c r="B36" s="678"/>
      <c r="C36" s="678"/>
      <c r="D36" s="678"/>
      <c r="E36" s="678"/>
      <c r="F36" s="678"/>
      <c r="G36" s="678"/>
      <c r="H36" s="678"/>
      <c r="I36" s="678"/>
    </row>
    <row r="37" spans="1:9" ht="50.25" customHeight="1">
      <c r="A37" s="679" t="s">
        <v>4</v>
      </c>
      <c r="B37" s="679"/>
      <c r="C37" s="679"/>
      <c r="D37" s="679"/>
      <c r="E37" s="679"/>
      <c r="F37" s="679"/>
      <c r="G37" s="679"/>
      <c r="H37" s="679"/>
      <c r="I37" s="679"/>
    </row>
    <row r="38" spans="1:9">
      <c r="A38" s="430"/>
      <c r="B38" s="430"/>
      <c r="C38" s="430"/>
      <c r="D38" s="430"/>
      <c r="E38" s="430"/>
      <c r="F38" s="430"/>
      <c r="G38" s="430"/>
      <c r="H38" s="430"/>
      <c r="I38" s="430"/>
    </row>
    <row r="39" spans="1:9" ht="65.25" customHeight="1">
      <c r="A39" s="680" t="s">
        <v>5</v>
      </c>
      <c r="B39" s="680"/>
      <c r="C39" s="680"/>
      <c r="D39" s="680"/>
      <c r="E39" s="680"/>
      <c r="F39" s="680"/>
      <c r="G39" s="680"/>
      <c r="H39" s="680"/>
      <c r="I39" s="680"/>
    </row>
  </sheetData>
  <mergeCells count="10">
    <mergeCell ref="A24:I24"/>
    <mergeCell ref="A36:I36"/>
    <mergeCell ref="A37:I37"/>
    <mergeCell ref="A39:I39"/>
    <mergeCell ref="A2:I2"/>
    <mergeCell ref="A4:I4"/>
    <mergeCell ref="A7:I7"/>
    <mergeCell ref="A18:I18"/>
    <mergeCell ref="A20:I20"/>
    <mergeCell ref="A22:I22"/>
  </mergeCells>
  <pageMargins left="0.7" right="0.7" top="0.75" bottom="0.75" header="0.3" footer="0.3"/>
  <pageSetup paperSize="9" scale="99" orientation="portrait" r:id="rId1"/>
  <rowBreaks count="1" manualBreakCount="1">
    <brk id="40" max="8" man="1"/>
  </rowBreak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S57"/>
  <sheetViews>
    <sheetView showGridLines="0" zoomScaleNormal="100" workbookViewId="0"/>
  </sheetViews>
  <sheetFormatPr defaultRowHeight="15"/>
  <sheetData>
    <row r="1" spans="1:19" ht="12.75" customHeight="1">
      <c r="A1" s="431" t="s">
        <v>520</v>
      </c>
      <c r="S1" s="432" t="str">
        <f>Naslovnica!A20</f>
        <v>Prosinac 2013.</v>
      </c>
    </row>
    <row r="2" spans="1:19" ht="12.75" customHeight="1">
      <c r="A2" s="137" t="s">
        <v>521</v>
      </c>
      <c r="J2" s="104"/>
      <c r="K2" s="104"/>
      <c r="L2" s="104"/>
      <c r="M2" s="92"/>
      <c r="S2" s="138" t="str">
        <f>Naslovnica!A24</f>
        <v>December 2013</v>
      </c>
    </row>
    <row r="3" spans="1:19" ht="12.75" customHeight="1">
      <c r="J3" s="92"/>
    </row>
    <row r="4" spans="1:19" ht="12.75" customHeight="1"/>
    <row r="5" spans="1:19" ht="12.75" customHeight="1"/>
    <row r="6" spans="1:19" ht="12.75" customHeight="1"/>
    <row r="7" spans="1:19" ht="12.75" customHeight="1">
      <c r="S7" s="104"/>
    </row>
    <row r="8" spans="1:19" ht="12.75" customHeight="1"/>
    <row r="9" spans="1:19" ht="12.75" customHeight="1"/>
    <row r="10" spans="1:19" ht="12.75" customHeight="1"/>
    <row r="11" spans="1:19" ht="12.75" customHeight="1"/>
    <row r="12" spans="1:19" ht="12.75" customHeight="1"/>
    <row r="13" spans="1:19" ht="12.75" customHeight="1"/>
    <row r="14" spans="1:19" ht="12.75" customHeight="1"/>
    <row r="15" spans="1:19" ht="12.75" customHeight="1"/>
    <row r="16" spans="1:19"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t="s">
        <v>815</v>
      </c>
    </row>
    <row r="45" spans="1:1" ht="12.75" customHeight="1"/>
    <row r="46" spans="1:1" ht="12.75" customHeight="1"/>
    <row r="47" spans="1:1" ht="12.75" customHeight="1"/>
    <row r="48" spans="1:1" ht="12.75" customHeight="1"/>
    <row r="49" spans="1:19" ht="12.75" customHeight="1"/>
    <row r="50" spans="1:19" ht="12.75" customHeight="1">
      <c r="A50" s="88" t="s">
        <v>455</v>
      </c>
    </row>
    <row r="51" spans="1:19" ht="12.75" customHeight="1"/>
    <row r="52" spans="1:19" ht="12.75" customHeight="1">
      <c r="S52" s="40" t="s">
        <v>544</v>
      </c>
    </row>
    <row r="53" spans="1:19" ht="12.75" customHeight="1"/>
    <row r="54" spans="1:19" ht="12.75" customHeight="1"/>
    <row r="55" spans="1:19" ht="12.75" customHeight="1"/>
    <row r="56" spans="1:19" ht="12.75" customHeight="1"/>
    <row r="57" spans="1:19" ht="12.75" customHeight="1"/>
  </sheetData>
  <hyperlinks>
    <hyperlink ref="A50" location="'2 Sadržaj'!A1" display="Sadržaj / Contents"/>
  </hyperlinks>
  <pageMargins left="0.7" right="0.7" top="0.75" bottom="0.75" header="0.3" footer="0.3"/>
  <pageSetup paperSize="9" scale="75" orientation="landscape"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L56"/>
  <sheetViews>
    <sheetView showGridLines="0" zoomScaleNormal="100" workbookViewId="0"/>
  </sheetViews>
  <sheetFormatPr defaultRowHeight="15"/>
  <cols>
    <col min="1" max="1" width="19.42578125" customWidth="1"/>
    <col min="2" max="2" width="8.7109375" bestFit="1" customWidth="1"/>
    <col min="3" max="3" width="6" customWidth="1"/>
    <col min="4" max="4" width="7.85546875" bestFit="1" customWidth="1"/>
    <col min="5" max="5" width="6.140625" customWidth="1"/>
    <col min="6" max="6" width="7.85546875" bestFit="1" customWidth="1"/>
    <col min="7" max="7" width="6" customWidth="1"/>
    <col min="8" max="8" width="8.85546875" customWidth="1"/>
    <col min="9" max="9" width="6.28515625" customWidth="1"/>
    <col min="11" max="11" width="6" customWidth="1"/>
  </cols>
  <sheetData>
    <row r="1" spans="1:12" ht="12.75" customHeight="1">
      <c r="A1" s="635" t="s">
        <v>523</v>
      </c>
      <c r="K1" s="432" t="str">
        <f>Naslovnica!A20</f>
        <v>Prosinac 2013.</v>
      </c>
    </row>
    <row r="2" spans="1:12" ht="12.75" customHeight="1">
      <c r="A2" s="139" t="s">
        <v>522</v>
      </c>
      <c r="K2" s="138" t="str">
        <f>Naslovnica!A24</f>
        <v>December 2013</v>
      </c>
    </row>
    <row r="3" spans="1:12" ht="12.75" customHeight="1"/>
    <row r="4" spans="1:12" ht="12.75" customHeight="1">
      <c r="H4" s="715" t="s">
        <v>816</v>
      </c>
      <c r="I4" s="728"/>
      <c r="J4" s="728"/>
      <c r="K4" s="728"/>
    </row>
    <row r="5" spans="1:12">
      <c r="A5" s="730" t="s">
        <v>835</v>
      </c>
      <c r="B5" s="704" t="s">
        <v>134</v>
      </c>
      <c r="C5" s="704"/>
      <c r="D5" s="704" t="s">
        <v>135</v>
      </c>
      <c r="E5" s="704"/>
      <c r="F5" s="704" t="s">
        <v>160</v>
      </c>
      <c r="G5" s="704"/>
      <c r="H5" s="704" t="s">
        <v>137</v>
      </c>
      <c r="I5" s="704"/>
      <c r="J5" s="704" t="s">
        <v>161</v>
      </c>
      <c r="K5" s="704"/>
    </row>
    <row r="6" spans="1:12">
      <c r="A6" s="730"/>
      <c r="B6" s="475" t="s">
        <v>162</v>
      </c>
      <c r="C6" s="475" t="s">
        <v>163</v>
      </c>
      <c r="D6" s="475" t="s">
        <v>162</v>
      </c>
      <c r="E6" s="475" t="s">
        <v>163</v>
      </c>
      <c r="F6" s="475" t="s">
        <v>162</v>
      </c>
      <c r="G6" s="475" t="s">
        <v>163</v>
      </c>
      <c r="H6" s="475" t="s">
        <v>162</v>
      </c>
      <c r="I6" s="475" t="s">
        <v>163</v>
      </c>
      <c r="J6" s="475" t="s">
        <v>162</v>
      </c>
      <c r="K6" s="475" t="s">
        <v>163</v>
      </c>
    </row>
    <row r="7" spans="1:12">
      <c r="A7" s="730"/>
      <c r="B7" s="476" t="s">
        <v>149</v>
      </c>
      <c r="C7" s="476" t="s">
        <v>150</v>
      </c>
      <c r="D7" s="476" t="s">
        <v>149</v>
      </c>
      <c r="E7" s="476" t="s">
        <v>150</v>
      </c>
      <c r="F7" s="476" t="s">
        <v>149</v>
      </c>
      <c r="G7" s="476" t="s">
        <v>150</v>
      </c>
      <c r="H7" s="476" t="s">
        <v>149</v>
      </c>
      <c r="I7" s="476" t="s">
        <v>150</v>
      </c>
      <c r="J7" s="476" t="s">
        <v>149</v>
      </c>
      <c r="K7" s="476" t="s">
        <v>150</v>
      </c>
    </row>
    <row r="8" spans="1:12" ht="15" customHeight="1">
      <c r="A8" s="729" t="s">
        <v>817</v>
      </c>
      <c r="B8" s="204">
        <v>20343018.538109999</v>
      </c>
      <c r="C8" s="205">
        <v>0.86761854230524849</v>
      </c>
      <c r="D8" s="204">
        <v>6642897.4902700009</v>
      </c>
      <c r="E8" s="205">
        <v>0.8481516706834995</v>
      </c>
      <c r="F8" s="204">
        <v>8504801.9248200003</v>
      </c>
      <c r="G8" s="205">
        <v>0.85931620343241477</v>
      </c>
      <c r="H8" s="204">
        <v>15892949.93506</v>
      </c>
      <c r="I8" s="205">
        <v>0.89956984933309703</v>
      </c>
      <c r="J8" s="204">
        <v>51383667.888259999</v>
      </c>
      <c r="K8" s="205">
        <v>0.87322415256007846</v>
      </c>
      <c r="L8" s="104"/>
    </row>
    <row r="9" spans="1:12" ht="2.25" customHeight="1">
      <c r="A9" s="729"/>
      <c r="B9" s="206"/>
      <c r="C9" s="205"/>
      <c r="D9" s="206"/>
      <c r="E9" s="205"/>
      <c r="F9" s="206"/>
      <c r="G9" s="205"/>
      <c r="H9" s="206"/>
      <c r="I9" s="205"/>
      <c r="J9" s="206"/>
      <c r="K9" s="205"/>
    </row>
    <row r="10" spans="1:12" ht="19.5">
      <c r="A10" s="207" t="s">
        <v>818</v>
      </c>
      <c r="B10" s="208">
        <v>19651397.755759999</v>
      </c>
      <c r="C10" s="209">
        <v>0.83812129665871959</v>
      </c>
      <c r="D10" s="208">
        <v>6592803.0465399995</v>
      </c>
      <c r="E10" s="209">
        <v>0.84175571376804326</v>
      </c>
      <c r="F10" s="208">
        <v>8282556.0613100007</v>
      </c>
      <c r="G10" s="209">
        <v>0.83686071612675195</v>
      </c>
      <c r="H10" s="208">
        <v>15638252.325169999</v>
      </c>
      <c r="I10" s="209">
        <v>0.88515350173932461</v>
      </c>
      <c r="J10" s="208">
        <v>50165009.188780002</v>
      </c>
      <c r="K10" s="209">
        <v>0.85251402706986357</v>
      </c>
      <c r="L10" s="104"/>
    </row>
    <row r="11" spans="1:12" ht="19.5">
      <c r="A11" s="207" t="s">
        <v>819</v>
      </c>
      <c r="B11" s="210">
        <v>2006157.7421400002</v>
      </c>
      <c r="C11" s="211">
        <v>8.5599999999999996E-2</v>
      </c>
      <c r="D11" s="210">
        <v>964905.41222000006</v>
      </c>
      <c r="E11" s="211">
        <v>0.1232</v>
      </c>
      <c r="F11" s="210">
        <v>1415158.88567</v>
      </c>
      <c r="G11" s="211">
        <v>0.14299999999999999</v>
      </c>
      <c r="H11" s="210">
        <v>2244828.2830400001</v>
      </c>
      <c r="I11" s="211">
        <v>0.12709999999999999</v>
      </c>
      <c r="J11" s="210">
        <v>6631050.3230699999</v>
      </c>
      <c r="K11" s="211">
        <v>0.11268937265315404</v>
      </c>
      <c r="L11" s="92"/>
    </row>
    <row r="12" spans="1:12" ht="19.5">
      <c r="A12" s="212" t="s">
        <v>820</v>
      </c>
      <c r="B12" s="210">
        <v>16715072.5425</v>
      </c>
      <c r="C12" s="211">
        <v>0.71288864268997976</v>
      </c>
      <c r="D12" s="210">
        <v>5068348.93236</v>
      </c>
      <c r="E12" s="211">
        <v>0.64711650614577587</v>
      </c>
      <c r="F12" s="210">
        <v>6469049.8928699996</v>
      </c>
      <c r="G12" s="211">
        <v>0.6536259683524106</v>
      </c>
      <c r="H12" s="210">
        <v>11879167.64133</v>
      </c>
      <c r="I12" s="211">
        <v>0.67238247707180521</v>
      </c>
      <c r="J12" s="210">
        <v>40131639.009059995</v>
      </c>
      <c r="K12" s="211">
        <v>0.68200496198014982</v>
      </c>
    </row>
    <row r="13" spans="1:12" ht="19.5">
      <c r="A13" s="207" t="s">
        <v>821</v>
      </c>
      <c r="B13" s="210">
        <v>7417.1942099999997</v>
      </c>
      <c r="C13" s="211">
        <v>3.163392500684911E-4</v>
      </c>
      <c r="D13" s="210">
        <v>11125.788859999999</v>
      </c>
      <c r="E13" s="211">
        <v>1.42051814334069E-3</v>
      </c>
      <c r="F13" s="210">
        <v>11307.122079999999</v>
      </c>
      <c r="G13" s="211">
        <v>1.1424596720091245E-3</v>
      </c>
      <c r="H13" s="210">
        <v>0</v>
      </c>
      <c r="I13" s="211">
        <v>0</v>
      </c>
      <c r="J13" s="210">
        <v>29850.105149999999</v>
      </c>
      <c r="K13" s="211">
        <v>5.0727855454229718E-4</v>
      </c>
    </row>
    <row r="14" spans="1:12" ht="19.5">
      <c r="A14" s="207" t="s">
        <v>822</v>
      </c>
      <c r="B14" s="210">
        <v>143296.44482</v>
      </c>
      <c r="C14" s="211">
        <v>6.1115144903074771E-3</v>
      </c>
      <c r="D14" s="210">
        <v>124901.43936</v>
      </c>
      <c r="E14" s="211">
        <v>1.5947162306677726E-2</v>
      </c>
      <c r="F14" s="210">
        <v>169608.71665000002</v>
      </c>
      <c r="G14" s="211">
        <v>1.7137085584013393E-2</v>
      </c>
      <c r="H14" s="210">
        <v>753128.30573999998</v>
      </c>
      <c r="I14" s="211">
        <v>4.2628430800531844E-2</v>
      </c>
      <c r="J14" s="210">
        <v>1190934.9065699999</v>
      </c>
      <c r="K14" s="211">
        <v>2.023898190384751E-2</v>
      </c>
    </row>
    <row r="15" spans="1:12" ht="19.5">
      <c r="A15" s="207" t="s">
        <v>823</v>
      </c>
      <c r="B15" s="210">
        <v>0</v>
      </c>
      <c r="C15" s="211">
        <v>0</v>
      </c>
      <c r="D15" s="210">
        <v>0</v>
      </c>
      <c r="E15" s="211">
        <v>0</v>
      </c>
      <c r="F15" s="210">
        <v>7890.75</v>
      </c>
      <c r="G15" s="211">
        <v>7.9727304553043265E-4</v>
      </c>
      <c r="H15" s="210">
        <v>0</v>
      </c>
      <c r="I15" s="211">
        <v>0</v>
      </c>
      <c r="J15" s="210">
        <v>7890.75</v>
      </c>
      <c r="K15" s="211">
        <v>1.3409695658156271E-4</v>
      </c>
    </row>
    <row r="16" spans="1:12" ht="19.5">
      <c r="A16" s="207" t="s">
        <v>824</v>
      </c>
      <c r="B16" s="210">
        <v>460037.88252999994</v>
      </c>
      <c r="C16" s="211">
        <v>1.9620362450053306E-2</v>
      </c>
      <c r="D16" s="210">
        <v>361521.13435000001</v>
      </c>
      <c r="E16" s="211">
        <v>4.6158284774899284E-2</v>
      </c>
      <c r="F16" s="210">
        <v>103298.64904999999</v>
      </c>
      <c r="G16" s="211">
        <v>1.0437186392582813E-2</v>
      </c>
      <c r="H16" s="210">
        <v>586441.60303999996</v>
      </c>
      <c r="I16" s="211">
        <v>3.3193660500092745E-2</v>
      </c>
      <c r="J16" s="210">
        <v>1511299.2689700001</v>
      </c>
      <c r="K16" s="211">
        <v>2.5683316852367334E-2</v>
      </c>
    </row>
    <row r="17" spans="1:11" ht="19.5">
      <c r="A17" s="207" t="s">
        <v>1066</v>
      </c>
      <c r="B17" s="210">
        <v>299401</v>
      </c>
      <c r="C17" s="211">
        <v>1.2769287836910543E-2</v>
      </c>
      <c r="D17" s="210">
        <v>0</v>
      </c>
      <c r="E17" s="211">
        <v>0</v>
      </c>
      <c r="F17" s="210">
        <v>6300.6005500000001</v>
      </c>
      <c r="G17" s="211">
        <v>6.3660602467055971E-4</v>
      </c>
      <c r="H17" s="210">
        <v>0</v>
      </c>
      <c r="I17" s="211">
        <v>0</v>
      </c>
      <c r="J17" s="210">
        <v>305701.60055000003</v>
      </c>
      <c r="K17" s="211">
        <v>5.1951530913877109E-3</v>
      </c>
    </row>
    <row r="18" spans="1:11" ht="19.5">
      <c r="A18" s="207" t="s">
        <v>826</v>
      </c>
      <c r="B18" s="210">
        <v>20014.949559999997</v>
      </c>
      <c r="C18" s="211">
        <v>8.5362658098298288E-4</v>
      </c>
      <c r="D18" s="210">
        <v>62000.339390000001</v>
      </c>
      <c r="E18" s="211">
        <v>7.9160775118983732E-3</v>
      </c>
      <c r="F18" s="210">
        <v>99941.444439999992</v>
      </c>
      <c r="G18" s="211">
        <v>1.0097977984778295E-2</v>
      </c>
      <c r="H18" s="210">
        <v>174686.49202000001</v>
      </c>
      <c r="I18" s="211">
        <v>9.8875729143461481E-3</v>
      </c>
      <c r="J18" s="210">
        <v>356643.22541000001</v>
      </c>
      <c r="K18" s="211">
        <v>6.0608650778333183E-3</v>
      </c>
    </row>
    <row r="19" spans="1:11" ht="2.25" customHeight="1">
      <c r="A19" s="207"/>
      <c r="B19" s="210"/>
      <c r="C19" s="209"/>
      <c r="D19" s="210"/>
      <c r="E19" s="209"/>
      <c r="F19" s="210"/>
      <c r="G19" s="209"/>
      <c r="H19" s="210"/>
      <c r="I19" s="209"/>
      <c r="J19" s="210"/>
      <c r="K19" s="209"/>
    </row>
    <row r="20" spans="1:11" ht="18">
      <c r="A20" s="213" t="s">
        <v>827</v>
      </c>
      <c r="B20" s="208">
        <v>500702.55348</v>
      </c>
      <c r="C20" s="211">
        <v>2.1354688281142065E-2</v>
      </c>
      <c r="D20" s="208">
        <v>32949.416299999997</v>
      </c>
      <c r="E20" s="211">
        <v>4.2069146067396672E-3</v>
      </c>
      <c r="F20" s="208">
        <v>28346.289539999998</v>
      </c>
      <c r="G20" s="211">
        <v>2.8640791548386717E-3</v>
      </c>
      <c r="H20" s="208">
        <v>38526.736250000002</v>
      </c>
      <c r="I20" s="211">
        <v>2.1806832882077924E-3</v>
      </c>
      <c r="J20" s="208">
        <v>600524.99557000003</v>
      </c>
      <c r="K20" s="209">
        <v>1.0205439819674103E-2</v>
      </c>
    </row>
    <row r="21" spans="1:11" ht="2.25" customHeight="1">
      <c r="A21" s="207"/>
      <c r="B21" s="210"/>
      <c r="C21" s="209"/>
      <c r="D21" s="210"/>
      <c r="E21" s="209"/>
      <c r="F21" s="210"/>
      <c r="G21" s="209"/>
      <c r="H21" s="210"/>
      <c r="I21" s="209"/>
      <c r="J21" s="210"/>
      <c r="K21" s="209"/>
    </row>
    <row r="22" spans="1:11" ht="18">
      <c r="A22" s="213" t="s">
        <v>828</v>
      </c>
      <c r="B22" s="208">
        <v>190918.22886999999</v>
      </c>
      <c r="C22" s="211">
        <v>8.1425573653868717E-3</v>
      </c>
      <c r="D22" s="208">
        <v>17145.027429999998</v>
      </c>
      <c r="E22" s="211">
        <v>2.1890423087166872E-3</v>
      </c>
      <c r="F22" s="208">
        <v>193899.57397</v>
      </c>
      <c r="G22" s="211">
        <v>1.9591408150824104E-2</v>
      </c>
      <c r="H22" s="208">
        <v>216170.87363999998</v>
      </c>
      <c r="I22" s="211">
        <v>1.2235664305564591E-2</v>
      </c>
      <c r="J22" s="208">
        <v>618133.70390999992</v>
      </c>
      <c r="K22" s="209">
        <v>1.05046856705408E-2</v>
      </c>
    </row>
    <row r="23" spans="1:11" ht="2.25" customHeight="1">
      <c r="A23" s="207"/>
      <c r="B23" s="208"/>
      <c r="C23" s="209"/>
      <c r="D23" s="208"/>
      <c r="E23" s="209"/>
      <c r="F23" s="208"/>
      <c r="G23" s="209"/>
      <c r="H23" s="208"/>
      <c r="I23" s="209"/>
      <c r="J23" s="208"/>
      <c r="K23" s="209"/>
    </row>
    <row r="24" spans="1:11" ht="18">
      <c r="A24" s="213" t="s">
        <v>829</v>
      </c>
      <c r="B24" s="204">
        <v>3103942.9388299999</v>
      </c>
      <c r="C24" s="205">
        <v>0.13238145769475146</v>
      </c>
      <c r="D24" s="204">
        <v>1189307.1965599998</v>
      </c>
      <c r="E24" s="205">
        <v>0.15184832931650041</v>
      </c>
      <c r="F24" s="204">
        <v>1392372.0035299999</v>
      </c>
      <c r="G24" s="205">
        <v>0.14068379656758526</v>
      </c>
      <c r="H24" s="204">
        <v>1774327.3162199999</v>
      </c>
      <c r="I24" s="205">
        <v>0.10043015066690311</v>
      </c>
      <c r="J24" s="204">
        <v>7459949.4551400002</v>
      </c>
      <c r="K24" s="205">
        <v>0.12677584743992157</v>
      </c>
    </row>
    <row r="25" spans="1:11" ht="19.5">
      <c r="A25" s="207" t="s">
        <v>830</v>
      </c>
      <c r="B25" s="210">
        <v>3103942.9388299999</v>
      </c>
      <c r="C25" s="211">
        <v>0.13238145769475146</v>
      </c>
      <c r="D25" s="210">
        <v>315884.67296</v>
      </c>
      <c r="E25" s="211">
        <v>4.0331513997733749E-2</v>
      </c>
      <c r="F25" s="210">
        <v>701855.70413999993</v>
      </c>
      <c r="G25" s="211">
        <v>7.0914759023236587E-2</v>
      </c>
      <c r="H25" s="210">
        <v>488119.55563000002</v>
      </c>
      <c r="I25" s="211">
        <v>2.7628453931385244E-2</v>
      </c>
      <c r="J25" s="210">
        <v>4609802.8715600008</v>
      </c>
      <c r="K25" s="211">
        <v>7.8339896146392224E-2</v>
      </c>
    </row>
    <row r="26" spans="1:11" ht="19.5">
      <c r="A26" s="207" t="s">
        <v>831</v>
      </c>
      <c r="B26" s="210">
        <v>0</v>
      </c>
      <c r="C26" s="211">
        <v>0</v>
      </c>
      <c r="D26" s="210">
        <v>564424.50824999996</v>
      </c>
      <c r="E26" s="211">
        <v>7.2064575789124938E-2</v>
      </c>
      <c r="F26" s="210">
        <v>0</v>
      </c>
      <c r="G26" s="211">
        <v>0</v>
      </c>
      <c r="H26" s="210">
        <v>0</v>
      </c>
      <c r="I26" s="211">
        <v>0</v>
      </c>
      <c r="J26" s="210">
        <v>564424.50824999996</v>
      </c>
      <c r="K26" s="211">
        <v>9.5919410418997091E-3</v>
      </c>
    </row>
    <row r="27" spans="1:11" ht="19.5">
      <c r="A27" s="207" t="s">
        <v>821</v>
      </c>
      <c r="B27" s="210">
        <v>0</v>
      </c>
      <c r="C27" s="211">
        <v>0</v>
      </c>
      <c r="D27" s="210">
        <v>0</v>
      </c>
      <c r="E27" s="211">
        <v>0</v>
      </c>
      <c r="F27" s="210">
        <v>0</v>
      </c>
      <c r="G27" s="211">
        <v>0</v>
      </c>
      <c r="H27" s="210">
        <v>0</v>
      </c>
      <c r="I27" s="211">
        <v>0</v>
      </c>
      <c r="J27" s="210">
        <v>0</v>
      </c>
      <c r="K27" s="211">
        <v>0</v>
      </c>
    </row>
    <row r="28" spans="1:11" ht="19.5">
      <c r="A28" s="212" t="s">
        <v>832</v>
      </c>
      <c r="B28" s="210">
        <v>0</v>
      </c>
      <c r="C28" s="211">
        <v>0</v>
      </c>
      <c r="D28" s="210">
        <v>0</v>
      </c>
      <c r="E28" s="211">
        <v>0</v>
      </c>
      <c r="F28" s="210">
        <v>0</v>
      </c>
      <c r="G28" s="211">
        <v>0</v>
      </c>
      <c r="H28" s="210">
        <v>0</v>
      </c>
      <c r="I28" s="211">
        <v>0</v>
      </c>
      <c r="J28" s="210">
        <v>0</v>
      </c>
      <c r="K28" s="211">
        <v>0</v>
      </c>
    </row>
    <row r="29" spans="1:11" ht="19.5">
      <c r="A29" s="207" t="s">
        <v>823</v>
      </c>
      <c r="B29" s="210">
        <v>0</v>
      </c>
      <c r="C29" s="211">
        <v>0</v>
      </c>
      <c r="D29" s="210">
        <v>0</v>
      </c>
      <c r="E29" s="211">
        <v>0</v>
      </c>
      <c r="F29" s="210">
        <v>0</v>
      </c>
      <c r="G29" s="211">
        <v>0</v>
      </c>
      <c r="H29" s="210">
        <v>0</v>
      </c>
      <c r="I29" s="211">
        <v>0</v>
      </c>
      <c r="J29" s="210">
        <v>0</v>
      </c>
      <c r="K29" s="211">
        <v>0</v>
      </c>
    </row>
    <row r="30" spans="1:11" ht="19.5">
      <c r="A30" s="207" t="s">
        <v>824</v>
      </c>
      <c r="B30" s="210">
        <v>0</v>
      </c>
      <c r="C30" s="211">
        <v>0</v>
      </c>
      <c r="D30" s="210">
        <v>308998.01535</v>
      </c>
      <c r="E30" s="211">
        <v>3.9452239529641761E-2</v>
      </c>
      <c r="F30" s="210">
        <v>690516.29938999994</v>
      </c>
      <c r="G30" s="211">
        <v>6.9769037544348669E-2</v>
      </c>
      <c r="H30" s="210">
        <v>1286207.7605899998</v>
      </c>
      <c r="I30" s="211">
        <v>7.2801696735517854E-2</v>
      </c>
      <c r="J30" s="210">
        <v>2285722.0753299999</v>
      </c>
      <c r="K30" s="211">
        <v>3.8844010251629618E-2</v>
      </c>
    </row>
    <row r="31" spans="1:11" ht="19.5">
      <c r="A31" s="207" t="s">
        <v>825</v>
      </c>
      <c r="B31" s="210">
        <v>0</v>
      </c>
      <c r="C31" s="211">
        <v>0</v>
      </c>
      <c r="D31" s="210">
        <v>0</v>
      </c>
      <c r="E31" s="211">
        <v>0</v>
      </c>
      <c r="F31" s="210">
        <v>0</v>
      </c>
      <c r="G31" s="211">
        <v>0</v>
      </c>
      <c r="H31" s="210">
        <v>0</v>
      </c>
      <c r="I31" s="211">
        <v>0</v>
      </c>
      <c r="J31" s="210">
        <v>0</v>
      </c>
      <c r="K31" s="211">
        <v>0</v>
      </c>
    </row>
    <row r="32" spans="1:11" ht="19.5">
      <c r="A32" s="207" t="s">
        <v>826</v>
      </c>
      <c r="B32" s="210">
        <v>0</v>
      </c>
      <c r="C32" s="214" t="s">
        <v>1302</v>
      </c>
      <c r="D32" s="210">
        <v>0</v>
      </c>
      <c r="E32" s="214" t="s">
        <v>1302</v>
      </c>
      <c r="F32" s="210">
        <v>0</v>
      </c>
      <c r="G32" s="214" t="s">
        <v>1302</v>
      </c>
      <c r="H32" s="210">
        <v>0</v>
      </c>
      <c r="I32" s="214" t="s">
        <v>1302</v>
      </c>
      <c r="J32" s="210">
        <v>0</v>
      </c>
      <c r="K32" s="214" t="s">
        <v>1302</v>
      </c>
    </row>
    <row r="33" spans="1:11" ht="2.25" customHeight="1">
      <c r="A33" s="207"/>
      <c r="B33" s="210"/>
      <c r="C33" s="209"/>
      <c r="D33" s="210"/>
      <c r="E33" s="209"/>
      <c r="F33" s="210"/>
      <c r="G33" s="209"/>
      <c r="H33" s="210"/>
      <c r="I33" s="209"/>
      <c r="J33" s="210"/>
      <c r="K33" s="209"/>
    </row>
    <row r="34" spans="1:11" ht="18">
      <c r="A34" s="213" t="s">
        <v>833</v>
      </c>
      <c r="B34" s="204">
        <v>23446961.476939999</v>
      </c>
      <c r="C34" s="205">
        <v>1</v>
      </c>
      <c r="D34" s="204">
        <v>7832204.68683</v>
      </c>
      <c r="E34" s="205">
        <v>1</v>
      </c>
      <c r="F34" s="204">
        <v>9897173.9283499997</v>
      </c>
      <c r="G34" s="205">
        <v>1</v>
      </c>
      <c r="H34" s="204">
        <v>17667277.251279999</v>
      </c>
      <c r="I34" s="205">
        <v>1</v>
      </c>
      <c r="J34" s="204">
        <v>58843617.343400002</v>
      </c>
      <c r="K34" s="205">
        <v>1</v>
      </c>
    </row>
    <row r="35" spans="1:11" ht="22.5" customHeight="1">
      <c r="A35" s="477" t="s">
        <v>834</v>
      </c>
      <c r="B35" s="478">
        <v>23302720.751340002</v>
      </c>
      <c r="C35" s="479"/>
      <c r="D35" s="478">
        <v>7826151.5143400002</v>
      </c>
      <c r="E35" s="479"/>
      <c r="F35" s="478">
        <v>9625686.87971</v>
      </c>
      <c r="G35" s="479"/>
      <c r="H35" s="478">
        <v>17483144.285390001</v>
      </c>
      <c r="I35" s="479"/>
      <c r="J35" s="478">
        <v>58237703.430780001</v>
      </c>
      <c r="K35" s="480"/>
    </row>
    <row r="36" spans="1:11" ht="18.75">
      <c r="A36" s="207" t="s">
        <v>1098</v>
      </c>
      <c r="B36" s="210">
        <v>53641.292000000001</v>
      </c>
      <c r="C36" s="211">
        <v>2.2877715755517413E-3</v>
      </c>
      <c r="D36" s="210">
        <v>15607.666999999999</v>
      </c>
      <c r="E36" s="211">
        <v>1.9927552488821685E-3</v>
      </c>
      <c r="F36" s="210">
        <v>2197.11</v>
      </c>
      <c r="G36" s="211">
        <v>2.219936737401855E-4</v>
      </c>
      <c r="H36" s="210">
        <v>8566.2180000000008</v>
      </c>
      <c r="I36" s="211">
        <v>4.8486350659264E-4</v>
      </c>
      <c r="J36" s="210">
        <v>80012.286999999997</v>
      </c>
      <c r="K36" s="211">
        <v>1.3597445332611646E-3</v>
      </c>
    </row>
    <row r="37" spans="1:11" ht="18.75">
      <c r="A37" s="207" t="s">
        <v>1099</v>
      </c>
      <c r="B37" s="210">
        <v>0</v>
      </c>
      <c r="C37" s="211">
        <v>0</v>
      </c>
      <c r="D37" s="210">
        <v>0</v>
      </c>
      <c r="E37" s="211">
        <v>0</v>
      </c>
      <c r="F37" s="210">
        <v>318028.84258</v>
      </c>
      <c r="G37" s="211">
        <v>3.2133298341764108E-2</v>
      </c>
      <c r="H37" s="210">
        <v>0</v>
      </c>
      <c r="I37" s="211">
        <v>0</v>
      </c>
      <c r="J37" s="210">
        <v>318028.84258</v>
      </c>
      <c r="K37" s="211">
        <v>5.4046446656065526E-3</v>
      </c>
    </row>
    <row r="38" spans="1:11" ht="12.75" customHeight="1">
      <c r="A38" s="37" t="s">
        <v>815</v>
      </c>
    </row>
    <row r="39" spans="1:11" ht="12.75" customHeight="1"/>
    <row r="40" spans="1:11" ht="12.75" customHeight="1">
      <c r="A40" s="88" t="s">
        <v>455</v>
      </c>
    </row>
    <row r="41" spans="1:11" ht="12.75" customHeight="1"/>
    <row r="42" spans="1:11" ht="12.75" customHeight="1"/>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c r="K54" s="45" t="s">
        <v>545</v>
      </c>
    </row>
    <row r="55" spans="11:11" ht="12.75" customHeight="1"/>
    <row r="56" spans="11:11" ht="12.75" customHeight="1"/>
  </sheetData>
  <mergeCells count="8">
    <mergeCell ref="H4:K4"/>
    <mergeCell ref="A8:A9"/>
    <mergeCell ref="A5:A7"/>
    <mergeCell ref="B5:C5"/>
    <mergeCell ref="D5:E5"/>
    <mergeCell ref="F5:G5"/>
    <mergeCell ref="H5:I5"/>
    <mergeCell ref="J5:K5"/>
  </mergeCells>
  <hyperlinks>
    <hyperlink ref="A40" location="'2 Sadržaj'!A1" display="Sadržaj / Contents"/>
  </hyperlinks>
  <pageMargins left="0.7" right="0.7" top="0.75" bottom="0.75" header="0.3" footer="0.3"/>
  <pageSetup paperSize="9" scale="94"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I54"/>
  <sheetViews>
    <sheetView showGridLines="0" zoomScaleNormal="100" workbookViewId="0"/>
  </sheetViews>
  <sheetFormatPr defaultRowHeight="15"/>
  <cols>
    <col min="1" max="1" width="23.7109375" customWidth="1"/>
  </cols>
  <sheetData>
    <row r="1" spans="1:9" ht="12.75" customHeight="1">
      <c r="A1" s="431" t="s">
        <v>1192</v>
      </c>
      <c r="H1" s="432" t="str">
        <f>Naslovnica!A20</f>
        <v>Prosinac 2013.</v>
      </c>
    </row>
    <row r="2" spans="1:9" ht="12.75" customHeight="1">
      <c r="A2" s="137" t="s">
        <v>837</v>
      </c>
      <c r="H2" s="138" t="str">
        <f>Naslovnica!A24</f>
        <v>December 2013</v>
      </c>
    </row>
    <row r="3" spans="1:9" ht="12.75" customHeight="1"/>
    <row r="4" spans="1:9" ht="33.75">
      <c r="A4" s="481" t="s">
        <v>840</v>
      </c>
      <c r="B4" s="482" t="s">
        <v>168</v>
      </c>
      <c r="C4" s="482" t="s">
        <v>169</v>
      </c>
      <c r="D4" s="482" t="s">
        <v>170</v>
      </c>
      <c r="E4" s="482" t="s">
        <v>171</v>
      </c>
      <c r="F4" s="482" t="s">
        <v>172</v>
      </c>
      <c r="G4" s="482" t="s">
        <v>173</v>
      </c>
      <c r="H4" s="482" t="s">
        <v>138</v>
      </c>
    </row>
    <row r="5" spans="1:9" ht="22.5">
      <c r="A5" s="143" t="s">
        <v>838</v>
      </c>
      <c r="B5" s="144">
        <v>23303</v>
      </c>
      <c r="C5" s="144">
        <v>79752</v>
      </c>
      <c r="D5" s="144">
        <v>19387</v>
      </c>
      <c r="E5" s="144">
        <v>17398</v>
      </c>
      <c r="F5" s="144">
        <v>13777</v>
      </c>
      <c r="G5" s="144">
        <v>49489</v>
      </c>
      <c r="H5" s="144">
        <v>203106</v>
      </c>
      <c r="I5" s="104"/>
    </row>
    <row r="6" spans="1:9" ht="22.5">
      <c r="A6" s="483" t="s">
        <v>1106</v>
      </c>
      <c r="B6" s="485">
        <v>0.11473319350486938</v>
      </c>
      <c r="C6" s="485">
        <v>0.39266195976485185</v>
      </c>
      <c r="D6" s="485">
        <v>9.5452620798991666E-2</v>
      </c>
      <c r="E6" s="485">
        <v>8.5659704784693702E-2</v>
      </c>
      <c r="F6" s="485">
        <v>6.7831575630458968E-2</v>
      </c>
      <c r="G6" s="485">
        <v>0.24366094551613443</v>
      </c>
      <c r="H6" s="485">
        <v>1</v>
      </c>
      <c r="I6" s="104"/>
    </row>
    <row r="7" spans="1:9" ht="1.5" hidden="1" customHeight="1">
      <c r="A7" s="483"/>
      <c r="B7" s="486"/>
      <c r="C7" s="486"/>
      <c r="D7" s="486"/>
      <c r="E7" s="486"/>
      <c r="F7" s="486"/>
      <c r="G7" s="486"/>
      <c r="H7" s="486"/>
    </row>
    <row r="8" spans="1:9" ht="22.5">
      <c r="A8" s="483" t="s">
        <v>841</v>
      </c>
      <c r="B8" s="484">
        <v>198</v>
      </c>
      <c r="C8" s="484">
        <v>447</v>
      </c>
      <c r="D8" s="484">
        <v>441</v>
      </c>
      <c r="E8" s="484">
        <v>37</v>
      </c>
      <c r="F8" s="484">
        <v>209</v>
      </c>
      <c r="G8" s="484">
        <v>665</v>
      </c>
      <c r="H8" s="484">
        <v>1997</v>
      </c>
      <c r="I8" s="104"/>
    </row>
    <row r="9" spans="1:9" ht="22.5">
      <c r="A9" s="197" t="s">
        <v>1107</v>
      </c>
      <c r="B9" s="215">
        <v>25</v>
      </c>
      <c r="C9" s="215">
        <v>66</v>
      </c>
      <c r="D9" s="215">
        <v>56</v>
      </c>
      <c r="E9" s="215">
        <v>16</v>
      </c>
      <c r="F9" s="215">
        <v>8</v>
      </c>
      <c r="G9" s="215">
        <v>81</v>
      </c>
      <c r="H9" s="215">
        <v>252</v>
      </c>
      <c r="I9" s="104"/>
    </row>
    <row r="10" spans="1:9" ht="22.5">
      <c r="A10" s="173" t="s">
        <v>1108</v>
      </c>
      <c r="B10" s="216">
        <v>3</v>
      </c>
      <c r="C10" s="216">
        <v>6</v>
      </c>
      <c r="D10" s="216">
        <v>7</v>
      </c>
      <c r="E10" s="216">
        <v>3</v>
      </c>
      <c r="F10" s="216">
        <v>0</v>
      </c>
      <c r="G10" s="216">
        <v>3</v>
      </c>
      <c r="H10" s="216">
        <v>22</v>
      </c>
    </row>
    <row r="11" spans="1:9" ht="22.5">
      <c r="A11" s="173" t="s">
        <v>1109</v>
      </c>
      <c r="B11" s="216">
        <v>76</v>
      </c>
      <c r="C11" s="216">
        <v>72</v>
      </c>
      <c r="D11" s="216">
        <v>2</v>
      </c>
      <c r="E11" s="216">
        <v>13</v>
      </c>
      <c r="F11" s="216">
        <v>57</v>
      </c>
      <c r="G11" s="216">
        <v>63</v>
      </c>
      <c r="H11" s="216">
        <v>283</v>
      </c>
    </row>
    <row r="12" spans="1:9" ht="22.5">
      <c r="A12" s="418" t="s">
        <v>842</v>
      </c>
      <c r="B12" s="419">
        <v>104</v>
      </c>
      <c r="C12" s="419">
        <v>144</v>
      </c>
      <c r="D12" s="419">
        <v>65</v>
      </c>
      <c r="E12" s="419">
        <v>32</v>
      </c>
      <c r="F12" s="419">
        <v>65</v>
      </c>
      <c r="G12" s="419">
        <v>147</v>
      </c>
      <c r="H12" s="419">
        <v>557</v>
      </c>
    </row>
    <row r="13" spans="1:9" ht="22.5">
      <c r="A13" s="143" t="s">
        <v>839</v>
      </c>
      <c r="B13" s="144">
        <v>23397</v>
      </c>
      <c r="C13" s="144">
        <v>80055</v>
      </c>
      <c r="D13" s="144">
        <v>19763</v>
      </c>
      <c r="E13" s="144">
        <v>17403</v>
      </c>
      <c r="F13" s="144">
        <v>13921</v>
      </c>
      <c r="G13" s="144">
        <v>50007</v>
      </c>
      <c r="H13" s="144">
        <v>204546</v>
      </c>
    </row>
    <row r="14" spans="1:9" ht="21.75">
      <c r="A14" s="487" t="s">
        <v>843</v>
      </c>
      <c r="B14" s="488">
        <v>0.11438502830659118</v>
      </c>
      <c r="C14" s="488">
        <v>0.39137895632278313</v>
      </c>
      <c r="D14" s="488">
        <v>9.6618853460835222E-2</v>
      </c>
      <c r="E14" s="488">
        <v>8.5081106450382804E-2</v>
      </c>
      <c r="F14" s="488">
        <v>6.8058040734113603E-2</v>
      </c>
      <c r="G14" s="488">
        <v>0.24447801472529407</v>
      </c>
      <c r="H14" s="488">
        <v>1</v>
      </c>
    </row>
    <row r="15" spans="1:9" ht="12.75" customHeight="1">
      <c r="A15" s="36" t="s">
        <v>845</v>
      </c>
    </row>
    <row r="16" spans="1:9" ht="12.75" customHeight="1">
      <c r="A16" s="46" t="s">
        <v>844</v>
      </c>
    </row>
    <row r="17" spans="1:9" ht="12.75" customHeight="1"/>
    <row r="18" spans="1:9" ht="12.75" customHeight="1">
      <c r="A18" s="637" t="s">
        <v>524</v>
      </c>
      <c r="H18" s="432" t="str">
        <f>Naslovnica!A20</f>
        <v>Prosinac 2013.</v>
      </c>
    </row>
    <row r="19" spans="1:9" ht="12.75" customHeight="1">
      <c r="A19" s="137" t="s">
        <v>525</v>
      </c>
      <c r="H19" s="138" t="str">
        <f>Naslovnica!A24</f>
        <v>December 2013</v>
      </c>
    </row>
    <row r="20" spans="1:9" ht="12.75" customHeight="1"/>
    <row r="21" spans="1:9" ht="12.75" customHeight="1"/>
    <row r="22" spans="1:9" ht="12.75" customHeight="1"/>
    <row r="23" spans="1:9" ht="12.75" customHeight="1">
      <c r="I23" s="104"/>
    </row>
    <row r="24" spans="1:9" ht="12.75" customHeight="1">
      <c r="I24" s="104"/>
    </row>
    <row r="25" spans="1:9" ht="12.75" customHeight="1">
      <c r="I25" s="104"/>
    </row>
    <row r="26" spans="1:9" ht="12.75" customHeight="1">
      <c r="I26" s="104"/>
    </row>
    <row r="27" spans="1:9" ht="12.75" customHeight="1">
      <c r="I27" s="92"/>
    </row>
    <row r="28" spans="1:9" ht="12.75" customHeight="1"/>
    <row r="29" spans="1:9" ht="12.75" customHeight="1"/>
    <row r="30" spans="1:9" ht="12.75" customHeight="1"/>
    <row r="31" spans="1:9" ht="12.75" customHeight="1"/>
    <row r="32" spans="1:9" ht="12.75" customHeight="1"/>
    <row r="33" spans="1:1" ht="12.75" customHeight="1"/>
    <row r="34" spans="1:1" ht="12.75" customHeight="1"/>
    <row r="35" spans="1:1" ht="12.75" customHeight="1"/>
    <row r="36" spans="1:1" ht="12.75" customHeight="1"/>
    <row r="37" spans="1:1" ht="12.75" customHeight="1">
      <c r="A37" s="404" t="s">
        <v>845</v>
      </c>
    </row>
    <row r="38" spans="1:1" ht="12.75" customHeight="1"/>
    <row r="39" spans="1:1" ht="12.75" customHeight="1"/>
    <row r="40" spans="1:1" ht="12.75" customHeight="1">
      <c r="A40" s="88" t="s">
        <v>455</v>
      </c>
    </row>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8:8" ht="12.75" customHeight="1"/>
    <row r="50" spans="8:8" ht="12.75" customHeight="1"/>
    <row r="51" spans="8:8" ht="12.75" customHeight="1"/>
    <row r="52" spans="8:8" ht="12.75" customHeight="1">
      <c r="H52" s="44" t="s">
        <v>546</v>
      </c>
    </row>
    <row r="53" spans="8:8" ht="12.75" customHeight="1"/>
    <row r="54" spans="8:8" ht="12.75" customHeight="1"/>
  </sheetData>
  <hyperlinks>
    <hyperlink ref="A40" location="'2 Sadržaj'!A1" display="Sadržaj / Contents"/>
  </hyperlinks>
  <pageMargins left="0.7" right="0.7" top="0.75" bottom="0.75" header="0.3" footer="0.3"/>
  <pageSetup paperSize="9" scale="99" orientation="portrait" r:id="rId1"/>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K82"/>
  <sheetViews>
    <sheetView showGridLines="0" zoomScaleNormal="100" workbookViewId="0"/>
  </sheetViews>
  <sheetFormatPr defaultRowHeight="15"/>
  <cols>
    <col min="1" max="7" width="12.140625" customWidth="1"/>
    <col min="8" max="8" width="12.28515625" customWidth="1"/>
  </cols>
  <sheetData>
    <row r="1" spans="1:11" ht="12.75" customHeight="1">
      <c r="A1" s="431" t="s">
        <v>526</v>
      </c>
      <c r="G1" s="639" t="s">
        <v>181</v>
      </c>
      <c r="H1" s="414"/>
      <c r="J1" s="432" t="s">
        <v>1260</v>
      </c>
    </row>
    <row r="2" spans="1:11" ht="12.75" customHeight="1">
      <c r="A2" s="137" t="s">
        <v>527</v>
      </c>
      <c r="G2" s="145" t="s">
        <v>182</v>
      </c>
      <c r="J2" s="138" t="s">
        <v>1261</v>
      </c>
    </row>
    <row r="3" spans="1:11" ht="12.75" customHeight="1"/>
    <row r="4" spans="1:11" ht="12.75" customHeight="1"/>
    <row r="5" spans="1:11" ht="13.5" customHeight="1">
      <c r="A5" s="433"/>
      <c r="B5" s="434"/>
      <c r="C5" s="434" t="s">
        <v>1256</v>
      </c>
      <c r="D5" s="434"/>
      <c r="E5" s="435"/>
      <c r="F5" s="434" t="s">
        <v>1216</v>
      </c>
      <c r="G5" s="435"/>
      <c r="H5" s="694" t="s">
        <v>850</v>
      </c>
      <c r="I5" s="695"/>
      <c r="J5" s="695"/>
    </row>
    <row r="6" spans="1:11" ht="13.5" customHeight="1">
      <c r="A6" s="433"/>
      <c r="B6" s="435"/>
      <c r="C6" s="489" t="s">
        <v>1257</v>
      </c>
      <c r="D6" s="435"/>
      <c r="E6" s="435"/>
      <c r="F6" s="489" t="s">
        <v>1217</v>
      </c>
      <c r="G6" s="435"/>
      <c r="H6" s="696" t="s">
        <v>851</v>
      </c>
      <c r="I6" s="696"/>
      <c r="J6" s="437" t="s">
        <v>852</v>
      </c>
    </row>
    <row r="7" spans="1:11" ht="30" customHeight="1">
      <c r="A7" s="438" t="s">
        <v>846</v>
      </c>
      <c r="B7" s="438" t="s">
        <v>847</v>
      </c>
      <c r="C7" s="438" t="s">
        <v>848</v>
      </c>
      <c r="D7" s="438" t="s">
        <v>849</v>
      </c>
      <c r="E7" s="438" t="s">
        <v>847</v>
      </c>
      <c r="F7" s="438" t="s">
        <v>848</v>
      </c>
      <c r="G7" s="438" t="s">
        <v>849</v>
      </c>
      <c r="H7" s="438" t="s">
        <v>847</v>
      </c>
      <c r="I7" s="438" t="s">
        <v>848</v>
      </c>
      <c r="J7" s="438" t="s">
        <v>849</v>
      </c>
    </row>
    <row r="8" spans="1:11" ht="12.75" customHeight="1">
      <c r="A8" s="174" t="s">
        <v>54</v>
      </c>
      <c r="B8" s="175">
        <v>1003</v>
      </c>
      <c r="C8" s="175">
        <v>810</v>
      </c>
      <c r="D8" s="175">
        <v>1813</v>
      </c>
      <c r="E8" s="176">
        <v>966</v>
      </c>
      <c r="F8" s="176">
        <v>777</v>
      </c>
      <c r="G8" s="175">
        <v>1743</v>
      </c>
      <c r="H8" s="175">
        <v>37</v>
      </c>
      <c r="I8" s="175">
        <v>33</v>
      </c>
      <c r="J8" s="177">
        <v>4.016064257028118E-2</v>
      </c>
      <c r="K8" s="104"/>
    </row>
    <row r="9" spans="1:11" ht="12.75" customHeight="1">
      <c r="A9" s="174" t="s">
        <v>55</v>
      </c>
      <c r="B9" s="175">
        <v>4910</v>
      </c>
      <c r="C9" s="175">
        <v>3011</v>
      </c>
      <c r="D9" s="175">
        <v>7921</v>
      </c>
      <c r="E9" s="176">
        <v>4834</v>
      </c>
      <c r="F9" s="176">
        <v>2952</v>
      </c>
      <c r="G9" s="175">
        <v>7786</v>
      </c>
      <c r="H9" s="175">
        <v>76</v>
      </c>
      <c r="I9" s="175">
        <v>59</v>
      </c>
      <c r="J9" s="177">
        <v>1.7338813254559549E-2</v>
      </c>
      <c r="K9" s="104"/>
    </row>
    <row r="10" spans="1:11" ht="12.75" customHeight="1">
      <c r="A10" s="174" t="s">
        <v>56</v>
      </c>
      <c r="B10" s="175">
        <v>11827</v>
      </c>
      <c r="C10" s="175">
        <v>8416</v>
      </c>
      <c r="D10" s="175">
        <v>20243</v>
      </c>
      <c r="E10" s="176">
        <v>11680</v>
      </c>
      <c r="F10" s="176">
        <v>8349</v>
      </c>
      <c r="G10" s="175">
        <v>20029</v>
      </c>
      <c r="H10" s="175">
        <v>147</v>
      </c>
      <c r="I10" s="175">
        <v>67</v>
      </c>
      <c r="J10" s="177">
        <v>1.068450746417704E-2</v>
      </c>
    </row>
    <row r="11" spans="1:11" ht="12.75" customHeight="1">
      <c r="A11" s="174" t="s">
        <v>57</v>
      </c>
      <c r="B11" s="175">
        <v>15455</v>
      </c>
      <c r="C11" s="175">
        <v>12201</v>
      </c>
      <c r="D11" s="175">
        <v>27656</v>
      </c>
      <c r="E11" s="176">
        <v>15092</v>
      </c>
      <c r="F11" s="176">
        <v>11959</v>
      </c>
      <c r="G11" s="175">
        <v>27051</v>
      </c>
      <c r="H11" s="175">
        <v>363</v>
      </c>
      <c r="I11" s="175">
        <v>242</v>
      </c>
      <c r="J11" s="177">
        <v>2.2365162101216196E-2</v>
      </c>
    </row>
    <row r="12" spans="1:11" ht="12.75" customHeight="1">
      <c r="A12" s="174" t="s">
        <v>58</v>
      </c>
      <c r="B12" s="175">
        <v>15641</v>
      </c>
      <c r="C12" s="175">
        <v>14049</v>
      </c>
      <c r="D12" s="175">
        <v>29690</v>
      </c>
      <c r="E12" s="176">
        <v>15211</v>
      </c>
      <c r="F12" s="176">
        <v>13776</v>
      </c>
      <c r="G12" s="175">
        <v>28987</v>
      </c>
      <c r="H12" s="175">
        <v>430</v>
      </c>
      <c r="I12" s="175">
        <v>273</v>
      </c>
      <c r="J12" s="177">
        <v>2.4252251009073023E-2</v>
      </c>
    </row>
    <row r="13" spans="1:11" ht="12.75" customHeight="1">
      <c r="A13" s="174" t="s">
        <v>59</v>
      </c>
      <c r="B13" s="175">
        <v>14727</v>
      </c>
      <c r="C13" s="175">
        <v>15181</v>
      </c>
      <c r="D13" s="175">
        <v>29908</v>
      </c>
      <c r="E13" s="176">
        <v>14334</v>
      </c>
      <c r="F13" s="176">
        <v>14842</v>
      </c>
      <c r="G13" s="175">
        <v>29176</v>
      </c>
      <c r="H13" s="175">
        <v>393</v>
      </c>
      <c r="I13" s="175">
        <v>339</v>
      </c>
      <c r="J13" s="177">
        <v>2.5089114340553831E-2</v>
      </c>
    </row>
    <row r="14" spans="1:11" ht="12.75" customHeight="1">
      <c r="A14" s="174" t="s">
        <v>60</v>
      </c>
      <c r="B14" s="175">
        <v>14767</v>
      </c>
      <c r="C14" s="175">
        <v>16378</v>
      </c>
      <c r="D14" s="175">
        <v>31145</v>
      </c>
      <c r="E14" s="176">
        <v>14454</v>
      </c>
      <c r="F14" s="176">
        <v>16083</v>
      </c>
      <c r="G14" s="175">
        <v>30537</v>
      </c>
      <c r="H14" s="175">
        <v>313</v>
      </c>
      <c r="I14" s="175">
        <v>295</v>
      </c>
      <c r="J14" s="177">
        <v>1.9910272783836058E-2</v>
      </c>
    </row>
    <row r="15" spans="1:11" ht="12.75" customHeight="1">
      <c r="A15" s="174" t="s">
        <v>176</v>
      </c>
      <c r="B15" s="175">
        <v>16176</v>
      </c>
      <c r="C15" s="175">
        <v>17403</v>
      </c>
      <c r="D15" s="175">
        <v>33579</v>
      </c>
      <c r="E15" s="176">
        <v>15967</v>
      </c>
      <c r="F15" s="176">
        <v>17126</v>
      </c>
      <c r="G15" s="175">
        <v>33093</v>
      </c>
      <c r="H15" s="175">
        <v>209</v>
      </c>
      <c r="I15" s="175">
        <v>277</v>
      </c>
      <c r="J15" s="177">
        <v>1.4685885232526452E-2</v>
      </c>
    </row>
    <row r="16" spans="1:11" ht="12.75" customHeight="1">
      <c r="A16" s="174" t="s">
        <v>177</v>
      </c>
      <c r="B16" s="175">
        <v>8767</v>
      </c>
      <c r="C16" s="175">
        <v>9240</v>
      </c>
      <c r="D16" s="175">
        <v>18007</v>
      </c>
      <c r="E16" s="176">
        <v>8552</v>
      </c>
      <c r="F16" s="176">
        <v>9008</v>
      </c>
      <c r="G16" s="175">
        <v>17560</v>
      </c>
      <c r="H16" s="175">
        <v>215</v>
      </c>
      <c r="I16" s="175">
        <v>232</v>
      </c>
      <c r="J16" s="177">
        <v>2.5455580865603622E-2</v>
      </c>
    </row>
    <row r="17" spans="1:11" ht="12.75" customHeight="1">
      <c r="A17" s="174" t="s">
        <v>178</v>
      </c>
      <c r="B17" s="175">
        <v>2315</v>
      </c>
      <c r="C17" s="175">
        <v>2114</v>
      </c>
      <c r="D17" s="175">
        <v>4429</v>
      </c>
      <c r="E17" s="178">
        <v>2249</v>
      </c>
      <c r="F17" s="178">
        <v>2063</v>
      </c>
      <c r="G17" s="175">
        <v>4312</v>
      </c>
      <c r="H17" s="175">
        <v>66</v>
      </c>
      <c r="I17" s="175">
        <v>51</v>
      </c>
      <c r="J17" s="177">
        <v>2.7133580705009264E-2</v>
      </c>
    </row>
    <row r="18" spans="1:11" ht="12.75" customHeight="1">
      <c r="A18" s="174" t="s">
        <v>179</v>
      </c>
      <c r="B18" s="175">
        <v>61</v>
      </c>
      <c r="C18" s="175">
        <v>94</v>
      </c>
      <c r="D18" s="175">
        <v>155</v>
      </c>
      <c r="E18" s="178">
        <v>59</v>
      </c>
      <c r="F18" s="178">
        <v>96</v>
      </c>
      <c r="G18" s="175">
        <v>155</v>
      </c>
      <c r="H18" s="175">
        <v>2</v>
      </c>
      <c r="I18" s="175">
        <v>-2</v>
      </c>
      <c r="J18" s="177">
        <v>0</v>
      </c>
    </row>
    <row r="19" spans="1:11" ht="26.25" customHeight="1">
      <c r="A19" s="490" t="s">
        <v>180</v>
      </c>
      <c r="B19" s="440">
        <v>105649</v>
      </c>
      <c r="C19" s="440">
        <v>98897</v>
      </c>
      <c r="D19" s="440">
        <v>204546</v>
      </c>
      <c r="E19" s="440">
        <v>103398</v>
      </c>
      <c r="F19" s="440">
        <v>97031</v>
      </c>
      <c r="G19" s="440">
        <v>200429</v>
      </c>
      <c r="H19" s="440">
        <v>2251</v>
      </c>
      <c r="I19" s="440">
        <v>1866</v>
      </c>
      <c r="J19" s="441">
        <v>2.054093968437698E-2</v>
      </c>
    </row>
    <row r="20" spans="1:11" ht="12.75" customHeight="1">
      <c r="A20" s="36" t="s">
        <v>174</v>
      </c>
    </row>
    <row r="21" spans="1:11" ht="12.75" customHeight="1"/>
    <row r="22" spans="1:11" ht="12.75" customHeight="1"/>
    <row r="23" spans="1:11" ht="12.75" customHeight="1">
      <c r="A23" s="640" t="s">
        <v>1262</v>
      </c>
    </row>
    <row r="24" spans="1:11" ht="12.75" customHeight="1">
      <c r="A24" s="146" t="s">
        <v>1263</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845</v>
      </c>
    </row>
    <row r="68" spans="1:10" ht="12.75" customHeight="1"/>
    <row r="69" spans="1:10" ht="12.75" customHeight="1"/>
    <row r="70" spans="1:10" ht="12.75" customHeight="1">
      <c r="A70" s="88" t="s">
        <v>455</v>
      </c>
    </row>
    <row r="71" spans="1:10" ht="12.75" customHeight="1"/>
    <row r="72" spans="1:10" ht="12.75" customHeight="1"/>
    <row r="73" spans="1:10" ht="12.75" customHeight="1"/>
    <row r="74" spans="1:10" ht="12.75" customHeight="1"/>
    <row r="75" spans="1:10" ht="12.75" customHeight="1"/>
    <row r="76" spans="1:10" ht="12.75" customHeight="1">
      <c r="J76" s="21" t="s">
        <v>547</v>
      </c>
    </row>
    <row r="77" spans="1:10" ht="12.75" customHeight="1"/>
    <row r="78" spans="1:10" ht="12.75" customHeight="1"/>
    <row r="79" spans="1:10" ht="12.75" customHeight="1"/>
    <row r="80" spans="1:10" ht="12.75" customHeight="1"/>
    <row r="81" ht="12.75" customHeight="1"/>
    <row r="82" ht="12.75" customHeight="1"/>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G53"/>
  <sheetViews>
    <sheetView showGridLines="0" zoomScaleNormal="100" workbookViewId="0"/>
  </sheetViews>
  <sheetFormatPr defaultRowHeight="15"/>
  <cols>
    <col min="1" max="1" width="26.42578125" customWidth="1"/>
    <col min="2" max="2" width="10.42578125" customWidth="1"/>
    <col min="3" max="3" width="12.85546875" customWidth="1"/>
    <col min="4" max="4" width="11.5703125" customWidth="1"/>
    <col min="5" max="5" width="12.140625" customWidth="1"/>
    <col min="6" max="6" width="15.28515625" customWidth="1"/>
  </cols>
  <sheetData>
    <row r="1" spans="1:7" ht="12.75" customHeight="1">
      <c r="A1" s="635" t="s">
        <v>1193</v>
      </c>
      <c r="F1" s="432" t="str">
        <f>Naslovnica!A20</f>
        <v>Prosinac 2013.</v>
      </c>
    </row>
    <row r="2" spans="1:7" ht="12.75" customHeight="1">
      <c r="A2" s="147" t="s">
        <v>853</v>
      </c>
      <c r="F2" s="138" t="str">
        <f>Naslovnica!A24</f>
        <v>December 2013</v>
      </c>
    </row>
    <row r="3" spans="1:7" ht="12.75" customHeight="1"/>
    <row r="4" spans="1:7" ht="12.75" customHeight="1">
      <c r="E4" s="715" t="s">
        <v>808</v>
      </c>
      <c r="F4" s="715"/>
    </row>
    <row r="5" spans="1:7" ht="13.5" customHeight="1">
      <c r="A5" s="723" t="s">
        <v>854</v>
      </c>
      <c r="B5" s="735" t="s">
        <v>183</v>
      </c>
      <c r="C5" s="735"/>
      <c r="D5" s="735"/>
      <c r="E5" s="735"/>
      <c r="F5" s="735"/>
    </row>
    <row r="6" spans="1:7" ht="33.75" customHeight="1">
      <c r="A6" s="723"/>
      <c r="B6" s="491" t="str">
        <f>Naslovnica!A20</f>
        <v>Prosinac 2013.</v>
      </c>
      <c r="C6" s="491" t="str">
        <f>'4 Tablica 2 - Graf 2'!F5</f>
        <v>Studeni 2013.</v>
      </c>
      <c r="D6" s="491" t="s">
        <v>123</v>
      </c>
      <c r="E6" s="449" t="s">
        <v>184</v>
      </c>
      <c r="F6" s="492" t="s">
        <v>185</v>
      </c>
    </row>
    <row r="7" spans="1:7" ht="45" customHeight="1">
      <c r="A7" s="723"/>
      <c r="B7" s="493" t="str">
        <f>Naslovnica!A24</f>
        <v>December 2013</v>
      </c>
      <c r="C7" s="493" t="str">
        <f>'4 Tablica 2 - Graf 2'!F6</f>
        <v>November 2013</v>
      </c>
      <c r="D7" s="493" t="s">
        <v>186</v>
      </c>
      <c r="E7" s="454" t="s">
        <v>855</v>
      </c>
      <c r="F7" s="493" t="s">
        <v>187</v>
      </c>
    </row>
    <row r="8" spans="1:7">
      <c r="A8" s="217" t="s">
        <v>168</v>
      </c>
      <c r="B8" s="218">
        <v>5776.8365700000004</v>
      </c>
      <c r="C8" s="218">
        <v>3410.0565999999999</v>
      </c>
      <c r="D8" s="219">
        <v>0.69405885227828779</v>
      </c>
      <c r="E8" s="220">
        <v>244535.02554999993</v>
      </c>
      <c r="F8" s="219">
        <v>2.4195344229570703E-2</v>
      </c>
      <c r="G8" s="104"/>
    </row>
    <row r="9" spans="1:7">
      <c r="A9" s="217" t="s">
        <v>169</v>
      </c>
      <c r="B9" s="218">
        <v>18142.656289999999</v>
      </c>
      <c r="C9" s="218">
        <v>9146.4847300000001</v>
      </c>
      <c r="D9" s="219">
        <v>0.9835660174988341</v>
      </c>
      <c r="E9" s="220">
        <v>891615.40128000034</v>
      </c>
      <c r="F9" s="219">
        <v>2.0770718255447868E-2</v>
      </c>
      <c r="G9" s="104"/>
    </row>
    <row r="10" spans="1:7">
      <c r="A10" s="217" t="s">
        <v>1349</v>
      </c>
      <c r="B10" s="218">
        <v>5936.4368600000007</v>
      </c>
      <c r="C10" s="218">
        <v>1109.3339900000001</v>
      </c>
      <c r="D10" s="219">
        <v>4.3513521748305939</v>
      </c>
      <c r="E10" s="220">
        <v>174797.12235000005</v>
      </c>
      <c r="F10" s="221">
        <v>3.5155825897387888E-2</v>
      </c>
    </row>
    <row r="11" spans="1:7">
      <c r="A11" s="217" t="s">
        <v>171</v>
      </c>
      <c r="B11" s="218">
        <v>2368.6807400000002</v>
      </c>
      <c r="C11" s="218">
        <v>1200.79709</v>
      </c>
      <c r="D11" s="219">
        <v>0.97259033997159361</v>
      </c>
      <c r="E11" s="220">
        <v>152454.13116000002</v>
      </c>
      <c r="F11" s="219">
        <v>1.5782214287737281E-2</v>
      </c>
    </row>
    <row r="12" spans="1:7">
      <c r="A12" s="217" t="s">
        <v>172</v>
      </c>
      <c r="B12" s="218">
        <v>2599.2626800000003</v>
      </c>
      <c r="C12" s="218">
        <v>1300.3456799999999</v>
      </c>
      <c r="D12" s="219">
        <v>0.99890130753539363</v>
      </c>
      <c r="E12" s="220">
        <v>82189.081270000024</v>
      </c>
      <c r="F12" s="219">
        <v>3.2658230990447172E-2</v>
      </c>
    </row>
    <row r="13" spans="1:7">
      <c r="A13" s="222" t="s">
        <v>173</v>
      </c>
      <c r="B13" s="218">
        <v>16508.576160000001</v>
      </c>
      <c r="C13" s="218">
        <v>5517.2506199999998</v>
      </c>
      <c r="D13" s="219">
        <v>1.9921744174818725</v>
      </c>
      <c r="E13" s="223">
        <v>813272.1527400004</v>
      </c>
      <c r="F13" s="219">
        <v>2.0719541712562704E-2</v>
      </c>
    </row>
    <row r="14" spans="1:7" ht="18.75" customHeight="1">
      <c r="A14" s="494" t="s">
        <v>519</v>
      </c>
      <c r="B14" s="495">
        <v>51332.4493</v>
      </c>
      <c r="C14" s="496">
        <v>21684.26871</v>
      </c>
      <c r="D14" s="497">
        <v>1.3672667954131805</v>
      </c>
      <c r="E14" s="498">
        <v>2358862.9143500007</v>
      </c>
      <c r="F14" s="497">
        <v>2.224562148907009E-2</v>
      </c>
    </row>
    <row r="15" spans="1:7" ht="12.75" customHeight="1">
      <c r="A15" s="27" t="s">
        <v>1122</v>
      </c>
      <c r="B15" s="28"/>
      <c r="C15" s="30"/>
      <c r="D15" s="30"/>
      <c r="E15" s="30"/>
      <c r="F15" s="30"/>
      <c r="G15" s="30"/>
    </row>
    <row r="16" spans="1:7" ht="22.5" customHeight="1">
      <c r="A16" s="736" t="s">
        <v>189</v>
      </c>
      <c r="B16" s="736"/>
      <c r="C16" s="736"/>
      <c r="D16" s="736"/>
      <c r="E16" s="736"/>
      <c r="F16" s="736"/>
      <c r="G16" s="47"/>
    </row>
    <row r="17" spans="1:7" ht="12.75" customHeight="1">
      <c r="A17" s="731" t="s">
        <v>190</v>
      </c>
      <c r="B17" s="732"/>
      <c r="C17" s="732"/>
      <c r="D17" s="732"/>
      <c r="E17" s="732"/>
      <c r="F17" s="732"/>
      <c r="G17" s="48"/>
    </row>
    <row r="18" spans="1:7" ht="12.75" customHeight="1">
      <c r="A18" s="733" t="s">
        <v>191</v>
      </c>
      <c r="B18" s="734"/>
      <c r="C18" s="734"/>
      <c r="D18" s="734"/>
      <c r="E18" s="734"/>
      <c r="F18" s="734"/>
      <c r="G18" s="49"/>
    </row>
    <row r="19" spans="1:7" ht="12.75" customHeight="1">
      <c r="A19" s="731" t="s">
        <v>192</v>
      </c>
      <c r="B19" s="732"/>
      <c r="C19" s="732"/>
      <c r="D19" s="732"/>
      <c r="E19" s="732"/>
      <c r="F19" s="732"/>
      <c r="G19" s="48"/>
    </row>
    <row r="20" spans="1:7" ht="12.75" customHeight="1"/>
    <row r="21" spans="1:7" ht="12.75" customHeight="1">
      <c r="A21" s="641" t="s">
        <v>528</v>
      </c>
      <c r="F21" s="432" t="str">
        <f>Naslovnica!A20</f>
        <v>Prosinac 2013.</v>
      </c>
    </row>
    <row r="22" spans="1:7" ht="12.75" customHeight="1">
      <c r="A22" s="147" t="s">
        <v>529</v>
      </c>
      <c r="F22" s="138" t="str">
        <f>Naslovnica!A24</f>
        <v>December 2013</v>
      </c>
    </row>
    <row r="23" spans="1:7" ht="12.75" customHeight="1"/>
    <row r="24" spans="1:7" ht="12.75" customHeight="1"/>
    <row r="25" spans="1:7" ht="12.75" customHeight="1">
      <c r="G25" s="104"/>
    </row>
    <row r="26" spans="1:7" ht="12.75" customHeight="1">
      <c r="G26" s="104"/>
    </row>
    <row r="27" spans="1:7" ht="12.75" customHeight="1">
      <c r="G27" s="104"/>
    </row>
    <row r="28" spans="1:7" ht="12.75" customHeight="1">
      <c r="G28" s="92"/>
    </row>
    <row r="29" spans="1:7" ht="12.75" customHeight="1"/>
    <row r="30" spans="1:7" ht="12.75" customHeight="1"/>
    <row r="31" spans="1:7" ht="12.75" customHeight="1"/>
    <row r="32" spans="1:7"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c r="A41" s="27" t="s">
        <v>1122</v>
      </c>
    </row>
    <row r="42" spans="1:1" ht="12.75" customHeight="1"/>
    <row r="43" spans="1:1" ht="12.75" customHeight="1">
      <c r="A43" s="98" t="s">
        <v>1350</v>
      </c>
    </row>
    <row r="44" spans="1:1" ht="12.75" customHeight="1">
      <c r="A44" s="101" t="s">
        <v>1352</v>
      </c>
    </row>
    <row r="45" spans="1:1" ht="12.75" customHeight="1"/>
    <row r="46" spans="1:1" ht="12.75" customHeight="1">
      <c r="A46" s="88" t="s">
        <v>455</v>
      </c>
    </row>
    <row r="47" spans="1:1" ht="12.75" customHeight="1"/>
    <row r="48" spans="1:1" ht="12.75" customHeight="1"/>
    <row r="49" spans="6:6" ht="12.75" customHeight="1"/>
    <row r="53" spans="6:6">
      <c r="F53" s="44" t="s">
        <v>548</v>
      </c>
    </row>
  </sheetData>
  <mergeCells count="7">
    <mergeCell ref="A19:F19"/>
    <mergeCell ref="A18:F18"/>
    <mergeCell ref="A5:A7"/>
    <mergeCell ref="B5:F5"/>
    <mergeCell ref="E4:F4"/>
    <mergeCell ref="A16:F16"/>
    <mergeCell ref="A17:F17"/>
  </mergeCells>
  <hyperlinks>
    <hyperlink ref="A46" location="'2 Sadržaj'!A1" display="Sadržaj / Contents"/>
  </hyperlinks>
  <pageMargins left="0.7" right="0.7" top="0.75" bottom="0.75" header="0.3" footer="0.3"/>
  <pageSetup paperSize="9" scale="98"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H66"/>
  <sheetViews>
    <sheetView showGridLines="0" zoomScaleNormal="100" workbookViewId="0"/>
  </sheetViews>
  <sheetFormatPr defaultRowHeight="15"/>
  <cols>
    <col min="1" max="1" width="35.140625" customWidth="1"/>
    <col min="2" max="2" width="12.42578125" customWidth="1"/>
    <col min="3" max="3" width="9.5703125" customWidth="1"/>
    <col min="4" max="4" width="12.5703125" customWidth="1"/>
    <col min="5" max="5" width="9.5703125" customWidth="1"/>
    <col min="6" max="6" width="11.42578125" customWidth="1"/>
    <col min="7" max="7" width="9.5703125" customWidth="1"/>
  </cols>
  <sheetData>
    <row r="1" spans="1:8" ht="12.75" customHeight="1">
      <c r="A1" s="637" t="s">
        <v>530</v>
      </c>
      <c r="G1" s="432" t="str">
        <f>Naslovnica!A20</f>
        <v>Prosinac 2013.</v>
      </c>
    </row>
    <row r="2" spans="1:8" ht="12.75" customHeight="1">
      <c r="A2" s="137" t="s">
        <v>531</v>
      </c>
      <c r="G2" s="138" t="str">
        <f>Naslovnica!A24</f>
        <v>December 2013</v>
      </c>
    </row>
    <row r="3" spans="1:8" ht="12.75" customHeight="1"/>
    <row r="4" spans="1:8" ht="12.75" customHeight="1">
      <c r="F4" s="162"/>
      <c r="G4" s="21" t="s">
        <v>808</v>
      </c>
    </row>
    <row r="5" spans="1:8" ht="15" customHeight="1">
      <c r="A5" s="716" t="s">
        <v>857</v>
      </c>
      <c r="B5" s="717" t="s">
        <v>856</v>
      </c>
      <c r="C5" s="717"/>
      <c r="D5" s="717"/>
      <c r="E5" s="717"/>
      <c r="F5" s="717"/>
      <c r="G5" s="717"/>
    </row>
    <row r="6" spans="1:8">
      <c r="A6" s="716"/>
      <c r="B6" s="721" t="str">
        <f>Naslovnica!A20</f>
        <v>Prosinac 2013.</v>
      </c>
      <c r="C6" s="695"/>
      <c r="D6" s="721" t="str">
        <f>'4 Tablica 2 - Graf 2'!F5</f>
        <v>Studeni 2013.</v>
      </c>
      <c r="E6" s="695"/>
      <c r="F6" s="737" t="s">
        <v>193</v>
      </c>
      <c r="G6" s="737"/>
    </row>
    <row r="7" spans="1:8">
      <c r="A7" s="716"/>
      <c r="B7" s="718" t="str">
        <f>Naslovnica!A24</f>
        <v>December 2013</v>
      </c>
      <c r="C7" s="738"/>
      <c r="D7" s="739" t="str">
        <f>'4 Tablica 2 - Graf 2'!F6</f>
        <v>November 2013</v>
      </c>
      <c r="E7" s="738"/>
      <c r="F7" s="740" t="s">
        <v>194</v>
      </c>
      <c r="G7" s="740"/>
    </row>
    <row r="8" spans="1:8">
      <c r="A8" s="716"/>
      <c r="B8" s="458" t="s">
        <v>146</v>
      </c>
      <c r="C8" s="458" t="s">
        <v>147</v>
      </c>
      <c r="D8" s="458" t="s">
        <v>146</v>
      </c>
      <c r="E8" s="458" t="s">
        <v>147</v>
      </c>
      <c r="F8" s="458" t="s">
        <v>146</v>
      </c>
      <c r="G8" s="458" t="s">
        <v>148</v>
      </c>
    </row>
    <row r="9" spans="1:8">
      <c r="A9" s="716"/>
      <c r="B9" s="459" t="s">
        <v>149</v>
      </c>
      <c r="C9" s="459" t="s">
        <v>150</v>
      </c>
      <c r="D9" s="459" t="s">
        <v>149</v>
      </c>
      <c r="E9" s="459" t="s">
        <v>150</v>
      </c>
      <c r="F9" s="459" t="s">
        <v>149</v>
      </c>
      <c r="G9" s="459" t="s">
        <v>151</v>
      </c>
    </row>
    <row r="10" spans="1:8">
      <c r="A10" s="200" t="s">
        <v>168</v>
      </c>
      <c r="B10" s="224">
        <v>202060.70402999999</v>
      </c>
      <c r="C10" s="225">
        <v>9.1508190786529248E-2</v>
      </c>
      <c r="D10" s="224">
        <v>198280.02669999999</v>
      </c>
      <c r="E10" s="226">
        <v>9.1425001216489402E-2</v>
      </c>
      <c r="F10" s="227">
        <v>3780.6773300000132</v>
      </c>
      <c r="G10" s="226">
        <v>1.9067363430005091E-2</v>
      </c>
      <c r="H10" s="104"/>
    </row>
    <row r="11" spans="1:8">
      <c r="A11" s="200" t="s">
        <v>169</v>
      </c>
      <c r="B11" s="224">
        <v>928886.98551000003</v>
      </c>
      <c r="C11" s="225">
        <v>0.42066946117614745</v>
      </c>
      <c r="D11" s="228">
        <v>915447.45117000001</v>
      </c>
      <c r="E11" s="226">
        <v>0.4221039593840713</v>
      </c>
      <c r="F11" s="227">
        <v>13439.534340000033</v>
      </c>
      <c r="G11" s="226">
        <v>1.4680836483649012E-2</v>
      </c>
      <c r="H11" s="104"/>
    </row>
    <row r="12" spans="1:8">
      <c r="A12" s="200" t="s">
        <v>188</v>
      </c>
      <c r="B12" s="224">
        <v>141653.74830000001</v>
      </c>
      <c r="C12" s="225">
        <v>6.4151405822771221E-2</v>
      </c>
      <c r="D12" s="228">
        <v>136857.18169</v>
      </c>
      <c r="E12" s="226">
        <v>6.310352187628368E-2</v>
      </c>
      <c r="F12" s="227">
        <v>4796.5666100000144</v>
      </c>
      <c r="G12" s="226">
        <v>3.5047971547922753E-2</v>
      </c>
    </row>
    <row r="13" spans="1:8">
      <c r="A13" s="200" t="s">
        <v>171</v>
      </c>
      <c r="B13" s="224">
        <v>142960.53347999998</v>
      </c>
      <c r="C13" s="225">
        <v>6.4743215834235368E-2</v>
      </c>
      <c r="D13" s="228">
        <v>141031.64499999999</v>
      </c>
      <c r="E13" s="226">
        <v>6.502832650510483E-2</v>
      </c>
      <c r="F13" s="227">
        <v>1928.8884799999892</v>
      </c>
      <c r="G13" s="226">
        <v>1.3676990578958284E-2</v>
      </c>
    </row>
    <row r="14" spans="1:8">
      <c r="A14" s="200" t="s">
        <v>172</v>
      </c>
      <c r="B14" s="224">
        <v>72966.476280000003</v>
      </c>
      <c r="C14" s="225">
        <v>3.3044674690728887E-2</v>
      </c>
      <c r="D14" s="228">
        <v>70972.636099999989</v>
      </c>
      <c r="E14" s="226">
        <v>3.2724795582146048E-2</v>
      </c>
      <c r="F14" s="227">
        <v>1993.8401800000072</v>
      </c>
      <c r="G14" s="226">
        <v>2.8093083328491548E-2</v>
      </c>
    </row>
    <row r="15" spans="1:8">
      <c r="A15" s="200" t="s">
        <v>173</v>
      </c>
      <c r="B15" s="224">
        <v>719587.5941799999</v>
      </c>
      <c r="C15" s="225">
        <v>0.32588305168958792</v>
      </c>
      <c r="D15" s="229">
        <v>706183.54019000009</v>
      </c>
      <c r="E15" s="226">
        <v>0.32561439543590476</v>
      </c>
      <c r="F15" s="227">
        <v>13404.053989999891</v>
      </c>
      <c r="G15" s="226">
        <v>1.8980977645547365E-2</v>
      </c>
    </row>
    <row r="16" spans="1:8" ht="18.75" customHeight="1">
      <c r="A16" s="499" t="s">
        <v>155</v>
      </c>
      <c r="B16" s="500">
        <v>2208116.0417799996</v>
      </c>
      <c r="C16" s="497">
        <v>1.0000000000000002</v>
      </c>
      <c r="D16" s="500">
        <v>2168772.4808499999</v>
      </c>
      <c r="E16" s="501">
        <v>1</v>
      </c>
      <c r="F16" s="502">
        <v>39343.560929999825</v>
      </c>
      <c r="G16" s="501">
        <v>1.8140935149905644E-2</v>
      </c>
    </row>
    <row r="17" spans="1:8" ht="12.75" customHeight="1">
      <c r="A17" s="37" t="s">
        <v>858</v>
      </c>
    </row>
    <row r="18" spans="1:8" ht="12.75" customHeight="1"/>
    <row r="19" spans="1:8" ht="12.75" customHeight="1">
      <c r="A19" s="637" t="s">
        <v>532</v>
      </c>
      <c r="G19" s="432" t="str">
        <f>Naslovnica!A20</f>
        <v>Prosinac 2013.</v>
      </c>
    </row>
    <row r="20" spans="1:8" ht="12.75" customHeight="1">
      <c r="A20" s="137" t="s">
        <v>533</v>
      </c>
      <c r="G20" s="138" t="str">
        <f>Naslovnica!A24</f>
        <v>December 2013</v>
      </c>
    </row>
    <row r="21" spans="1:8" ht="12.75" customHeight="1"/>
    <row r="22" spans="1:8" ht="12.75" customHeight="1"/>
    <row r="23" spans="1:8" ht="12.75" customHeight="1"/>
    <row r="24" spans="1:8" ht="12.75" customHeight="1">
      <c r="H24" s="104"/>
    </row>
    <row r="25" spans="1:8" ht="12.75" customHeight="1">
      <c r="H25" s="104"/>
    </row>
    <row r="26" spans="1:8" ht="12.75" customHeight="1">
      <c r="G26" s="104"/>
      <c r="H26" s="104"/>
    </row>
    <row r="27" spans="1:8" ht="12.75" customHeight="1">
      <c r="H27" s="104"/>
    </row>
    <row r="28" spans="1:8" ht="12.75" customHeight="1">
      <c r="G28" s="104"/>
      <c r="H28" s="92"/>
    </row>
    <row r="29" spans="1:8" ht="12.75" customHeight="1">
      <c r="G29" s="92"/>
    </row>
    <row r="30" spans="1:8" ht="12.75" customHeight="1"/>
    <row r="31" spans="1:8" ht="12.75" customHeight="1"/>
    <row r="32" spans="1:8" ht="12.75" customHeight="1"/>
    <row r="33" spans="1:8" ht="12.75" customHeight="1"/>
    <row r="34" spans="1:8" ht="12.75" customHeight="1"/>
    <row r="35" spans="1:8" ht="12.75" customHeight="1"/>
    <row r="36" spans="1:8" ht="12.75" customHeight="1"/>
    <row r="37" spans="1:8" ht="12.75" customHeight="1"/>
    <row r="38" spans="1:8" ht="12.75" customHeight="1"/>
    <row r="39" spans="1:8" ht="12.75" customHeight="1"/>
    <row r="40" spans="1:8" ht="12.75" customHeight="1">
      <c r="A40" s="106" t="s">
        <v>858</v>
      </c>
    </row>
    <row r="41" spans="1:8" ht="12.75" customHeight="1">
      <c r="A41" s="37"/>
    </row>
    <row r="42" spans="1:8" ht="12.75" customHeight="1">
      <c r="A42" s="431" t="s">
        <v>534</v>
      </c>
      <c r="G42" s="432" t="str">
        <f>Naslovnica!A20</f>
        <v>Prosinac 2013.</v>
      </c>
    </row>
    <row r="43" spans="1:8" ht="12.75" customHeight="1">
      <c r="A43" s="137" t="s">
        <v>535</v>
      </c>
      <c r="G43" s="138" t="str">
        <f>Naslovnica!A24</f>
        <v>December 2013</v>
      </c>
    </row>
    <row r="44" spans="1:8" ht="12.75" customHeight="1"/>
    <row r="45" spans="1:8" ht="12.75" customHeight="1"/>
    <row r="46" spans="1:8" ht="12.75" customHeight="1"/>
    <row r="47" spans="1:8" ht="12.75" customHeight="1">
      <c r="H47" s="104"/>
    </row>
    <row r="48" spans="1:8" ht="12.75" customHeight="1">
      <c r="G48" s="104"/>
      <c r="H48" s="104"/>
    </row>
    <row r="49" spans="1:8" ht="12.75" customHeight="1">
      <c r="G49" s="92"/>
      <c r="H49" s="104"/>
    </row>
    <row r="50" spans="1:8" ht="12.75" customHeight="1">
      <c r="G50" s="92"/>
      <c r="H50" s="92"/>
    </row>
    <row r="51" spans="1:8" ht="12.75" customHeight="1">
      <c r="G51" s="104"/>
    </row>
    <row r="52" spans="1:8" ht="12.75" customHeight="1">
      <c r="G52" s="92"/>
    </row>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c r="A63" s="106" t="s">
        <v>858</v>
      </c>
    </row>
    <row r="64" spans="1:8" ht="12.75" customHeight="1">
      <c r="A64" s="106"/>
    </row>
    <row r="65" spans="1:7">
      <c r="A65" s="88" t="s">
        <v>455</v>
      </c>
    </row>
    <row r="66" spans="1:7">
      <c r="G66" s="44" t="s">
        <v>549</v>
      </c>
    </row>
  </sheetData>
  <mergeCells count="8">
    <mergeCell ref="A5:A9"/>
    <mergeCell ref="B5:G5"/>
    <mergeCell ref="B6:C6"/>
    <mergeCell ref="D6:E6"/>
    <mergeCell ref="F6:G6"/>
    <mergeCell ref="B7:C7"/>
    <mergeCell ref="D7:E7"/>
    <mergeCell ref="F7:G7"/>
  </mergeCells>
  <hyperlinks>
    <hyperlink ref="A65" location="'2 Sadržaj'!A1" display="Sadržaj / Contents"/>
  </hyperlinks>
  <pageMargins left="0.7" right="0.7" top="0.75" bottom="0.75" header="0.3" footer="0.3"/>
  <pageSetup paperSize="9" scale="86" orientation="portrait" r:id="rId1"/>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J46"/>
  <sheetViews>
    <sheetView showGridLines="0" zoomScaleNormal="100" workbookViewId="0"/>
  </sheetViews>
  <sheetFormatPr defaultRowHeight="15"/>
  <cols>
    <col min="2" max="3" width="10.42578125" customWidth="1"/>
    <col min="9" max="9" width="11.42578125" customWidth="1"/>
  </cols>
  <sheetData>
    <row r="1" spans="1:10" ht="12.75" customHeight="1">
      <c r="A1" s="637" t="s">
        <v>1194</v>
      </c>
      <c r="I1" s="432" t="str">
        <f>Naslovnica!A20</f>
        <v>Prosinac 2013.</v>
      </c>
    </row>
    <row r="2" spans="1:10" ht="12.75" customHeight="1">
      <c r="A2" s="137" t="s">
        <v>859</v>
      </c>
      <c r="I2" s="138" t="str">
        <f>Naslovnica!A24</f>
        <v>December 2013</v>
      </c>
    </row>
    <row r="3" spans="1:10" ht="12.75" customHeight="1"/>
    <row r="4" spans="1:10" ht="35.25" customHeight="1">
      <c r="A4" s="449"/>
      <c r="B4" s="704" t="s">
        <v>860</v>
      </c>
      <c r="C4" s="704"/>
      <c r="D4" s="742" t="s">
        <v>861</v>
      </c>
      <c r="E4" s="742"/>
      <c r="F4" s="742"/>
      <c r="G4" s="742"/>
      <c r="H4" s="742"/>
      <c r="I4" s="449"/>
    </row>
    <row r="5" spans="1:10" ht="45">
      <c r="A5" s="449" t="s">
        <v>857</v>
      </c>
      <c r="B5" s="449" t="str">
        <f>Naslovnica!A20</f>
        <v>Prosinac 2013.</v>
      </c>
      <c r="C5" s="451" t="str">
        <f>'4 Tablica 2 - Graf 2'!F5</f>
        <v>Studeni 2013.</v>
      </c>
      <c r="D5" s="449" t="str">
        <f>Naslovnica!A20</f>
        <v>Prosinac 2013.</v>
      </c>
      <c r="E5" s="451" t="str">
        <f>'4 Tablica 2 - Graf 2'!F5</f>
        <v>Studeni 2013.</v>
      </c>
      <c r="F5" s="449" t="s">
        <v>195</v>
      </c>
      <c r="G5" s="449" t="s">
        <v>196</v>
      </c>
      <c r="H5" s="503" t="s">
        <v>197</v>
      </c>
      <c r="I5" s="503" t="s">
        <v>198</v>
      </c>
    </row>
    <row r="6" spans="1:10" ht="34.5" customHeight="1">
      <c r="A6" s="449"/>
      <c r="B6" s="452" t="str">
        <f>Naslovnica!A24</f>
        <v>December 2013</v>
      </c>
      <c r="C6" s="453" t="str">
        <f>'4 Tablica 2 - Graf 2'!F6</f>
        <v>November 2013</v>
      </c>
      <c r="D6" s="452" t="str">
        <f>Naslovnica!A24</f>
        <v>December 2013</v>
      </c>
      <c r="E6" s="453" t="str">
        <f>'4 Tablica 2 - Graf 2'!F6</f>
        <v>November 2013</v>
      </c>
      <c r="F6" s="452" t="s">
        <v>199</v>
      </c>
      <c r="G6" s="452" t="s">
        <v>200</v>
      </c>
      <c r="H6" s="454" t="s">
        <v>201</v>
      </c>
      <c r="I6" s="493" t="s">
        <v>202</v>
      </c>
    </row>
    <row r="7" spans="1:10" ht="22.5">
      <c r="A7" s="230" t="s">
        <v>168</v>
      </c>
      <c r="B7" s="231">
        <v>197.61949999999999</v>
      </c>
      <c r="C7" s="231">
        <v>197.9402</v>
      </c>
      <c r="D7" s="232">
        <v>-1.6201862986903182E-3</v>
      </c>
      <c r="E7" s="232">
        <v>-4.2772398824586499E-4</v>
      </c>
      <c r="F7" s="232">
        <v>1.9519077983449762E-2</v>
      </c>
      <c r="G7" s="232">
        <v>1.9519077983449762E-2</v>
      </c>
      <c r="H7" s="232">
        <v>6.9876979362442748E-2</v>
      </c>
      <c r="I7" s="233">
        <v>37958</v>
      </c>
      <c r="J7" s="104"/>
    </row>
    <row r="8" spans="1:10" ht="22.5">
      <c r="A8" s="230" t="s">
        <v>169</v>
      </c>
      <c r="B8" s="234">
        <v>217.19880000000001</v>
      </c>
      <c r="C8" s="234">
        <v>217.49119999999999</v>
      </c>
      <c r="D8" s="232">
        <v>-1.3444222111055337E-3</v>
      </c>
      <c r="E8" s="232">
        <v>1.1194579466784482E-3</v>
      </c>
      <c r="F8" s="232">
        <v>2.1082268563984652E-2</v>
      </c>
      <c r="G8" s="232">
        <v>2.1082268563984652E-2</v>
      </c>
      <c r="H8" s="232">
        <v>7.8505753621927798E-2</v>
      </c>
      <c r="I8" s="233">
        <v>37893</v>
      </c>
      <c r="J8" s="104"/>
    </row>
    <row r="9" spans="1:10" ht="33.75">
      <c r="A9" s="230" t="s">
        <v>188</v>
      </c>
      <c r="B9" s="234">
        <v>135.2826</v>
      </c>
      <c r="C9" s="234">
        <v>135.43020000000001</v>
      </c>
      <c r="D9" s="232">
        <v>-1.0898603118064676E-3</v>
      </c>
      <c r="E9" s="232">
        <v>4.2467048551251274E-3</v>
      </c>
      <c r="F9" s="232">
        <v>3.0700227270822555E-2</v>
      </c>
      <c r="G9" s="232">
        <v>3.0700227270822555E-2</v>
      </c>
      <c r="H9" s="232">
        <v>3.0127769826166162E-2</v>
      </c>
      <c r="I9" s="233">
        <v>37923</v>
      </c>
    </row>
    <row r="10" spans="1:10" ht="33.75">
      <c r="A10" s="230" t="s">
        <v>171</v>
      </c>
      <c r="B10" s="234">
        <v>158.58779999999999</v>
      </c>
      <c r="C10" s="234">
        <v>158.143</v>
      </c>
      <c r="D10" s="232">
        <v>2.8126442523537243E-3</v>
      </c>
      <c r="E10" s="232">
        <v>5.1067913651690056E-3</v>
      </c>
      <c r="F10" s="235">
        <v>3.3673898377997835E-2</v>
      </c>
      <c r="G10" s="232">
        <v>3.3673898377997835E-2</v>
      </c>
      <c r="H10" s="232">
        <v>5.3764993807345896E-2</v>
      </c>
      <c r="I10" s="233">
        <v>38425</v>
      </c>
    </row>
    <row r="11" spans="1:10" ht="33.75">
      <c r="A11" s="230" t="s">
        <v>172</v>
      </c>
      <c r="B11" s="234">
        <v>162.19040000000001</v>
      </c>
      <c r="C11" s="234">
        <v>162.0727</v>
      </c>
      <c r="D11" s="232">
        <v>7.2621730865241041E-4</v>
      </c>
      <c r="E11" s="232">
        <v>5.2422818687878348E-3</v>
      </c>
      <c r="F11" s="235">
        <v>2.7825165589773437E-2</v>
      </c>
      <c r="G11" s="232">
        <v>2.7825165589773437E-2</v>
      </c>
      <c r="H11" s="232">
        <v>5.6456555068889358E-2</v>
      </c>
      <c r="I11" s="233">
        <v>38425</v>
      </c>
    </row>
    <row r="12" spans="1:10" ht="22.5">
      <c r="A12" s="230" t="s">
        <v>173</v>
      </c>
      <c r="B12" s="234">
        <v>176.15860000000001</v>
      </c>
      <c r="C12" s="234">
        <v>175.75120000000001</v>
      </c>
      <c r="D12" s="232">
        <v>2.3180496064891809E-3</v>
      </c>
      <c r="E12" s="232">
        <v>8.8577970829140096E-3</v>
      </c>
      <c r="F12" s="232">
        <v>4.8457001374860864E-2</v>
      </c>
      <c r="G12" s="232">
        <v>4.8457001374860864E-2</v>
      </c>
      <c r="H12" s="232">
        <v>5.0871943319424462E-2</v>
      </c>
      <c r="I12" s="233">
        <v>37474</v>
      </c>
    </row>
    <row r="13" spans="1:10" ht="12.75" customHeight="1">
      <c r="A13" s="37" t="s">
        <v>858</v>
      </c>
    </row>
    <row r="14" spans="1:10" ht="12.75" customHeight="1"/>
    <row r="15" spans="1:10" ht="21" customHeight="1">
      <c r="A15" s="743" t="s">
        <v>203</v>
      </c>
      <c r="B15" s="743"/>
      <c r="C15" s="743"/>
      <c r="D15" s="743"/>
      <c r="E15" s="743"/>
      <c r="F15" s="743"/>
      <c r="G15" s="743"/>
      <c r="H15" s="743"/>
      <c r="I15" s="743"/>
    </row>
    <row r="16" spans="1:10" ht="21.75" customHeight="1">
      <c r="A16" s="741" t="s">
        <v>204</v>
      </c>
      <c r="B16" s="741"/>
      <c r="C16" s="741"/>
      <c r="D16" s="741"/>
      <c r="E16" s="741"/>
      <c r="F16" s="741"/>
      <c r="G16" s="741"/>
      <c r="H16" s="741"/>
      <c r="I16" s="741"/>
    </row>
    <row r="17" spans="1:10" ht="19.5" customHeight="1">
      <c r="A17" s="743" t="s">
        <v>205</v>
      </c>
      <c r="B17" s="743"/>
      <c r="C17" s="743"/>
      <c r="D17" s="743"/>
      <c r="E17" s="743"/>
      <c r="F17" s="743"/>
      <c r="G17" s="743"/>
      <c r="H17" s="743"/>
      <c r="I17" s="743"/>
    </row>
    <row r="18" spans="1:10" ht="19.5" customHeight="1">
      <c r="A18" s="741" t="s">
        <v>206</v>
      </c>
      <c r="B18" s="741"/>
      <c r="C18" s="741"/>
      <c r="D18" s="741"/>
      <c r="E18" s="741"/>
      <c r="F18" s="741"/>
      <c r="G18" s="741"/>
      <c r="H18" s="741"/>
      <c r="I18" s="741"/>
    </row>
    <row r="19" spans="1:10" ht="12.75" customHeight="1"/>
    <row r="20" spans="1:10" ht="12.75" customHeight="1">
      <c r="A20" s="38"/>
      <c r="I20" s="14"/>
    </row>
    <row r="21" spans="1:10" ht="12.75" customHeight="1">
      <c r="A21" s="88" t="s">
        <v>455</v>
      </c>
      <c r="I21" s="19"/>
      <c r="J21" s="109"/>
    </row>
    <row r="22" spans="1:10" ht="12.75" customHeight="1"/>
    <row r="23" spans="1:10" ht="12.75" customHeight="1"/>
    <row r="24" spans="1:10" ht="12.75" customHeight="1">
      <c r="B24" s="109"/>
    </row>
    <row r="25" spans="1:10" ht="12.75" customHeight="1"/>
    <row r="26" spans="1:10" ht="12.75" customHeight="1">
      <c r="J26" s="92"/>
    </row>
    <row r="27" spans="1:10" ht="12.75" customHeight="1">
      <c r="J27" s="92"/>
    </row>
    <row r="28" spans="1:10" ht="12.75" customHeight="1">
      <c r="J28" s="104"/>
    </row>
    <row r="29" spans="1:10" ht="12.75" customHeight="1">
      <c r="J29" s="92"/>
    </row>
    <row r="30" spans="1:10" ht="12.75" customHeight="1"/>
    <row r="31" spans="1:10" ht="12.75" customHeight="1"/>
    <row r="32" spans="1:10" ht="12.75" customHeight="1"/>
    <row r="33" spans="1:9" ht="12.75" customHeight="1"/>
    <row r="34" spans="1:9" ht="12.75" customHeight="1"/>
    <row r="35" spans="1:9" ht="12.75" customHeight="1"/>
    <row r="36" spans="1:9" ht="12.75" customHeight="1"/>
    <row r="37" spans="1:9" ht="12.75" customHeight="1"/>
    <row r="38" spans="1:9" ht="12.75" customHeight="1"/>
    <row r="39" spans="1:9" ht="12.75" customHeight="1"/>
    <row r="40" spans="1:9" ht="12.75" customHeight="1">
      <c r="B40" s="103"/>
    </row>
    <row r="41" spans="1:9" ht="12.75" customHeight="1">
      <c r="A41" s="37"/>
      <c r="B41" s="103"/>
    </row>
    <row r="42" spans="1:9" ht="12.75" customHeight="1"/>
    <row r="43" spans="1:9" ht="12.75" customHeight="1"/>
    <row r="44" spans="1:9" ht="12.75" customHeight="1"/>
    <row r="45" spans="1:9" ht="12.75" customHeight="1">
      <c r="I45" s="44" t="s">
        <v>550</v>
      </c>
    </row>
    <row r="46" spans="1:9" ht="12.75" customHeight="1"/>
  </sheetData>
  <mergeCells count="6">
    <mergeCell ref="A18:I18"/>
    <mergeCell ref="B4:C4"/>
    <mergeCell ref="D4:H4"/>
    <mergeCell ref="A15:I15"/>
    <mergeCell ref="A16:I16"/>
    <mergeCell ref="A17:I17"/>
  </mergeCells>
  <hyperlinks>
    <hyperlink ref="A21" location="'2 Sadržaj'!A1" display="Sadržaj / Contents"/>
  </hyperlinks>
  <pageMargins left="0.7" right="0.7" top="0.75" bottom="0.75" header="0.3" footer="0.3"/>
  <pageSetup paperSize="9" scale="98" orientation="portrait" r:id="rId1"/>
  <ignoredErrors>
    <ignoredError sqref="C5:C6 D5:D6" formula="1"/>
  </ignoredError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FF"/>
  </sheetPr>
  <dimension ref="A1:P60"/>
  <sheetViews>
    <sheetView showGridLines="0" zoomScaleNormal="100" workbookViewId="0"/>
  </sheetViews>
  <sheetFormatPr defaultRowHeight="15"/>
  <cols>
    <col min="1" max="1" width="15.140625" customWidth="1"/>
    <col min="2" max="2" width="6.5703125" bestFit="1" customWidth="1"/>
    <col min="3" max="3" width="6" customWidth="1"/>
    <col min="4" max="4" width="6.5703125" bestFit="1" customWidth="1"/>
    <col min="5" max="5" width="6" customWidth="1"/>
    <col min="6" max="6" width="6.5703125" bestFit="1" customWidth="1"/>
    <col min="7" max="7" width="6.5703125" customWidth="1"/>
    <col min="8" max="8" width="6.5703125" bestFit="1" customWidth="1"/>
    <col min="9" max="9" width="6.5703125" customWidth="1"/>
    <col min="10" max="10" width="5.5703125" customWidth="1"/>
    <col min="11" max="11" width="5.85546875" customWidth="1"/>
    <col min="12" max="12" width="6.5703125" bestFit="1" customWidth="1"/>
    <col min="13" max="13" width="6.28515625" customWidth="1"/>
    <col min="14" max="14" width="7.85546875" bestFit="1" customWidth="1"/>
    <col min="15" max="15" width="6" customWidth="1"/>
  </cols>
  <sheetData>
    <row r="1" spans="1:16" ht="12.75" customHeight="1">
      <c r="A1" s="566" t="s">
        <v>536</v>
      </c>
      <c r="O1" s="432" t="str">
        <f>Naslovnica!A20</f>
        <v>Prosinac 2013.</v>
      </c>
    </row>
    <row r="2" spans="1:16" ht="12.75" customHeight="1">
      <c r="A2" s="148" t="s">
        <v>537</v>
      </c>
      <c r="O2" s="138" t="str">
        <f>Naslovnica!A24</f>
        <v>December 2013</v>
      </c>
    </row>
    <row r="3" spans="1:16" ht="12.75" customHeight="1"/>
    <row r="4" spans="1:16" ht="12.75" customHeight="1">
      <c r="L4" s="159"/>
      <c r="M4" s="159"/>
      <c r="N4" s="159"/>
      <c r="O4" s="40" t="s">
        <v>816</v>
      </c>
    </row>
    <row r="5" spans="1:16" ht="21" customHeight="1">
      <c r="A5" s="744" t="s">
        <v>1123</v>
      </c>
      <c r="B5" s="704" t="s">
        <v>207</v>
      </c>
      <c r="C5" s="704"/>
      <c r="D5" s="704" t="s">
        <v>208</v>
      </c>
      <c r="E5" s="745"/>
      <c r="F5" s="704" t="s">
        <v>209</v>
      </c>
      <c r="G5" s="704"/>
      <c r="H5" s="704" t="s">
        <v>210</v>
      </c>
      <c r="I5" s="704"/>
      <c r="J5" s="704" t="s">
        <v>211</v>
      </c>
      <c r="K5" s="704"/>
      <c r="L5" s="704" t="s">
        <v>212</v>
      </c>
      <c r="M5" s="704"/>
      <c r="N5" s="704" t="s">
        <v>138</v>
      </c>
      <c r="O5" s="704"/>
    </row>
    <row r="6" spans="1:16">
      <c r="A6" s="744"/>
      <c r="B6" s="504" t="s">
        <v>162</v>
      </c>
      <c r="C6" s="504" t="s">
        <v>163</v>
      </c>
      <c r="D6" s="504" t="s">
        <v>162</v>
      </c>
      <c r="E6" s="504" t="s">
        <v>163</v>
      </c>
      <c r="F6" s="504" t="s">
        <v>162</v>
      </c>
      <c r="G6" s="504" t="s">
        <v>163</v>
      </c>
      <c r="H6" s="504" t="s">
        <v>162</v>
      </c>
      <c r="I6" s="504" t="s">
        <v>163</v>
      </c>
      <c r="J6" s="504" t="s">
        <v>162</v>
      </c>
      <c r="K6" s="504" t="s">
        <v>163</v>
      </c>
      <c r="L6" s="504" t="s">
        <v>162</v>
      </c>
      <c r="M6" s="504" t="s">
        <v>163</v>
      </c>
      <c r="N6" s="504" t="s">
        <v>162</v>
      </c>
      <c r="O6" s="504" t="s">
        <v>163</v>
      </c>
    </row>
    <row r="7" spans="1:16">
      <c r="A7" s="744"/>
      <c r="B7" s="505" t="s">
        <v>149</v>
      </c>
      <c r="C7" s="505" t="s">
        <v>150</v>
      </c>
      <c r="D7" s="505" t="s">
        <v>149</v>
      </c>
      <c r="E7" s="505" t="s">
        <v>150</v>
      </c>
      <c r="F7" s="505" t="s">
        <v>149</v>
      </c>
      <c r="G7" s="505" t="s">
        <v>150</v>
      </c>
      <c r="H7" s="505" t="s">
        <v>149</v>
      </c>
      <c r="I7" s="505" t="s">
        <v>150</v>
      </c>
      <c r="J7" s="505" t="s">
        <v>149</v>
      </c>
      <c r="K7" s="505" t="s">
        <v>150</v>
      </c>
      <c r="L7" s="505" t="s">
        <v>149</v>
      </c>
      <c r="M7" s="505" t="s">
        <v>150</v>
      </c>
      <c r="N7" s="505" t="s">
        <v>149</v>
      </c>
      <c r="O7" s="505" t="s">
        <v>150</v>
      </c>
    </row>
    <row r="8" spans="1:16" ht="18">
      <c r="A8" s="236" t="s">
        <v>1073</v>
      </c>
      <c r="B8" s="237">
        <v>199492.68269000002</v>
      </c>
      <c r="C8" s="238">
        <v>0.984278573550048</v>
      </c>
      <c r="D8" s="237">
        <v>790454.4237200002</v>
      </c>
      <c r="E8" s="238">
        <v>0.84766673052818775</v>
      </c>
      <c r="F8" s="237">
        <v>127874.76620000001</v>
      </c>
      <c r="G8" s="239">
        <v>0.90016990615380965</v>
      </c>
      <c r="H8" s="237">
        <v>123529.07880000002</v>
      </c>
      <c r="I8" s="238">
        <v>0.86232333264957928</v>
      </c>
      <c r="J8" s="237">
        <v>68712.313309999998</v>
      </c>
      <c r="K8" s="238">
        <v>0.93818964175692399</v>
      </c>
      <c r="L8" s="237">
        <v>642123.60176999995</v>
      </c>
      <c r="M8" s="238">
        <v>0.88874178211877919</v>
      </c>
      <c r="N8" s="237">
        <v>1952186.8664899997</v>
      </c>
      <c r="O8" s="238">
        <v>0.88085502716115993</v>
      </c>
      <c r="P8" s="104"/>
    </row>
    <row r="9" spans="1:16" hidden="1">
      <c r="A9" s="236"/>
      <c r="B9" s="237"/>
      <c r="C9" s="237"/>
      <c r="D9" s="237"/>
      <c r="E9" s="237"/>
      <c r="F9" s="237"/>
      <c r="G9" s="240"/>
      <c r="H9" s="237"/>
      <c r="I9" s="237"/>
      <c r="J9" s="237"/>
      <c r="K9" s="237"/>
      <c r="L9" s="237"/>
      <c r="M9" s="237"/>
      <c r="N9" s="237"/>
      <c r="O9" s="237"/>
    </row>
    <row r="10" spans="1:16" ht="36">
      <c r="A10" s="236" t="s">
        <v>985</v>
      </c>
      <c r="B10" s="237">
        <v>191912.84218000001</v>
      </c>
      <c r="C10" s="238">
        <v>0.94688033666076254</v>
      </c>
      <c r="D10" s="237">
        <v>764923.31816000014</v>
      </c>
      <c r="E10" s="238">
        <v>0.82028770888268254</v>
      </c>
      <c r="F10" s="237">
        <v>124024.23154000001</v>
      </c>
      <c r="G10" s="239">
        <v>0.87306420323418088</v>
      </c>
      <c r="H10" s="237">
        <v>122393.25252000001</v>
      </c>
      <c r="I10" s="238">
        <v>0.85439443434810036</v>
      </c>
      <c r="J10" s="237">
        <v>67901.654469999994</v>
      </c>
      <c r="K10" s="238">
        <v>0.92712100369120476</v>
      </c>
      <c r="L10" s="237">
        <v>622944.08505999995</v>
      </c>
      <c r="M10" s="238">
        <v>0.86219605507489494</v>
      </c>
      <c r="N10" s="237">
        <v>1894099.3839299998</v>
      </c>
      <c r="O10" s="238">
        <v>0.85464511257439246</v>
      </c>
      <c r="P10" s="104"/>
    </row>
    <row r="11" spans="1:16" ht="19.5">
      <c r="A11" s="241" t="s">
        <v>1072</v>
      </c>
      <c r="B11" s="242">
        <v>527.98476000000005</v>
      </c>
      <c r="C11" s="243">
        <v>2.6050283119232161E-3</v>
      </c>
      <c r="D11" s="242">
        <v>133128.69584999999</v>
      </c>
      <c r="E11" s="243">
        <v>0.1427644187498722</v>
      </c>
      <c r="F11" s="242">
        <v>18405.336660000001</v>
      </c>
      <c r="G11" s="244">
        <v>0.12956371820886639</v>
      </c>
      <c r="H11" s="242">
        <v>23211.186829999999</v>
      </c>
      <c r="I11" s="243">
        <v>0.1620310632640905</v>
      </c>
      <c r="J11" s="242">
        <v>0</v>
      </c>
      <c r="K11" s="243">
        <v>0</v>
      </c>
      <c r="L11" s="242">
        <v>103957.61096000001</v>
      </c>
      <c r="M11" s="243">
        <v>0.14388424934814112</v>
      </c>
      <c r="N11" s="242">
        <v>279230.81505999999</v>
      </c>
      <c r="O11" s="243">
        <v>0.12599299350176685</v>
      </c>
      <c r="P11" s="104"/>
    </row>
    <row r="12" spans="1:16" ht="19.5">
      <c r="A12" s="241" t="s">
        <v>831</v>
      </c>
      <c r="B12" s="242">
        <v>179146.95937</v>
      </c>
      <c r="C12" s="243">
        <v>0.88389464338669166</v>
      </c>
      <c r="D12" s="242">
        <v>577682.10994000011</v>
      </c>
      <c r="E12" s="243">
        <v>0.61949416781418798</v>
      </c>
      <c r="F12" s="242">
        <v>100114.45398999999</v>
      </c>
      <c r="G12" s="244">
        <v>0.70475216753763403</v>
      </c>
      <c r="H12" s="242">
        <v>86269.54247</v>
      </c>
      <c r="I12" s="243">
        <v>0.60222451338222727</v>
      </c>
      <c r="J12" s="242">
        <v>59866.369909999994</v>
      </c>
      <c r="K12" s="243">
        <v>0.81740819706875312</v>
      </c>
      <c r="L12" s="242">
        <v>421562.15837999998</v>
      </c>
      <c r="M12" s="243">
        <v>0.58347007161820286</v>
      </c>
      <c r="N12" s="242">
        <v>1424641.59406</v>
      </c>
      <c r="O12" s="243">
        <v>0.64281894913417492</v>
      </c>
    </row>
    <row r="13" spans="1:16" ht="19.5">
      <c r="A13" s="241" t="s">
        <v>864</v>
      </c>
      <c r="B13" s="242">
        <v>0</v>
      </c>
      <c r="C13" s="243">
        <v>0</v>
      </c>
      <c r="D13" s="242">
        <v>0</v>
      </c>
      <c r="E13" s="243">
        <v>0</v>
      </c>
      <c r="F13" s="242">
        <v>0</v>
      </c>
      <c r="G13" s="244">
        <v>0</v>
      </c>
      <c r="H13" s="242">
        <v>0</v>
      </c>
      <c r="I13" s="243">
        <v>0</v>
      </c>
      <c r="J13" s="242">
        <v>337.94948999999997</v>
      </c>
      <c r="K13" s="243">
        <v>4.6143215921809451E-3</v>
      </c>
      <c r="L13" s="242">
        <v>2317.87266</v>
      </c>
      <c r="M13" s="243">
        <v>3.2080899579060422E-3</v>
      </c>
      <c r="N13" s="242">
        <v>2655.82215</v>
      </c>
      <c r="O13" s="243">
        <v>1.1983454720600867E-3</v>
      </c>
    </row>
    <row r="14" spans="1:16" ht="19.5">
      <c r="A14" s="241" t="s">
        <v>989</v>
      </c>
      <c r="B14" s="242">
        <v>5016.3274800000008</v>
      </c>
      <c r="C14" s="243">
        <v>2.4750099050734799E-2</v>
      </c>
      <c r="D14" s="242">
        <v>21006.293559999998</v>
      </c>
      <c r="E14" s="243">
        <v>2.2526708242989097E-2</v>
      </c>
      <c r="F14" s="242">
        <v>2707.0855999999994</v>
      </c>
      <c r="G14" s="244">
        <v>1.9056433594498559E-2</v>
      </c>
      <c r="H14" s="242">
        <v>8864.7054700000008</v>
      </c>
      <c r="I14" s="243">
        <v>6.188212879190802E-2</v>
      </c>
      <c r="J14" s="242">
        <v>4797.3051999999998</v>
      </c>
      <c r="K14" s="243">
        <v>6.5501826822232892E-2</v>
      </c>
      <c r="L14" s="242">
        <v>71488.175480000005</v>
      </c>
      <c r="M14" s="243">
        <v>9.8944390614803215E-2</v>
      </c>
      <c r="N14" s="242">
        <v>113879.89279000001</v>
      </c>
      <c r="O14" s="243">
        <v>5.1384259252293923E-2</v>
      </c>
    </row>
    <row r="15" spans="1:16" ht="29.25">
      <c r="A15" s="241" t="s">
        <v>1076</v>
      </c>
      <c r="B15" s="242">
        <v>0</v>
      </c>
      <c r="C15" s="243">
        <v>0</v>
      </c>
      <c r="D15" s="242">
        <v>0</v>
      </c>
      <c r="E15" s="243">
        <v>0</v>
      </c>
      <c r="F15" s="242">
        <v>0</v>
      </c>
      <c r="G15" s="244">
        <v>0</v>
      </c>
      <c r="H15" s="242">
        <v>0</v>
      </c>
      <c r="I15" s="243">
        <v>0</v>
      </c>
      <c r="J15" s="242">
        <v>0</v>
      </c>
      <c r="K15" s="243">
        <v>0</v>
      </c>
      <c r="L15" s="242">
        <v>0</v>
      </c>
      <c r="M15" s="243">
        <v>0</v>
      </c>
      <c r="N15" s="242">
        <v>0</v>
      </c>
      <c r="O15" s="243">
        <v>0</v>
      </c>
    </row>
    <row r="16" spans="1:16" ht="19.5">
      <c r="A16" s="241" t="s">
        <v>865</v>
      </c>
      <c r="B16" s="242">
        <v>0</v>
      </c>
      <c r="C16" s="243">
        <v>0</v>
      </c>
      <c r="D16" s="242">
        <v>0</v>
      </c>
      <c r="E16" s="243">
        <v>0</v>
      </c>
      <c r="F16" s="242">
        <v>803.75129000000004</v>
      </c>
      <c r="G16" s="244">
        <v>5.6579788553334101E-3</v>
      </c>
      <c r="H16" s="242">
        <v>3247.8133700000003</v>
      </c>
      <c r="I16" s="243">
        <v>2.2672113127117897E-2</v>
      </c>
      <c r="J16" s="242">
        <v>0</v>
      </c>
      <c r="K16" s="243">
        <v>0</v>
      </c>
      <c r="L16" s="242">
        <v>23618.26758</v>
      </c>
      <c r="M16" s="243">
        <v>3.2689253535841713E-2</v>
      </c>
      <c r="N16" s="242">
        <v>27669.83224</v>
      </c>
      <c r="O16" s="243">
        <v>1.2485029608426982E-2</v>
      </c>
    </row>
    <row r="17" spans="1:15" ht="19.5" customHeight="1">
      <c r="A17" s="241" t="s">
        <v>1067</v>
      </c>
      <c r="B17" s="242">
        <v>0</v>
      </c>
      <c r="C17" s="243">
        <v>0</v>
      </c>
      <c r="D17" s="242">
        <v>0</v>
      </c>
      <c r="E17" s="243">
        <v>0</v>
      </c>
      <c r="F17" s="242">
        <v>1993.604</v>
      </c>
      <c r="G17" s="244">
        <v>1.4033905037848347E-2</v>
      </c>
      <c r="H17" s="242">
        <v>0</v>
      </c>
      <c r="I17" s="243">
        <v>0</v>
      </c>
      <c r="J17" s="242">
        <v>0</v>
      </c>
      <c r="K17" s="243">
        <v>0</v>
      </c>
      <c r="L17" s="242">
        <v>0</v>
      </c>
      <c r="M17" s="243">
        <v>0</v>
      </c>
      <c r="N17" s="242">
        <v>1993.604</v>
      </c>
      <c r="O17" s="243">
        <v>8.9954303848278287E-4</v>
      </c>
    </row>
    <row r="18" spans="1:15" ht="18.75" customHeight="1">
      <c r="A18" s="241" t="s">
        <v>1074</v>
      </c>
      <c r="B18" s="242">
        <v>7221.5705699999999</v>
      </c>
      <c r="C18" s="243">
        <v>3.5630565911412809E-2</v>
      </c>
      <c r="D18" s="242">
        <v>33106.218809999998</v>
      </c>
      <c r="E18" s="243">
        <v>3.5502414075633232E-2</v>
      </c>
      <c r="F18" s="242">
        <v>0</v>
      </c>
      <c r="G18" s="244">
        <v>0</v>
      </c>
      <c r="H18" s="242">
        <v>800.00437999999997</v>
      </c>
      <c r="I18" s="243">
        <v>5.5846157827565725E-3</v>
      </c>
      <c r="J18" s="242">
        <v>2900.0298700000003</v>
      </c>
      <c r="K18" s="243">
        <v>3.9596658208037837E-2</v>
      </c>
      <c r="L18" s="242">
        <v>0</v>
      </c>
      <c r="M18" s="243">
        <v>0</v>
      </c>
      <c r="N18" s="242">
        <v>44027.823629999999</v>
      </c>
      <c r="O18" s="243">
        <v>1.9865992567186998E-2</v>
      </c>
    </row>
    <row r="19" spans="1:15" ht="2.25" hidden="1" customHeight="1">
      <c r="A19" s="241"/>
      <c r="B19" s="242"/>
      <c r="C19" s="243"/>
      <c r="D19" s="242"/>
      <c r="E19" s="243"/>
      <c r="F19" s="242"/>
      <c r="G19" s="244"/>
      <c r="H19" s="242"/>
      <c r="I19" s="243"/>
      <c r="J19" s="242"/>
      <c r="K19" s="243"/>
      <c r="L19" s="242"/>
      <c r="M19" s="243"/>
      <c r="N19" s="242"/>
      <c r="O19" s="243"/>
    </row>
    <row r="20" spans="1:15" ht="18">
      <c r="A20" s="236" t="s">
        <v>827</v>
      </c>
      <c r="B20" s="237">
        <v>6053.0767599999999</v>
      </c>
      <c r="C20" s="238">
        <v>2.9865324775746268E-2</v>
      </c>
      <c r="D20" s="237">
        <v>19783.480829999997</v>
      </c>
      <c r="E20" s="238">
        <v>2.1215389541008479E-2</v>
      </c>
      <c r="F20" s="237">
        <v>3834.9261099999999</v>
      </c>
      <c r="G20" s="239">
        <v>2.6995827082462294E-2</v>
      </c>
      <c r="H20" s="237">
        <v>820.91988000000003</v>
      </c>
      <c r="I20" s="238">
        <v>5.7306212726318225E-3</v>
      </c>
      <c r="J20" s="237">
        <v>652.19384000000002</v>
      </c>
      <c r="K20" s="238">
        <v>8.904976060769924E-3</v>
      </c>
      <c r="L20" s="237">
        <v>2635.5915199999999</v>
      </c>
      <c r="M20" s="238">
        <v>3.6478339963914677E-3</v>
      </c>
      <c r="N20" s="237">
        <v>33780.18894</v>
      </c>
      <c r="O20" s="238">
        <v>1.5242111171330964E-2</v>
      </c>
    </row>
    <row r="21" spans="1:15" hidden="1">
      <c r="A21" s="236"/>
      <c r="B21" s="237"/>
      <c r="C21" s="238"/>
      <c r="D21" s="237"/>
      <c r="E21" s="238"/>
      <c r="F21" s="237"/>
      <c r="G21" s="239"/>
      <c r="H21" s="237"/>
      <c r="I21" s="238"/>
      <c r="J21" s="237"/>
      <c r="K21" s="238"/>
      <c r="L21" s="237"/>
      <c r="M21" s="238"/>
      <c r="N21" s="237"/>
      <c r="O21" s="238"/>
    </row>
    <row r="22" spans="1:15" ht="18">
      <c r="A22" s="236" t="s">
        <v>1068</v>
      </c>
      <c r="B22" s="237">
        <v>1526.7637500000001</v>
      </c>
      <c r="C22" s="238">
        <v>7.5329121135391461E-3</v>
      </c>
      <c r="D22" s="237">
        <v>5747.6247300000005</v>
      </c>
      <c r="E22" s="238">
        <v>6.1636321044967347E-3</v>
      </c>
      <c r="F22" s="237">
        <v>15.608549999999999</v>
      </c>
      <c r="G22" s="239">
        <v>1.098758371665124E-4</v>
      </c>
      <c r="H22" s="237">
        <v>314.90640000000002</v>
      </c>
      <c r="I22" s="238">
        <v>2.1982770288470851E-3</v>
      </c>
      <c r="J22" s="237">
        <v>158.465</v>
      </c>
      <c r="K22" s="238">
        <v>2.1636620049491819E-3</v>
      </c>
      <c r="L22" s="237">
        <v>16543.925189999998</v>
      </c>
      <c r="M22" s="243">
        <v>2.289789304749287E-2</v>
      </c>
      <c r="N22" s="237">
        <v>24307.293619999997</v>
      </c>
      <c r="O22" s="238">
        <v>1.0967803415436546E-2</v>
      </c>
    </row>
    <row r="23" spans="1:15" hidden="1">
      <c r="A23" s="236"/>
      <c r="B23" s="237"/>
      <c r="C23" s="238"/>
      <c r="D23" s="237"/>
      <c r="E23" s="238"/>
      <c r="F23" s="237"/>
      <c r="G23" s="239"/>
      <c r="H23" s="237"/>
      <c r="I23" s="238"/>
      <c r="J23" s="237"/>
      <c r="K23" s="238"/>
      <c r="L23" s="237"/>
      <c r="M23" s="243"/>
      <c r="N23" s="237"/>
      <c r="O23" s="238"/>
    </row>
    <row r="24" spans="1:15" ht="18">
      <c r="A24" s="236" t="s">
        <v>866</v>
      </c>
      <c r="B24" s="237">
        <v>3186.40436</v>
      </c>
      <c r="C24" s="238">
        <v>1.5721426449952031E-2</v>
      </c>
      <c r="D24" s="237">
        <v>142051.70782000001</v>
      </c>
      <c r="E24" s="238">
        <v>0.15233326947181219</v>
      </c>
      <c r="F24" s="237">
        <v>14181.489320000001</v>
      </c>
      <c r="G24" s="239">
        <v>9.9830093846190376E-2</v>
      </c>
      <c r="H24" s="237">
        <v>19722.383989999998</v>
      </c>
      <c r="I24" s="238">
        <v>0.13767666735042067</v>
      </c>
      <c r="J24" s="237">
        <v>4526.9447799999998</v>
      </c>
      <c r="K24" s="238">
        <v>6.1810358243075965E-2</v>
      </c>
      <c r="L24" s="237">
        <v>80385.021870000011</v>
      </c>
      <c r="M24" s="238">
        <v>0.11125821788122071</v>
      </c>
      <c r="N24" s="237">
        <v>264053.95214000001</v>
      </c>
      <c r="O24" s="238">
        <v>0.11914497283884008</v>
      </c>
    </row>
    <row r="25" spans="1:15" hidden="1">
      <c r="A25" s="236"/>
      <c r="B25" s="237"/>
      <c r="C25" s="238"/>
      <c r="D25" s="237"/>
      <c r="E25" s="238"/>
      <c r="F25" s="237"/>
      <c r="G25" s="239"/>
      <c r="H25" s="237"/>
      <c r="I25" s="238"/>
      <c r="J25" s="237"/>
      <c r="K25" s="238"/>
      <c r="L25" s="237"/>
      <c r="M25" s="238"/>
      <c r="N25" s="237"/>
      <c r="O25" s="238"/>
    </row>
    <row r="26" spans="1:15" ht="19.5">
      <c r="A26" s="241" t="s">
        <v>1075</v>
      </c>
      <c r="B26" s="242">
        <v>3186.40436</v>
      </c>
      <c r="C26" s="243">
        <v>1.5721426449952031E-2</v>
      </c>
      <c r="D26" s="242">
        <v>131930.95763000002</v>
      </c>
      <c r="E26" s="243">
        <v>0.14147998942604356</v>
      </c>
      <c r="F26" s="242">
        <v>6859.0572300000003</v>
      </c>
      <c r="G26" s="244">
        <v>4.8284091431892759E-2</v>
      </c>
      <c r="H26" s="242">
        <v>4790.8568700000005</v>
      </c>
      <c r="I26" s="243">
        <v>3.344368550723404E-2</v>
      </c>
      <c r="J26" s="242">
        <v>0</v>
      </c>
      <c r="K26" s="243">
        <v>0</v>
      </c>
      <c r="L26" s="242">
        <v>14528.98135</v>
      </c>
      <c r="M26" s="243">
        <v>2.0109076728804926E-2</v>
      </c>
      <c r="N26" s="242">
        <v>161296.25743999999</v>
      </c>
      <c r="O26" s="243">
        <v>7.2779210672469938E-2</v>
      </c>
    </row>
    <row r="27" spans="1:15" ht="19.5">
      <c r="A27" s="241" t="s">
        <v>863</v>
      </c>
      <c r="B27" s="242">
        <v>0</v>
      </c>
      <c r="C27" s="243">
        <v>0</v>
      </c>
      <c r="D27" s="242">
        <v>0</v>
      </c>
      <c r="E27" s="243">
        <v>0</v>
      </c>
      <c r="F27" s="242">
        <v>0</v>
      </c>
      <c r="G27" s="244">
        <v>0</v>
      </c>
      <c r="H27" s="242">
        <v>9016.0754699999998</v>
      </c>
      <c r="I27" s="243">
        <v>6.2938802120416373E-2</v>
      </c>
      <c r="J27" s="242">
        <v>4526.9447799999998</v>
      </c>
      <c r="K27" s="243">
        <v>6.1810358243075965E-2</v>
      </c>
      <c r="L27" s="242">
        <v>0</v>
      </c>
      <c r="M27" s="243">
        <v>0</v>
      </c>
      <c r="N27" s="242">
        <v>13543.02025</v>
      </c>
      <c r="O27" s="243">
        <v>6.1108071542386837E-3</v>
      </c>
    </row>
    <row r="28" spans="1:15" ht="19.5">
      <c r="A28" s="241" t="s">
        <v>1069</v>
      </c>
      <c r="B28" s="242">
        <v>0</v>
      </c>
      <c r="C28" s="243">
        <v>0</v>
      </c>
      <c r="D28" s="242">
        <v>0</v>
      </c>
      <c r="E28" s="243">
        <v>0</v>
      </c>
      <c r="F28" s="242">
        <v>0</v>
      </c>
      <c r="G28" s="244">
        <v>0</v>
      </c>
      <c r="H28" s="242">
        <v>0</v>
      </c>
      <c r="I28" s="243">
        <v>0</v>
      </c>
      <c r="J28" s="242">
        <v>0</v>
      </c>
      <c r="K28" s="243">
        <v>0</v>
      </c>
      <c r="L28" s="242">
        <v>0</v>
      </c>
      <c r="M28" s="243">
        <v>0</v>
      </c>
      <c r="N28" s="242">
        <v>0</v>
      </c>
      <c r="O28" s="243">
        <v>0</v>
      </c>
    </row>
    <row r="29" spans="1:15" ht="19.5">
      <c r="A29" s="241" t="s">
        <v>989</v>
      </c>
      <c r="B29" s="242">
        <v>0</v>
      </c>
      <c r="C29" s="243">
        <v>0</v>
      </c>
      <c r="D29" s="242">
        <v>0</v>
      </c>
      <c r="E29" s="243">
        <v>0</v>
      </c>
      <c r="F29" s="242">
        <v>0</v>
      </c>
      <c r="G29" s="244">
        <v>0</v>
      </c>
      <c r="H29" s="242">
        <v>0</v>
      </c>
      <c r="I29" s="243">
        <v>0</v>
      </c>
      <c r="J29" s="242">
        <v>0</v>
      </c>
      <c r="K29" s="243">
        <v>0</v>
      </c>
      <c r="L29" s="242">
        <v>0</v>
      </c>
      <c r="M29" s="243">
        <v>0</v>
      </c>
      <c r="N29" s="242">
        <v>0</v>
      </c>
      <c r="O29" s="243">
        <v>0</v>
      </c>
    </row>
    <row r="30" spans="1:15" ht="29.25">
      <c r="A30" s="241" t="s">
        <v>823</v>
      </c>
      <c r="B30" s="242">
        <v>0</v>
      </c>
      <c r="C30" s="243">
        <v>0</v>
      </c>
      <c r="D30" s="242">
        <v>0</v>
      </c>
      <c r="E30" s="243">
        <v>0</v>
      </c>
      <c r="F30" s="242">
        <v>0</v>
      </c>
      <c r="G30" s="244">
        <v>0</v>
      </c>
      <c r="H30" s="242">
        <v>0</v>
      </c>
      <c r="I30" s="243">
        <v>0</v>
      </c>
      <c r="J30" s="242">
        <v>0</v>
      </c>
      <c r="K30" s="243">
        <v>0</v>
      </c>
      <c r="L30" s="242">
        <v>0</v>
      </c>
      <c r="M30" s="243">
        <v>0</v>
      </c>
      <c r="N30" s="242">
        <v>0</v>
      </c>
      <c r="O30" s="243">
        <v>0</v>
      </c>
    </row>
    <row r="31" spans="1:15" ht="19.5">
      <c r="A31" s="241" t="s">
        <v>865</v>
      </c>
      <c r="B31" s="242">
        <v>0</v>
      </c>
      <c r="C31" s="243">
        <v>0</v>
      </c>
      <c r="D31" s="242">
        <v>10120.750189999999</v>
      </c>
      <c r="E31" s="243">
        <v>1.0853280045768649E-2</v>
      </c>
      <c r="F31" s="242">
        <v>7322.4320900000002</v>
      </c>
      <c r="G31" s="244">
        <v>5.1546002414297624E-2</v>
      </c>
      <c r="H31" s="242">
        <v>5915.45165</v>
      </c>
      <c r="I31" s="243">
        <v>4.1294179722770281E-2</v>
      </c>
      <c r="J31" s="242">
        <v>0</v>
      </c>
      <c r="K31" s="243">
        <v>0</v>
      </c>
      <c r="L31" s="242">
        <v>65856.04052000001</v>
      </c>
      <c r="M31" s="243">
        <v>9.1149141152415777E-2</v>
      </c>
      <c r="N31" s="242">
        <v>89214.674450000006</v>
      </c>
      <c r="O31" s="243">
        <v>4.0254955012131451E-2</v>
      </c>
    </row>
    <row r="32" spans="1:15" ht="19.5" customHeight="1">
      <c r="A32" s="241" t="s">
        <v>1070</v>
      </c>
      <c r="B32" s="242">
        <v>0</v>
      </c>
      <c r="C32" s="243">
        <v>0</v>
      </c>
      <c r="D32" s="242">
        <v>0</v>
      </c>
      <c r="E32" s="243">
        <v>0</v>
      </c>
      <c r="F32" s="242">
        <v>0</v>
      </c>
      <c r="G32" s="244">
        <v>0</v>
      </c>
      <c r="H32" s="242">
        <v>0</v>
      </c>
      <c r="I32" s="243">
        <v>0</v>
      </c>
      <c r="J32" s="242">
        <v>0</v>
      </c>
      <c r="K32" s="243">
        <v>0</v>
      </c>
      <c r="L32" s="242">
        <v>0</v>
      </c>
      <c r="M32" s="243">
        <v>0</v>
      </c>
      <c r="N32" s="242">
        <v>0</v>
      </c>
      <c r="O32" s="243">
        <v>0</v>
      </c>
    </row>
    <row r="33" spans="1:15" ht="19.5">
      <c r="A33" s="241" t="s">
        <v>1071</v>
      </c>
      <c r="B33" s="242">
        <v>0</v>
      </c>
      <c r="C33" s="243">
        <v>0</v>
      </c>
      <c r="D33" s="242">
        <v>0</v>
      </c>
      <c r="E33" s="243">
        <v>0</v>
      </c>
      <c r="F33" s="242">
        <v>0</v>
      </c>
      <c r="G33" s="244">
        <v>0</v>
      </c>
      <c r="H33" s="242">
        <v>0</v>
      </c>
      <c r="I33" s="243">
        <v>0</v>
      </c>
      <c r="J33" s="242">
        <v>0</v>
      </c>
      <c r="K33" s="243">
        <v>0</v>
      </c>
      <c r="L33" s="242">
        <v>0</v>
      </c>
      <c r="M33" s="243">
        <v>0</v>
      </c>
      <c r="N33" s="242">
        <v>0</v>
      </c>
      <c r="O33" s="243">
        <v>0</v>
      </c>
    </row>
    <row r="34" spans="1:15" hidden="1">
      <c r="A34" s="241"/>
      <c r="B34" s="242"/>
      <c r="C34" s="243"/>
      <c r="D34" s="242"/>
      <c r="E34" s="243"/>
      <c r="F34" s="242"/>
      <c r="G34" s="244"/>
      <c r="H34" s="242"/>
      <c r="I34" s="243"/>
      <c r="J34" s="242"/>
      <c r="K34" s="243"/>
      <c r="L34" s="242"/>
      <c r="M34" s="243"/>
      <c r="N34" s="242"/>
      <c r="O34" s="243"/>
    </row>
    <row r="35" spans="1:15" ht="18">
      <c r="A35" s="236" t="s">
        <v>867</v>
      </c>
      <c r="B35" s="237">
        <v>202679.08705</v>
      </c>
      <c r="C35" s="238">
        <v>1</v>
      </c>
      <c r="D35" s="237">
        <v>932506.13154000021</v>
      </c>
      <c r="E35" s="238">
        <v>1</v>
      </c>
      <c r="F35" s="237">
        <v>142056.25552000001</v>
      </c>
      <c r="G35" s="239">
        <v>1</v>
      </c>
      <c r="H35" s="237">
        <v>143251.46279000002</v>
      </c>
      <c r="I35" s="238">
        <v>1</v>
      </c>
      <c r="J35" s="237">
        <v>73239.258090000003</v>
      </c>
      <c r="K35" s="238">
        <v>1</v>
      </c>
      <c r="L35" s="237">
        <v>722508.62364000001</v>
      </c>
      <c r="M35" s="243">
        <v>1</v>
      </c>
      <c r="N35" s="237">
        <v>2216240.8186299996</v>
      </c>
      <c r="O35" s="238">
        <v>1</v>
      </c>
    </row>
    <row r="36" spans="1:15" ht="18.75" customHeight="1">
      <c r="A36" s="506" t="s">
        <v>868</v>
      </c>
      <c r="B36" s="507">
        <v>202060.70402999999</v>
      </c>
      <c r="C36" s="508"/>
      <c r="D36" s="507">
        <v>928886.98551000003</v>
      </c>
      <c r="E36" s="508"/>
      <c r="F36" s="507">
        <v>141653.74830000001</v>
      </c>
      <c r="G36" s="509"/>
      <c r="H36" s="507">
        <v>142960.53347999998</v>
      </c>
      <c r="I36" s="510"/>
      <c r="J36" s="507">
        <v>72966.476280000003</v>
      </c>
      <c r="K36" s="510"/>
      <c r="L36" s="507">
        <v>719587.5941799999</v>
      </c>
      <c r="M36" s="511"/>
      <c r="N36" s="507">
        <v>2208116.0417800001</v>
      </c>
      <c r="O36" s="512"/>
    </row>
    <row r="37" spans="1:15" ht="18.75">
      <c r="A37" s="207" t="s">
        <v>1098</v>
      </c>
      <c r="B37" s="242">
        <v>811.39556999999991</v>
      </c>
      <c r="C37" s="243">
        <v>4.003351217976586E-3</v>
      </c>
      <c r="D37" s="242">
        <v>2502.4028499999999</v>
      </c>
      <c r="E37" s="243">
        <v>2.6835242851083164E-3</v>
      </c>
      <c r="F37" s="242">
        <v>0</v>
      </c>
      <c r="G37" s="244">
        <v>0</v>
      </c>
      <c r="H37" s="242">
        <v>314.90640000000002</v>
      </c>
      <c r="I37" s="243">
        <v>2.1982770288470855E-3</v>
      </c>
      <c r="J37" s="242">
        <v>165.31225000000001</v>
      </c>
      <c r="K37" s="243">
        <v>2.257153530922667E-3</v>
      </c>
      <c r="L37" s="242">
        <v>582.65599999999995</v>
      </c>
      <c r="M37" s="243">
        <v>8.0643466518721648E-4</v>
      </c>
      <c r="N37" s="242">
        <v>4376.6730700000007</v>
      </c>
      <c r="O37" s="243">
        <v>1.9748183650482088E-3</v>
      </c>
    </row>
    <row r="38" spans="1:15" ht="27.75">
      <c r="A38" s="207" t="s">
        <v>1099</v>
      </c>
      <c r="B38" s="242">
        <v>0</v>
      </c>
      <c r="C38" s="243">
        <v>0</v>
      </c>
      <c r="D38" s="242">
        <v>0</v>
      </c>
      <c r="E38" s="243">
        <v>0</v>
      </c>
      <c r="F38" s="242">
        <v>0</v>
      </c>
      <c r="G38" s="244">
        <v>0</v>
      </c>
      <c r="H38" s="242">
        <v>0</v>
      </c>
      <c r="I38" s="243">
        <v>0</v>
      </c>
      <c r="J38" s="242">
        <v>0</v>
      </c>
      <c r="K38" s="243">
        <v>0</v>
      </c>
      <c r="L38" s="242">
        <v>0</v>
      </c>
      <c r="M38" s="243">
        <v>0</v>
      </c>
      <c r="N38" s="242">
        <v>0</v>
      </c>
      <c r="O38" s="243">
        <v>0</v>
      </c>
    </row>
    <row r="39" spans="1:15" ht="12.75" customHeight="1">
      <c r="A39" s="37" t="s">
        <v>858</v>
      </c>
    </row>
    <row r="40" spans="1:15" ht="12.75" customHeight="1"/>
    <row r="41" spans="1:15" ht="12.75" customHeight="1">
      <c r="A41" s="88" t="s">
        <v>455</v>
      </c>
    </row>
    <row r="42" spans="1:15" ht="12.75" customHeight="1"/>
    <row r="43" spans="1:15" ht="12.75" customHeight="1"/>
    <row r="44" spans="1:15" ht="12.75" customHeight="1"/>
    <row r="45" spans="1:15" ht="12.75" customHeight="1"/>
    <row r="46" spans="1:15" ht="12.75" customHeight="1"/>
    <row r="47" spans="1:15" ht="12.75" customHeight="1"/>
    <row r="48" spans="1:15" ht="12.75" customHeight="1"/>
    <row r="49" spans="15:15" ht="12.75" customHeight="1"/>
    <row r="50" spans="15:15" ht="12.75" customHeight="1"/>
    <row r="51" spans="15:15" ht="12.75" customHeight="1"/>
    <row r="52" spans="15:15" ht="12.75" customHeight="1"/>
    <row r="53" spans="15:15" ht="12.75" customHeight="1"/>
    <row r="54" spans="15:15" ht="12.75" customHeight="1"/>
    <row r="55" spans="15:15" ht="12.75" customHeight="1"/>
    <row r="56" spans="15:15" ht="12.75" customHeight="1"/>
    <row r="57" spans="15:15" ht="12.75" customHeight="1"/>
    <row r="60" spans="15:15">
      <c r="O60" s="40" t="s">
        <v>551</v>
      </c>
    </row>
  </sheetData>
  <mergeCells count="8">
    <mergeCell ref="L5:M5"/>
    <mergeCell ref="N5:O5"/>
    <mergeCell ref="A5:A7"/>
    <mergeCell ref="B5:C5"/>
    <mergeCell ref="D5:E5"/>
    <mergeCell ref="F5:G5"/>
    <mergeCell ref="H5:I5"/>
    <mergeCell ref="J5:K5"/>
  </mergeCells>
  <hyperlinks>
    <hyperlink ref="A41" location="'2 Sadržaj'!A1" display="Sadržaj / Contents"/>
  </hyperlinks>
  <pageMargins left="0.7" right="0.7" top="0.75" bottom="0.75" header="0.3" footer="0.3"/>
  <pageSetup paperSize="9" scale="83"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E61"/>
  <sheetViews>
    <sheetView showGridLines="0" zoomScaleNormal="100" workbookViewId="0"/>
  </sheetViews>
  <sheetFormatPr defaultRowHeight="15"/>
  <cols>
    <col min="1" max="1" width="21.5703125" customWidth="1"/>
    <col min="2" max="2" width="31.140625" customWidth="1"/>
    <col min="3" max="3" width="22.5703125" customWidth="1"/>
    <col min="4" max="4" width="12" customWidth="1"/>
  </cols>
  <sheetData>
    <row r="1" spans="1:5" ht="12.75" customHeight="1">
      <c r="A1" s="641" t="s">
        <v>1195</v>
      </c>
      <c r="D1" s="432" t="str">
        <f>Naslovnica!A20</f>
        <v>Prosinac 2013.</v>
      </c>
    </row>
    <row r="2" spans="1:5" ht="12.75" customHeight="1">
      <c r="A2" s="139" t="s">
        <v>869</v>
      </c>
      <c r="D2" s="138" t="str">
        <f>Naslovnica!A24</f>
        <v>December 2013</v>
      </c>
    </row>
    <row r="3" spans="1:5" ht="12.75" customHeight="1"/>
    <row r="4" spans="1:5" ht="19.5" customHeight="1">
      <c r="A4" s="723" t="s">
        <v>870</v>
      </c>
      <c r="B4" s="747" t="s">
        <v>872</v>
      </c>
      <c r="C4" s="747"/>
      <c r="D4" s="747"/>
    </row>
    <row r="5" spans="1:5" ht="15" customHeight="1">
      <c r="A5" s="746"/>
      <c r="B5" s="449" t="str">
        <f>Naslovnica!A20</f>
        <v>Prosinac 2013.</v>
      </c>
      <c r="C5" s="451" t="str">
        <f>'4 Tablica 2 - Graf 2'!F5</f>
        <v>Studeni 2013.</v>
      </c>
      <c r="D5" s="716" t="s">
        <v>871</v>
      </c>
    </row>
    <row r="6" spans="1:5" ht="15" customHeight="1">
      <c r="A6" s="746"/>
      <c r="B6" s="452" t="str">
        <f>Naslovnica!A24</f>
        <v>December 2013</v>
      </c>
      <c r="C6" s="453" t="str">
        <f>'4 Tablica 2 - Graf 2'!F6</f>
        <v>November 2013</v>
      </c>
      <c r="D6" s="748"/>
    </row>
    <row r="7" spans="1:5" ht="45" customHeight="1">
      <c r="A7" s="483" t="s">
        <v>873</v>
      </c>
      <c r="B7" s="245">
        <v>22685</v>
      </c>
      <c r="C7" s="245">
        <v>22976</v>
      </c>
      <c r="D7" s="246">
        <v>-1.2665389972144846E-2</v>
      </c>
      <c r="E7" s="104"/>
    </row>
    <row r="8" spans="1:5" ht="2.25" customHeight="1">
      <c r="B8" s="245"/>
      <c r="C8" s="245"/>
      <c r="D8" s="246"/>
    </row>
    <row r="9" spans="1:5" ht="45" customHeight="1">
      <c r="A9" s="483" t="s">
        <v>874</v>
      </c>
      <c r="B9" s="245">
        <v>511742.48341000004</v>
      </c>
      <c r="C9" s="245">
        <v>502782.31357000006</v>
      </c>
      <c r="D9" s="246">
        <v>1.7821171505374572E-2</v>
      </c>
      <c r="E9" s="104"/>
    </row>
    <row r="10" spans="1:5" ht="2.25" customHeight="1">
      <c r="B10" s="245"/>
      <c r="C10" s="245"/>
      <c r="D10" s="246"/>
    </row>
    <row r="11" spans="1:5" ht="45" customHeight="1">
      <c r="A11" s="483" t="s">
        <v>875</v>
      </c>
      <c r="B11" s="245">
        <v>494615.15286999999</v>
      </c>
      <c r="C11" s="245">
        <v>491480.55541999993</v>
      </c>
      <c r="D11" s="246">
        <v>6.3778666631508054E-3</v>
      </c>
    </row>
    <row r="12" spans="1:5" ht="12.75" customHeight="1">
      <c r="A12" s="46" t="s">
        <v>876</v>
      </c>
    </row>
    <row r="13" spans="1:5" ht="12.75" customHeight="1">
      <c r="A13" s="50" t="s">
        <v>877</v>
      </c>
    </row>
    <row r="14" spans="1:5" ht="12.75" customHeight="1"/>
    <row r="15" spans="1:5" ht="12.75" customHeight="1"/>
    <row r="16" spans="1:5" ht="12.75" customHeight="1">
      <c r="A16" s="90" t="s">
        <v>455</v>
      </c>
    </row>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c r="A42" s="98"/>
    </row>
    <row r="43" spans="1:1" ht="12.75" customHeight="1">
      <c r="A43" s="101"/>
    </row>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21" t="s">
        <v>878</v>
      </c>
    </row>
    <row r="55" spans="4:4" ht="12.75" customHeight="1"/>
    <row r="56" spans="4:4" ht="12.75" customHeight="1"/>
    <row r="57" spans="4:4" ht="12.75" customHeight="1"/>
    <row r="58" spans="4:4" ht="12.75" customHeight="1"/>
    <row r="59" spans="4:4" ht="12.75" customHeight="1"/>
    <row r="60" spans="4:4" ht="12.75" customHeight="1"/>
    <row r="61" spans="4:4" ht="12.75" customHeight="1"/>
  </sheetData>
  <mergeCells count="3">
    <mergeCell ref="A4:A6"/>
    <mergeCell ref="B4:D4"/>
    <mergeCell ref="D5:D6"/>
  </mergeCells>
  <hyperlinks>
    <hyperlink ref="A16" location="'2 Sadržaj'!A1" display="Sadržaj / Contents"/>
  </hyperlinks>
  <pageMargins left="0.7" right="0.7" top="0.75" bottom="0.75" header="0.3" footer="0.3"/>
  <pageSetup paperSize="9" scale="98" orientation="portrait" r:id="rId1"/>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5"/>
  <sheetViews>
    <sheetView showGridLines="0" zoomScaleNormal="100" workbookViewId="0"/>
  </sheetViews>
  <sheetFormatPr defaultRowHeight="15"/>
  <cols>
    <col min="1" max="7" width="12.140625" customWidth="1"/>
    <col min="8" max="8" width="12.28515625" customWidth="1"/>
  </cols>
  <sheetData>
    <row r="1" spans="1:11">
      <c r="A1" s="431" t="s">
        <v>538</v>
      </c>
      <c r="G1" s="639" t="s">
        <v>181</v>
      </c>
      <c r="J1" s="432" t="s">
        <v>1260</v>
      </c>
    </row>
    <row r="2" spans="1:11">
      <c r="A2" s="137" t="s">
        <v>539</v>
      </c>
      <c r="G2" s="145" t="s">
        <v>182</v>
      </c>
      <c r="J2" s="138" t="s">
        <v>1261</v>
      </c>
    </row>
    <row r="3" spans="1:11" ht="12.75" customHeight="1"/>
    <row r="4" spans="1:11" ht="12.75" customHeight="1"/>
    <row r="5" spans="1:11">
      <c r="A5" s="433"/>
      <c r="B5" s="434"/>
      <c r="C5" s="434" t="s">
        <v>1256</v>
      </c>
      <c r="D5" s="434"/>
      <c r="E5" s="435"/>
      <c r="F5" s="434" t="s">
        <v>1216</v>
      </c>
      <c r="G5" s="435"/>
      <c r="H5" s="694" t="s">
        <v>850</v>
      </c>
      <c r="I5" s="695"/>
      <c r="J5" s="695"/>
    </row>
    <row r="6" spans="1:11">
      <c r="A6" s="433"/>
      <c r="B6" s="435"/>
      <c r="C6" s="489" t="s">
        <v>1257</v>
      </c>
      <c r="D6" s="435"/>
      <c r="E6" s="435"/>
      <c r="F6" s="489" t="s">
        <v>1217</v>
      </c>
      <c r="G6" s="435"/>
      <c r="H6" s="696" t="s">
        <v>851</v>
      </c>
      <c r="I6" s="696"/>
      <c r="J6" s="437" t="s">
        <v>879</v>
      </c>
    </row>
    <row r="7" spans="1:11" ht="30" customHeight="1">
      <c r="A7" s="438" t="s">
        <v>846</v>
      </c>
      <c r="B7" s="438" t="s">
        <v>847</v>
      </c>
      <c r="C7" s="438" t="s">
        <v>848</v>
      </c>
      <c r="D7" s="438" t="s">
        <v>849</v>
      </c>
      <c r="E7" s="438" t="s">
        <v>847</v>
      </c>
      <c r="F7" s="438" t="s">
        <v>848</v>
      </c>
      <c r="G7" s="438" t="s">
        <v>849</v>
      </c>
      <c r="H7" s="438" t="s">
        <v>847</v>
      </c>
      <c r="I7" s="438" t="s">
        <v>848</v>
      </c>
      <c r="J7" s="438" t="s">
        <v>849</v>
      </c>
    </row>
    <row r="8" spans="1:11" ht="12.75" customHeight="1">
      <c r="A8" s="174" t="s">
        <v>54</v>
      </c>
      <c r="B8" s="175">
        <v>10</v>
      </c>
      <c r="C8" s="175">
        <v>3</v>
      </c>
      <c r="D8" s="175">
        <v>13</v>
      </c>
      <c r="E8" s="176">
        <v>9</v>
      </c>
      <c r="F8" s="176">
        <v>3</v>
      </c>
      <c r="G8" s="175">
        <v>12</v>
      </c>
      <c r="H8" s="175">
        <v>1</v>
      </c>
      <c r="I8" s="175">
        <v>0</v>
      </c>
      <c r="J8" s="177">
        <v>8.3333333333333259E-2</v>
      </c>
      <c r="K8" s="104"/>
    </row>
    <row r="9" spans="1:11" ht="12.75" customHeight="1">
      <c r="A9" s="174" t="s">
        <v>55</v>
      </c>
      <c r="B9" s="175">
        <v>90</v>
      </c>
      <c r="C9" s="175">
        <v>59</v>
      </c>
      <c r="D9" s="175">
        <v>149</v>
      </c>
      <c r="E9" s="176">
        <v>96</v>
      </c>
      <c r="F9" s="176">
        <v>63</v>
      </c>
      <c r="G9" s="175">
        <v>159</v>
      </c>
      <c r="H9" s="175">
        <v>-6</v>
      </c>
      <c r="I9" s="175">
        <v>-4</v>
      </c>
      <c r="J9" s="177">
        <v>-6.2893081761006275E-2</v>
      </c>
      <c r="K9" s="104"/>
    </row>
    <row r="10" spans="1:11" ht="12.75" customHeight="1">
      <c r="A10" s="174" t="s">
        <v>56</v>
      </c>
      <c r="B10" s="175">
        <v>710</v>
      </c>
      <c r="C10" s="175">
        <v>676</v>
      </c>
      <c r="D10" s="175">
        <v>1386</v>
      </c>
      <c r="E10" s="176">
        <v>729</v>
      </c>
      <c r="F10" s="176">
        <v>710</v>
      </c>
      <c r="G10" s="175">
        <v>1439</v>
      </c>
      <c r="H10" s="175">
        <v>-19</v>
      </c>
      <c r="I10" s="175">
        <v>-34</v>
      </c>
      <c r="J10" s="177">
        <v>-3.6831132731063199E-2</v>
      </c>
    </row>
    <row r="11" spans="1:11" ht="12.75" customHeight="1">
      <c r="A11" s="174" t="s">
        <v>57</v>
      </c>
      <c r="B11" s="175">
        <v>1379</v>
      </c>
      <c r="C11" s="175">
        <v>1273</v>
      </c>
      <c r="D11" s="175">
        <v>2652</v>
      </c>
      <c r="E11" s="176">
        <v>1417</v>
      </c>
      <c r="F11" s="176">
        <v>1272</v>
      </c>
      <c r="G11" s="175">
        <v>2689</v>
      </c>
      <c r="H11" s="175">
        <v>-38</v>
      </c>
      <c r="I11" s="175">
        <v>1</v>
      </c>
      <c r="J11" s="177">
        <v>-1.3759761993306086E-2</v>
      </c>
    </row>
    <row r="12" spans="1:11" ht="12.75" customHeight="1">
      <c r="A12" s="174" t="s">
        <v>58</v>
      </c>
      <c r="B12" s="175">
        <v>2052</v>
      </c>
      <c r="C12" s="175">
        <v>1666</v>
      </c>
      <c r="D12" s="175">
        <v>3718</v>
      </c>
      <c r="E12" s="176">
        <v>2086</v>
      </c>
      <c r="F12" s="176">
        <v>1660</v>
      </c>
      <c r="G12" s="175">
        <v>3746</v>
      </c>
      <c r="H12" s="175">
        <v>-34</v>
      </c>
      <c r="I12" s="175">
        <v>6</v>
      </c>
      <c r="J12" s="177">
        <v>-7.4746396155899175E-3</v>
      </c>
    </row>
    <row r="13" spans="1:11" ht="12.75" customHeight="1">
      <c r="A13" s="174" t="s">
        <v>59</v>
      </c>
      <c r="B13" s="175">
        <v>2022</v>
      </c>
      <c r="C13" s="175">
        <v>1613</v>
      </c>
      <c r="D13" s="175">
        <v>3635</v>
      </c>
      <c r="E13" s="176">
        <v>2017</v>
      </c>
      <c r="F13" s="176">
        <v>1603</v>
      </c>
      <c r="G13" s="175">
        <v>3620</v>
      </c>
      <c r="H13" s="175">
        <v>5</v>
      </c>
      <c r="I13" s="175">
        <v>10</v>
      </c>
      <c r="J13" s="177">
        <v>4.1436464088397962E-3</v>
      </c>
    </row>
    <row r="14" spans="1:11" ht="12.75" customHeight="1">
      <c r="A14" s="174" t="s">
        <v>60</v>
      </c>
      <c r="B14" s="175">
        <v>1965</v>
      </c>
      <c r="C14" s="175">
        <v>1563</v>
      </c>
      <c r="D14" s="175">
        <v>3528</v>
      </c>
      <c r="E14" s="176">
        <v>2015</v>
      </c>
      <c r="F14" s="176">
        <v>1568</v>
      </c>
      <c r="G14" s="175">
        <v>3583</v>
      </c>
      <c r="H14" s="175">
        <v>-50</v>
      </c>
      <c r="I14" s="175">
        <v>-5</v>
      </c>
      <c r="J14" s="177">
        <v>-1.5350265140943398E-2</v>
      </c>
    </row>
    <row r="15" spans="1:11" ht="12.75" customHeight="1">
      <c r="A15" s="174" t="s">
        <v>176</v>
      </c>
      <c r="B15" s="175">
        <v>3533</v>
      </c>
      <c r="C15" s="175">
        <v>2621</v>
      </c>
      <c r="D15" s="175">
        <v>6154</v>
      </c>
      <c r="E15" s="176">
        <v>3628</v>
      </c>
      <c r="F15" s="176">
        <v>2650</v>
      </c>
      <c r="G15" s="175">
        <v>6278</v>
      </c>
      <c r="H15" s="175">
        <v>-95</v>
      </c>
      <c r="I15" s="175">
        <v>-29</v>
      </c>
      <c r="J15" s="177">
        <v>-1.9751513220770955E-2</v>
      </c>
    </row>
    <row r="16" spans="1:11" ht="12.75" customHeight="1">
      <c r="A16" s="174" t="s">
        <v>177</v>
      </c>
      <c r="B16" s="175">
        <v>1019</v>
      </c>
      <c r="C16" s="175">
        <v>365</v>
      </c>
      <c r="D16" s="175">
        <v>1384</v>
      </c>
      <c r="E16" s="176">
        <v>1086</v>
      </c>
      <c r="F16" s="176">
        <v>390</v>
      </c>
      <c r="G16" s="175">
        <v>1476</v>
      </c>
      <c r="H16" s="175">
        <v>-67</v>
      </c>
      <c r="I16" s="175">
        <v>-25</v>
      </c>
      <c r="J16" s="177">
        <v>-6.2330623306233068E-2</v>
      </c>
    </row>
    <row r="17" spans="1:11" ht="12.75" customHeight="1">
      <c r="A17" s="174" t="s">
        <v>178</v>
      </c>
      <c r="B17" s="175">
        <v>48</v>
      </c>
      <c r="C17" s="175">
        <v>10</v>
      </c>
      <c r="D17" s="175">
        <v>58</v>
      </c>
      <c r="E17" s="175">
        <v>47</v>
      </c>
      <c r="F17" s="175">
        <v>10</v>
      </c>
      <c r="G17" s="175">
        <v>57</v>
      </c>
      <c r="H17" s="175">
        <v>1</v>
      </c>
      <c r="I17" s="175">
        <v>0</v>
      </c>
      <c r="J17" s="177">
        <v>1.7543859649122862E-2</v>
      </c>
    </row>
    <row r="18" spans="1:11" ht="12.75" customHeight="1">
      <c r="A18" s="174" t="s">
        <v>179</v>
      </c>
      <c r="B18" s="175">
        <v>5</v>
      </c>
      <c r="C18" s="175">
        <v>3</v>
      </c>
      <c r="D18" s="175">
        <v>8</v>
      </c>
      <c r="E18" s="175">
        <v>0</v>
      </c>
      <c r="F18" s="175">
        <v>0</v>
      </c>
      <c r="G18" s="175">
        <v>0</v>
      </c>
      <c r="H18" s="175">
        <v>5</v>
      </c>
      <c r="I18" s="175">
        <v>3</v>
      </c>
      <c r="J18" s="177">
        <v>0</v>
      </c>
    </row>
    <row r="19" spans="1:11" ht="26.25" customHeight="1">
      <c r="A19" s="513" t="s">
        <v>180</v>
      </c>
      <c r="B19" s="440">
        <v>12833</v>
      </c>
      <c r="C19" s="440">
        <v>9852</v>
      </c>
      <c r="D19" s="440">
        <v>22685</v>
      </c>
      <c r="E19" s="440">
        <v>13130</v>
      </c>
      <c r="F19" s="440">
        <v>9929</v>
      </c>
      <c r="G19" s="440">
        <v>23059</v>
      </c>
      <c r="H19" s="440">
        <v>-297</v>
      </c>
      <c r="I19" s="440">
        <v>-77</v>
      </c>
      <c r="J19" s="441">
        <v>-1.6219263628084457E-2</v>
      </c>
    </row>
    <row r="20" spans="1:11" ht="12.75" customHeight="1">
      <c r="A20" s="36" t="s">
        <v>880</v>
      </c>
    </row>
    <row r="21" spans="1:11" ht="12.75" customHeight="1"/>
    <row r="22" spans="1:11" ht="12.75" customHeight="1"/>
    <row r="23" spans="1:11" ht="14.25" customHeight="1">
      <c r="A23" s="640" t="s">
        <v>1264</v>
      </c>
    </row>
    <row r="24" spans="1:11" ht="13.5" customHeight="1">
      <c r="A24" s="146" t="s">
        <v>1265</v>
      </c>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36" t="s">
        <v>880</v>
      </c>
    </row>
    <row r="68" spans="1:10" ht="12.75" customHeight="1"/>
    <row r="69" spans="1:10" ht="12.75" customHeight="1"/>
    <row r="70" spans="1:10" ht="12.75" customHeight="1">
      <c r="A70" s="89" t="s">
        <v>455</v>
      </c>
    </row>
    <row r="71" spans="1:10" ht="12.75" customHeight="1"/>
    <row r="75" spans="1:10">
      <c r="J75" s="21" t="s">
        <v>552</v>
      </c>
    </row>
  </sheetData>
  <mergeCells count="2">
    <mergeCell ref="H5:J5"/>
    <mergeCell ref="H6:I6"/>
  </mergeCells>
  <hyperlinks>
    <hyperlink ref="A70" location="'2 Sadržaj'!A1" display="Sadržaj / Contents"/>
  </hyperlinks>
  <pageMargins left="0.7" right="0.7" top="0.75" bottom="0.75" header="0.3" footer="0.3"/>
  <pageSetup paperSize="9" scale="7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CCFF"/>
  </sheetPr>
  <dimension ref="A1:B183"/>
  <sheetViews>
    <sheetView showGridLines="0" zoomScaleNormal="100" workbookViewId="0"/>
  </sheetViews>
  <sheetFormatPr defaultRowHeight="15"/>
  <cols>
    <col min="1" max="1" width="96.7109375" style="33" bestFit="1" customWidth="1"/>
  </cols>
  <sheetData>
    <row r="1" spans="1:1">
      <c r="A1" s="1" t="s">
        <v>165</v>
      </c>
    </row>
    <row r="2" spans="1:1">
      <c r="A2" s="1"/>
    </row>
    <row r="3" spans="1:1">
      <c r="A3" s="133" t="s">
        <v>166</v>
      </c>
    </row>
    <row r="4" spans="1:1">
      <c r="A4" s="2"/>
    </row>
    <row r="5" spans="1:1">
      <c r="A5" s="85" t="s">
        <v>6</v>
      </c>
    </row>
    <row r="6" spans="1:1">
      <c r="A6" s="86" t="s">
        <v>7</v>
      </c>
    </row>
    <row r="7" spans="1:1">
      <c r="A7" s="85" t="s">
        <v>8</v>
      </c>
    </row>
    <row r="8" spans="1:1">
      <c r="A8" s="86" t="s">
        <v>9</v>
      </c>
    </row>
    <row r="9" spans="1:1">
      <c r="A9" s="85" t="s">
        <v>10</v>
      </c>
    </row>
    <row r="10" spans="1:1">
      <c r="A10" s="86" t="s">
        <v>11</v>
      </c>
    </row>
    <row r="11" spans="1:1">
      <c r="A11" s="85" t="s">
        <v>12</v>
      </c>
    </row>
    <row r="12" spans="1:1">
      <c r="A12" s="86" t="s">
        <v>13</v>
      </c>
    </row>
    <row r="13" spans="1:1">
      <c r="A13" s="85" t="s">
        <v>14</v>
      </c>
    </row>
    <row r="14" spans="1:1">
      <c r="A14" s="86" t="s">
        <v>15</v>
      </c>
    </row>
    <row r="15" spans="1:1">
      <c r="A15" s="85" t="s">
        <v>16</v>
      </c>
    </row>
    <row r="16" spans="1:1">
      <c r="A16" s="86" t="s">
        <v>17</v>
      </c>
    </row>
    <row r="17" spans="1:1">
      <c r="A17" s="85" t="s">
        <v>18</v>
      </c>
    </row>
    <row r="18" spans="1:1">
      <c r="A18" s="86" t="s">
        <v>19</v>
      </c>
    </row>
    <row r="19" spans="1:1">
      <c r="A19" s="85" t="s">
        <v>20</v>
      </c>
    </row>
    <row r="20" spans="1:1">
      <c r="A20" s="86" t="s">
        <v>21</v>
      </c>
    </row>
    <row r="21" spans="1:1">
      <c r="A21" s="85" t="s">
        <v>22</v>
      </c>
    </row>
    <row r="22" spans="1:1">
      <c r="A22" s="86" t="s">
        <v>23</v>
      </c>
    </row>
    <row r="23" spans="1:1">
      <c r="A23" s="85" t="s">
        <v>24</v>
      </c>
    </row>
    <row r="24" spans="1:1">
      <c r="A24" s="86" t="s">
        <v>25</v>
      </c>
    </row>
    <row r="25" spans="1:1">
      <c r="A25" s="85" t="s">
        <v>26</v>
      </c>
    </row>
    <row r="26" spans="1:1">
      <c r="A26" s="86" t="s">
        <v>27</v>
      </c>
    </row>
    <row r="27" spans="1:1">
      <c r="A27" s="85" t="s">
        <v>28</v>
      </c>
    </row>
    <row r="28" spans="1:1">
      <c r="A28" s="86" t="s">
        <v>29</v>
      </c>
    </row>
    <row r="29" spans="1:1">
      <c r="A29" s="85" t="s">
        <v>30</v>
      </c>
    </row>
    <row r="30" spans="1:1">
      <c r="A30" s="86" t="s">
        <v>31</v>
      </c>
    </row>
    <row r="31" spans="1:1">
      <c r="A31" s="85" t="s">
        <v>32</v>
      </c>
    </row>
    <row r="32" spans="1:1">
      <c r="A32" s="86" t="s">
        <v>33</v>
      </c>
    </row>
    <row r="33" spans="1:2">
      <c r="A33" s="112" t="s">
        <v>1125</v>
      </c>
    </row>
    <row r="34" spans="1:2">
      <c r="A34" s="86" t="s">
        <v>1126</v>
      </c>
    </row>
    <row r="35" spans="1:2">
      <c r="A35" s="85" t="s">
        <v>560</v>
      </c>
      <c r="B35" s="110"/>
    </row>
    <row r="36" spans="1:2">
      <c r="A36" s="86" t="s">
        <v>561</v>
      </c>
      <c r="B36" s="110"/>
    </row>
    <row r="37" spans="1:2">
      <c r="A37" s="85" t="s">
        <v>562</v>
      </c>
    </row>
    <row r="38" spans="1:2">
      <c r="A38" s="86" t="s">
        <v>563</v>
      </c>
    </row>
    <row r="39" spans="1:2">
      <c r="A39" s="85" t="s">
        <v>564</v>
      </c>
    </row>
    <row r="40" spans="1:2">
      <c r="A40" s="86" t="s">
        <v>565</v>
      </c>
    </row>
    <row r="41" spans="1:2">
      <c r="A41" s="85" t="s">
        <v>524</v>
      </c>
    </row>
    <row r="42" spans="1:2">
      <c r="A42" s="86" t="s">
        <v>525</v>
      </c>
    </row>
    <row r="43" spans="1:2">
      <c r="A43" s="85" t="s">
        <v>526</v>
      </c>
    </row>
    <row r="44" spans="1:2">
      <c r="A44" s="86" t="s">
        <v>527</v>
      </c>
    </row>
    <row r="45" spans="1:2">
      <c r="A45" s="85" t="s">
        <v>566</v>
      </c>
    </row>
    <row r="46" spans="1:2">
      <c r="A46" s="86" t="s">
        <v>567</v>
      </c>
    </row>
    <row r="47" spans="1:2">
      <c r="A47" s="85" t="s">
        <v>568</v>
      </c>
    </row>
    <row r="48" spans="1:2">
      <c r="A48" s="86" t="s">
        <v>569</v>
      </c>
    </row>
    <row r="49" spans="1:1">
      <c r="A49" s="85" t="s">
        <v>570</v>
      </c>
    </row>
    <row r="50" spans="1:1">
      <c r="A50" s="86" t="s">
        <v>571</v>
      </c>
    </row>
    <row r="51" spans="1:1">
      <c r="A51" s="85" t="s">
        <v>530</v>
      </c>
    </row>
    <row r="52" spans="1:1">
      <c r="A52" s="86" t="s">
        <v>531</v>
      </c>
    </row>
    <row r="53" spans="1:1">
      <c r="A53" s="85" t="s">
        <v>532</v>
      </c>
    </row>
    <row r="54" spans="1:1">
      <c r="A54" s="86" t="s">
        <v>533</v>
      </c>
    </row>
    <row r="55" spans="1:1">
      <c r="A55" s="85" t="s">
        <v>534</v>
      </c>
    </row>
    <row r="56" spans="1:1">
      <c r="A56" s="86" t="s">
        <v>535</v>
      </c>
    </row>
    <row r="57" spans="1:1">
      <c r="A57" s="85" t="s">
        <v>572</v>
      </c>
    </row>
    <row r="58" spans="1:1">
      <c r="A58" s="86" t="s">
        <v>573</v>
      </c>
    </row>
    <row r="59" spans="1:1">
      <c r="A59" s="85" t="s">
        <v>574</v>
      </c>
    </row>
    <row r="60" spans="1:1">
      <c r="A60" s="86" t="s">
        <v>575</v>
      </c>
    </row>
    <row r="61" spans="1:1">
      <c r="A61" s="85" t="s">
        <v>576</v>
      </c>
    </row>
    <row r="62" spans="1:1">
      <c r="A62" s="86" t="s">
        <v>577</v>
      </c>
    </row>
    <row r="63" spans="1:1">
      <c r="A63" s="85" t="s">
        <v>538</v>
      </c>
    </row>
    <row r="64" spans="1:1">
      <c r="A64" s="86" t="s">
        <v>539</v>
      </c>
    </row>
    <row r="65" spans="1:1">
      <c r="A65" s="85" t="s">
        <v>578</v>
      </c>
    </row>
    <row r="66" spans="1:1">
      <c r="A66" s="86" t="s">
        <v>799</v>
      </c>
    </row>
    <row r="67" spans="1:1">
      <c r="A67" s="85" t="s">
        <v>579</v>
      </c>
    </row>
    <row r="68" spans="1:1">
      <c r="A68" s="86" t="s">
        <v>580</v>
      </c>
    </row>
    <row r="69" spans="1:1">
      <c r="A69" s="85" t="s">
        <v>542</v>
      </c>
    </row>
    <row r="70" spans="1:1">
      <c r="A70" s="86" t="s">
        <v>543</v>
      </c>
    </row>
    <row r="71" spans="1:1">
      <c r="A71" s="86"/>
    </row>
    <row r="72" spans="1:1">
      <c r="A72" s="133" t="s">
        <v>804</v>
      </c>
    </row>
    <row r="73" spans="1:1">
      <c r="A73" s="85"/>
    </row>
    <row r="74" spans="1:1">
      <c r="A74" s="126" t="s">
        <v>692</v>
      </c>
    </row>
    <row r="75" spans="1:1">
      <c r="A75" s="127" t="s">
        <v>693</v>
      </c>
    </row>
    <row r="76" spans="1:1">
      <c r="A76" s="85" t="s">
        <v>694</v>
      </c>
    </row>
    <row r="77" spans="1:1">
      <c r="A77" s="111" t="s">
        <v>790</v>
      </c>
    </row>
    <row r="78" spans="1:1">
      <c r="A78" s="134" t="s">
        <v>797</v>
      </c>
    </row>
    <row r="79" spans="1:1">
      <c r="A79" s="135" t="s">
        <v>798</v>
      </c>
    </row>
    <row r="80" spans="1:1">
      <c r="A80" s="85" t="s">
        <v>1051</v>
      </c>
    </row>
    <row r="81" spans="1:1">
      <c r="A81" s="136" t="s">
        <v>1060</v>
      </c>
    </row>
    <row r="82" spans="1:1">
      <c r="A82" s="134" t="s">
        <v>1061</v>
      </c>
    </row>
    <row r="83" spans="1:1">
      <c r="A83" s="164" t="s">
        <v>1062</v>
      </c>
    </row>
    <row r="84" spans="1:1">
      <c r="A84" s="85"/>
    </row>
    <row r="85" spans="1:1">
      <c r="A85" s="126" t="s">
        <v>699</v>
      </c>
    </row>
    <row r="86" spans="1:1">
      <c r="A86" s="127" t="s">
        <v>700</v>
      </c>
    </row>
    <row r="87" spans="1:1">
      <c r="A87" s="85" t="s">
        <v>701</v>
      </c>
    </row>
    <row r="88" spans="1:1">
      <c r="A88" s="86" t="s">
        <v>791</v>
      </c>
    </row>
    <row r="89" spans="1:1">
      <c r="A89" s="125" t="s">
        <v>800</v>
      </c>
    </row>
    <row r="90" spans="1:1">
      <c r="A90" s="86" t="s">
        <v>801</v>
      </c>
    </row>
    <row r="91" spans="1:1">
      <c r="A91" s="85" t="s">
        <v>1056</v>
      </c>
    </row>
    <row r="92" spans="1:1">
      <c r="A92" s="136" t="s">
        <v>1063</v>
      </c>
    </row>
    <row r="93" spans="1:1">
      <c r="A93" s="125" t="s">
        <v>1064</v>
      </c>
    </row>
    <row r="94" spans="1:1">
      <c r="A94" s="165" t="s">
        <v>1065</v>
      </c>
    </row>
    <row r="95" spans="1:1">
      <c r="A95" s="85"/>
    </row>
    <row r="96" spans="1:1">
      <c r="A96" s="133" t="s">
        <v>709</v>
      </c>
    </row>
    <row r="97" spans="1:1">
      <c r="A97" s="34"/>
    </row>
    <row r="98" spans="1:1">
      <c r="A98" s="85" t="s">
        <v>724</v>
      </c>
    </row>
    <row r="99" spans="1:1">
      <c r="A99" s="86" t="s">
        <v>725</v>
      </c>
    </row>
    <row r="100" spans="1:1">
      <c r="A100" s="85" t="s">
        <v>753</v>
      </c>
    </row>
    <row r="101" spans="1:1">
      <c r="A101" s="86" t="s">
        <v>754</v>
      </c>
    </row>
    <row r="102" spans="1:1">
      <c r="A102" s="85" t="s">
        <v>704</v>
      </c>
    </row>
    <row r="103" spans="1:1">
      <c r="A103" s="86" t="s">
        <v>705</v>
      </c>
    </row>
    <row r="104" spans="1:1">
      <c r="A104" s="85" t="s">
        <v>755</v>
      </c>
    </row>
    <row r="105" spans="1:1">
      <c r="A105" s="86" t="s">
        <v>756</v>
      </c>
    </row>
    <row r="106" spans="1:1">
      <c r="A106" s="3"/>
    </row>
    <row r="107" spans="1:1">
      <c r="A107" s="133" t="s">
        <v>710</v>
      </c>
    </row>
    <row r="108" spans="1:1">
      <c r="A108" s="4"/>
    </row>
    <row r="109" spans="1:1">
      <c r="A109" s="85" t="s">
        <v>726</v>
      </c>
    </row>
    <row r="110" spans="1:1">
      <c r="A110" s="86" t="s">
        <v>757</v>
      </c>
    </row>
    <row r="111" spans="1:1">
      <c r="A111" s="85" t="s">
        <v>728</v>
      </c>
    </row>
    <row r="112" spans="1:1">
      <c r="A112" s="86" t="s">
        <v>729</v>
      </c>
    </row>
    <row r="113" spans="1:1">
      <c r="A113" s="85" t="s">
        <v>730</v>
      </c>
    </row>
    <row r="114" spans="1:1">
      <c r="A114" s="86" t="s">
        <v>758</v>
      </c>
    </row>
    <row r="115" spans="1:1">
      <c r="A115" s="85" t="s">
        <v>732</v>
      </c>
    </row>
    <row r="116" spans="1:1">
      <c r="A116" s="111" t="s">
        <v>733</v>
      </c>
    </row>
    <row r="117" spans="1:1">
      <c r="A117" s="85" t="s">
        <v>734</v>
      </c>
    </row>
    <row r="118" spans="1:1">
      <c r="A118" s="86" t="s">
        <v>735</v>
      </c>
    </row>
    <row r="119" spans="1:1">
      <c r="A119" s="85" t="s">
        <v>736</v>
      </c>
    </row>
    <row r="120" spans="1:1">
      <c r="A120" s="136" t="s">
        <v>737</v>
      </c>
    </row>
    <row r="121" spans="1:1">
      <c r="A121" s="35"/>
    </row>
    <row r="122" spans="1:1">
      <c r="A122" s="133" t="s">
        <v>711</v>
      </c>
    </row>
    <row r="123" spans="1:1">
      <c r="A123" s="34"/>
    </row>
    <row r="124" spans="1:1">
      <c r="A124" s="85" t="s">
        <v>759</v>
      </c>
    </row>
    <row r="125" spans="1:1">
      <c r="A125" s="86" t="s">
        <v>760</v>
      </c>
    </row>
    <row r="126" spans="1:1">
      <c r="A126" s="85" t="s">
        <v>761</v>
      </c>
    </row>
    <row r="127" spans="1:1">
      <c r="A127" s="86" t="s">
        <v>762</v>
      </c>
    </row>
    <row r="128" spans="1:1">
      <c r="A128" s="85" t="s">
        <v>763</v>
      </c>
    </row>
    <row r="129" spans="1:1">
      <c r="A129" s="86" t="s">
        <v>764</v>
      </c>
    </row>
    <row r="130" spans="1:1">
      <c r="A130" s="85" t="s">
        <v>765</v>
      </c>
    </row>
    <row r="131" spans="1:1">
      <c r="A131" s="86" t="s">
        <v>766</v>
      </c>
    </row>
    <row r="132" spans="1:1">
      <c r="A132" s="85" t="s">
        <v>767</v>
      </c>
    </row>
    <row r="133" spans="1:1">
      <c r="A133" s="86" t="s">
        <v>768</v>
      </c>
    </row>
    <row r="134" spans="1:1">
      <c r="A134" s="85" t="s">
        <v>769</v>
      </c>
    </row>
    <row r="135" spans="1:1">
      <c r="A135" s="86" t="s">
        <v>770</v>
      </c>
    </row>
    <row r="136" spans="1:1">
      <c r="A136" s="85" t="s">
        <v>771</v>
      </c>
    </row>
    <row r="137" spans="1:1">
      <c r="A137" s="86" t="s">
        <v>772</v>
      </c>
    </row>
    <row r="138" spans="1:1">
      <c r="A138" s="85" t="s">
        <v>773</v>
      </c>
    </row>
    <row r="139" spans="1:1">
      <c r="A139" s="86" t="s">
        <v>774</v>
      </c>
    </row>
    <row r="140" spans="1:1">
      <c r="A140" s="85" t="s">
        <v>749</v>
      </c>
    </row>
    <row r="141" spans="1:1">
      <c r="A141" s="86" t="s">
        <v>775</v>
      </c>
    </row>
    <row r="142" spans="1:1">
      <c r="A142" s="35"/>
    </row>
    <row r="143" spans="1:1">
      <c r="A143" s="133" t="s">
        <v>712</v>
      </c>
    </row>
    <row r="144" spans="1:1">
      <c r="A144" s="35"/>
    </row>
    <row r="145" spans="1:1">
      <c r="A145" s="85" t="s">
        <v>776</v>
      </c>
    </row>
    <row r="146" spans="1:1">
      <c r="A146" s="136" t="s">
        <v>1025</v>
      </c>
    </row>
    <row r="147" spans="1:1">
      <c r="A147" s="85" t="s">
        <v>1009</v>
      </c>
    </row>
    <row r="148" spans="1:1">
      <c r="A148" s="136" t="s">
        <v>1048</v>
      </c>
    </row>
    <row r="149" spans="1:1">
      <c r="A149" s="85" t="s">
        <v>1022</v>
      </c>
    </row>
    <row r="150" spans="1:1">
      <c r="A150" s="136" t="s">
        <v>1026</v>
      </c>
    </row>
    <row r="151" spans="1:1">
      <c r="A151" s="85" t="s">
        <v>777</v>
      </c>
    </row>
    <row r="152" spans="1:1">
      <c r="A152" s="86" t="s">
        <v>778</v>
      </c>
    </row>
    <row r="153" spans="1:1">
      <c r="A153" s="85" t="s">
        <v>1045</v>
      </c>
    </row>
    <row r="154" spans="1:1">
      <c r="A154" s="136" t="s">
        <v>1046</v>
      </c>
    </row>
    <row r="155" spans="1:1">
      <c r="A155" s="85" t="s">
        <v>1213</v>
      </c>
    </row>
    <row r="156" spans="1:1">
      <c r="A156" s="136" t="s">
        <v>1012</v>
      </c>
    </row>
    <row r="157" spans="1:1">
      <c r="A157" s="85" t="s">
        <v>1013</v>
      </c>
    </row>
    <row r="158" spans="1:1">
      <c r="A158" s="136" t="s">
        <v>1014</v>
      </c>
    </row>
    <row r="159" spans="1:1">
      <c r="A159" s="85" t="s">
        <v>1023</v>
      </c>
    </row>
    <row r="160" spans="1:1">
      <c r="A160" s="136" t="s">
        <v>1027</v>
      </c>
    </row>
    <row r="161" spans="1:1">
      <c r="A161" s="112" t="s">
        <v>1024</v>
      </c>
    </row>
    <row r="162" spans="1:1">
      <c r="A162" s="158" t="s">
        <v>1018</v>
      </c>
    </row>
    <row r="163" spans="1:1">
      <c r="A163" s="112" t="s">
        <v>1020</v>
      </c>
    </row>
    <row r="164" spans="1:1">
      <c r="A164" s="158" t="s">
        <v>1021</v>
      </c>
    </row>
    <row r="165" spans="1:1">
      <c r="A165" s="5"/>
    </row>
    <row r="166" spans="1:1">
      <c r="A166" s="133" t="s">
        <v>713</v>
      </c>
    </row>
    <row r="167" spans="1:1">
      <c r="A167" s="5"/>
    </row>
    <row r="168" spans="1:1">
      <c r="A168" s="128" t="s">
        <v>751</v>
      </c>
    </row>
    <row r="169" spans="1:1">
      <c r="A169" s="130" t="s">
        <v>782</v>
      </c>
    </row>
    <row r="170" spans="1:1">
      <c r="A170" s="128" t="s">
        <v>752</v>
      </c>
    </row>
    <row r="171" spans="1:1">
      <c r="A171" s="130" t="s">
        <v>783</v>
      </c>
    </row>
    <row r="172" spans="1:1">
      <c r="A172" s="128" t="s">
        <v>1214</v>
      </c>
    </row>
    <row r="173" spans="1:1">
      <c r="A173" s="130" t="s">
        <v>785</v>
      </c>
    </row>
    <row r="174" spans="1:1">
      <c r="A174" s="5"/>
    </row>
    <row r="179" spans="1:1">
      <c r="A179" s="41" t="s">
        <v>167</v>
      </c>
    </row>
    <row r="180" spans="1:1" ht="25.5">
      <c r="A180" s="84" t="s">
        <v>1028</v>
      </c>
    </row>
    <row r="181" spans="1:1">
      <c r="A181" s="6"/>
    </row>
    <row r="182" spans="1:1">
      <c r="A182" s="42" t="s">
        <v>34</v>
      </c>
    </row>
    <row r="183" spans="1:1">
      <c r="A183" s="43" t="s">
        <v>35</v>
      </c>
    </row>
  </sheetData>
  <hyperlinks>
    <hyperlink ref="A5" location="'3 Tablica 1 - Graf 1'!A1" display="Tablica 1.: Broj članova obveznih mirovinskih fondova (OMF-ova)"/>
    <hyperlink ref="A6" location="'3 Tablica 1 - Graf 1'!A1" display="Table 1: Mandatory pension funds' (OMFs') membership"/>
    <hyperlink ref="A7" location="'3 Tablica 1 - Graf 1'!A1" display="Grafikon 1.: Udjel OMFova u ukupnom broju članova "/>
    <hyperlink ref="A8" location="'3 Tablica 1 - Graf 1'!A1" display="Chart 1: OMFs' shares in total membership "/>
    <hyperlink ref="A9" location="'4 Tablica 2 - Graf 2'!A1" display="Tablica 2.: Struktura članova OMF-a prema dobi i spolu "/>
    <hyperlink ref="A10" location="'4 Tablica 2 - Graf 2'!A1" display="Table 2: Mandatory pension funds members age and sex structure"/>
    <hyperlink ref="A11" location="'4 Tablica 2 - Graf 2'!A1" display="Grafikon 2.: Dobna i spolna struktura članova OMF-a"/>
    <hyperlink ref="A12" location="'4 Tablica 2 - Graf 2'!A1" display="Chart 2: OMF members age and sex structure"/>
    <hyperlink ref="A13" location="'5 Tablica 3,4'!A1" display="Tablica 3.: Uplate na prolazni račun Regosa"/>
    <hyperlink ref="A14" location="'5 Tablica 3,4'!A1" display="Table 3: Payments to the transit account of Regos "/>
    <hyperlink ref="A15" location="'5 Tablica 3,4'!A1" display="Tablica 4.: Isplate s prolaznog računa Regosa "/>
    <hyperlink ref="A16" location="'5 Tablica 3,4'!A1" display="Table 4: Disbursements from the transit account of Regos "/>
    <hyperlink ref="A17" location="'6 Tablica 5,6'!A1" display="Tablica 5.: Stanje prolaznog računa Regosa"/>
    <hyperlink ref="A18" location="'6 Tablica 5,6'!A1" display="Table 5: Regos transit account balance"/>
    <hyperlink ref="A19" location="'6 Tablica 5,6'!A1" display="Tablica 6.: Promet na privremenom računu"/>
    <hyperlink ref="A20" location="'6 Tablica 5,6'!A1" display="Table 6: Turnover on the provisional account "/>
    <hyperlink ref="A21" location="'7 Tablica 7,8'!A1" display="Tablica 7.:Neto mirovinski doprinosi proslijeđeni OMF-ovima  "/>
    <hyperlink ref="A22" location="'7 Tablica 7,8'!A1" display="Table 7: Net pension contributions to OMFs"/>
    <hyperlink ref="A23" location="'7 Tablica 7,8'!A1" display="Tablica 8: Naknade od uplaćenih doprinosa proslijeđene OMD-ovima"/>
    <hyperlink ref="A24" location="'7 Tablica 7,8'!A1" display="Table 8: Entry fees transferred to OMDs "/>
    <hyperlink ref="A25" location="'8 Tablica 9 - Graf 3,4'!A1" display="Tablica 9.: Neto imovina OMF-ova"/>
    <hyperlink ref="A26" location="'8 Tablica 9 - Graf 3,4'!A1" display="Table 9: OMFs' net assets"/>
    <hyperlink ref="A27" location="'8 Tablica 9 - Graf 3,4'!A1" display="Grafikon 3.: Udjeli OMF-ova u ukupnoj neto imovini "/>
    <hyperlink ref="A28" location="'8 Tablica 9 - Graf 3,4'!A1" display="Chart 3: OMFs' shares in total net assets "/>
    <hyperlink ref="A29" location="'8 Tablica 9 - Graf 3,4'!A1" display="Grafikon 4: Mjesečna promjena neto imovine OMF-ova"/>
    <hyperlink ref="A30" location="'8 Tablica 9 - Graf 3,4'!A1" display="Chart 4: OMFs net assets monthly change"/>
    <hyperlink ref="A31" location="'9 Tablica 10, 10.1'!A1" display="Tablica 10.: Vrijednosti obračunskih jedinica OMF-ova"/>
    <hyperlink ref="A32" location="'9 Tablica 10, 10.1'!A1" display="Table 10: Values of OMFs' units of account"/>
    <hyperlink ref="A63" location="'19 Tablica 19 - Graf 11'!A1" display="Tablica 19: Struktura članova ZDMF-a prema dobi i spolu "/>
    <hyperlink ref="A64" location="'19 Tablica 19 - Graf 11'!A1" display="Table 19: Closed voluntary pension funds members age and sex structure "/>
    <hyperlink ref="A65" location="'19 Tablica 19 - Graf 11'!A1" display="Grafikon 11: Dobna i spolna struktura članova ZDMF-a "/>
    <hyperlink ref="A66" location="'19 Tablica 19 - Graf 11'!A1" display="Chart 11: ZDMF members age and sex structure "/>
    <hyperlink ref="A67" location="'20 Tablica 20 - Graf 12'!A1" display="Tablica 20: Vrijednosti obračunskih jedinica i prinosi ZDMF-ova"/>
    <hyperlink ref="A68" location="'20 Tablica 20 - Graf 12'!A1" display="Table 20: Values of ZDMFs' units of account and ZDMFs' rates of return"/>
    <hyperlink ref="A69" location="'20 Tablica 20 - Graf 12'!A1" display="Grafikon 12:  Mjesečni prinosi ZDMF-ova"/>
    <hyperlink ref="A70" location="'20 Tablica 20 - Graf 12'!A1" display="Chart  12: ZDMF monthly rates of return"/>
    <hyperlink ref="A98" location="'23 Tablica 25'!A1" display="Tablica 25: Zaračunata bruto premija osiguranja "/>
    <hyperlink ref="A99" location="'23 Tablica 25'!A1" display="Table 25: Written premium "/>
    <hyperlink ref="A100" location="'24 Tablica 26 - Graf 17'!A1" display="Tablica 26: Podaci o osiguranju"/>
    <hyperlink ref="A101" location="'24 Tablica 26 - Graf 17'!A1" display="Table 26: Insurance data"/>
    <hyperlink ref="A102" location="'24 Tablica 26 - Graf 17'!A1" display="Grafikon  17: Udio bruto zaračunate premije po vrstama osiguranja"/>
    <hyperlink ref="A103" location="'24 Tablica 26 - Graf 17'!A1" display="Chart  17: Gross Written Premium by Line of Insurance"/>
    <hyperlink ref="A104" location="'25 Graf 18'!A1" display="Grafikon 18: Udio zaračunate bruto premije i likvidiranih šteta po društvima za osiguranje po vrstama osiguranja"/>
    <hyperlink ref="A105" location="'25 Graf 18'!A1" display="Chart 18:Share of written premium and claims settled per line of insurances"/>
    <hyperlink ref="A119" location="'27 Tabl. 28,29,30,31,32'!A1" display="Tablica 32: Pregled trgovine zapisima"/>
    <hyperlink ref="A120" location="'27 Tabl. 28,29,30,31,32'!A1" display="Table 32: Certificates trading summary"/>
    <hyperlink ref="A124" location="'28 Tablica 33'!A1" display="Tablica 33: Otvoreni investicijski fondovi"/>
    <hyperlink ref="A125" location="'28 Tablica 33'!A1" display="Table 33: Open-end Investment funds"/>
    <hyperlink ref="A159" location="'36 Tablica 46,47 '!A1" display="Tablica 47: Izvještaj o strukturi portfelja prema objektu - novozaključeni ugovori"/>
    <hyperlink ref="A160" location="'36 Tablica 46,47 '!A1" display="Table 47: Report on the portfolio structure by leased asset -  newly concluded contracts"/>
    <hyperlink ref="A161" location="'37 Tablica 48'!A1" display="Tablica 48: Izvještaj o strukturi portfelja  po leasing društvima"/>
    <hyperlink ref="A162" location="'37 Tablica 48'!A1" display="Table 48: Report on the portfolio structure by leasing companies"/>
    <hyperlink ref="A163" location="'38 Tablica 49 '!A1" display="Tablica 49: Skraćeni izvještaj o agregiranoj sveobuhvatnoj dobiti leasing društava "/>
    <hyperlink ref="A164" location="'38 Tablica 49 '!A1" display="Table 49: Abbreviated report on the aggregate comprehensive increase of leasing companies "/>
    <hyperlink ref="A35" location="'10 Graf 5'!A1" display="Grafikon 5: Vrijednosti obračunskih jedinca OMF-ova"/>
    <hyperlink ref="A36" location="'10 Graf 5'!A1" display="Chart 5:Value of unit of account - mandatory pension funds"/>
    <hyperlink ref="A37" location="'11 Tablica 11'!A1" display="Tablica 11: Struktura ulaganja ukupne imovine OMF-ova"/>
    <hyperlink ref="A38" location="'11 Tablica 11'!A1" display="Table 11: OMFs' total assets investment structure"/>
    <hyperlink ref="A39" location="'12 Tablica 12 - Graf 6'!A1" display="Tablica 12: Broj članova otvorenih dobrovoljnih mirovinskih fondova (ODMF-ova)"/>
    <hyperlink ref="A40" location="'12 Tablica 12 - Graf 6'!A1" display="Table 12: Open-end voluntary pension funds' (ODMFs') membersip"/>
    <hyperlink ref="A41" location="'12 Tablica 12 - Graf 6'!A1" display="Grafikon 6: Udjel ODMFova u ukupnom broju članova "/>
    <hyperlink ref="A42" location="'12 Tablica 12 - Graf 6'!A1" display="Chart 6: ODMFs' shares in total membership "/>
    <hyperlink ref="A43" location="'13 Tablica 13 - Graf 7'!A1" display="Tablica 13: Struktura članova ODMF-a prema dobi i spolu  "/>
    <hyperlink ref="A44" location="'13 Tablica 13 - Graf 7'!A1" display="Table 13: Open voluntary pension funds members age and sex structure  "/>
    <hyperlink ref="A45" location="'13 Tablica 13 - Graf 7'!A1" display="Grafikon 7: Dobna i spolna struktura članova ODMF-a "/>
    <hyperlink ref="A46" location="'13 Tablica 13 - Graf 7'!A1" display="Chart 7: ODMF members age and sex structure "/>
    <hyperlink ref="A47" location="'14 Tablica 14 - Graf 8'!A1" display="Tablica 14: Bruto mirovinski doprinosi uplaćeni ODMF-ovima"/>
    <hyperlink ref="A48" location="'14 Tablica 14 - Graf 8'!A1" display="Table 14: Gross pension contributions paid to ODMFs"/>
    <hyperlink ref="A49" location="'14 Tablica 14 - Graf 8'!A1" display="Grafikon.8: Mjesečna promjena bruto mirovinskih doprinosa uplaćenih ODMF-ovima"/>
    <hyperlink ref="A50" location="'14 Tablica 14 - Graf 8'!A1" display="Chart: 8: Monthly change of gross pension contributions paid to ODMFs"/>
    <hyperlink ref="A51" location="'15 Tablica 15 - Graf 9,10'!A1" display="Tablica 15: Neto imovina ODMF-ova"/>
    <hyperlink ref="A52" location="'15 Tablica 15 - Graf 9,10'!A1" display="Table 15: ODMFs' net assets"/>
    <hyperlink ref="A53" location="'15 Tablica 15 - Graf 9,10'!A1" display="Grafikon 9: Udjeli pojedinih ODMF-ova u ukupnoj neto imovini"/>
    <hyperlink ref="A54" location="'15 Tablica 15 - Graf 9,10'!A1" display="Chart 9: ODMFs' shares in total net assets"/>
    <hyperlink ref="A55" location="'15 Tablica 15 - Graf 9,10'!A1" display="Grafikon 10: Mjesečna promjena neto imovine ODMF-ova"/>
    <hyperlink ref="A56" location="'15 Tablica 15 - Graf 9,10'!A1" display="Chart 10: ODMFs net assets monthly change"/>
    <hyperlink ref="A57" location="'16 Tablica 16'!A1" display="Tablica 16: Vrijednosti obračunskih jedinica i prinosi ODMF-ova"/>
    <hyperlink ref="A58" location="'16 Tablica 16'!A1" display="Table 16: Values of ODMFs' units of account and ODMFs' rates of return"/>
    <hyperlink ref="A59" location="'17 Tablica 17'!A1" display="Tablica 17: Struktura ulaganja ukupne imovine ODMF-ova"/>
    <hyperlink ref="A60" location="'17 Tablica 17'!A1" display="Table 17: ODMFs' total assets investment structure"/>
    <hyperlink ref="A61" location="'18 Tablica 18'!A1" display="Tablica 18: Podaci o ZDMF - ovima"/>
    <hyperlink ref="A62" location="'18 Tablica 18'!A1" display="Table 18: ZDMFs' data"/>
    <hyperlink ref="A109" location="'26 Tablica 27'!A1" display="Tablica 27: Tržište kapitala "/>
    <hyperlink ref="A110" location="'26 Tablica 27'!A1" display="Table 27: Capital Markets"/>
    <hyperlink ref="A111" location="'27 Tabl. 28,29,30,31,32'!A1" display="Tablica 28: Dionice s najvećim prometom"/>
    <hyperlink ref="A112" location="'27 Tabl. 28,29,30,31,32'!A1" display="Table 28: Stocks with the highest turnover"/>
    <hyperlink ref="A113" location="'27 Tabl. 28,29,30,31,32'!A1" display="Tablica 29: Obveznice s najvećim prometom"/>
    <hyperlink ref="A114" location="'27 Tabl. 28,29,30,31,32'!A1" display="Table 29: Bonds with highest turnover"/>
    <hyperlink ref="A115" location="'27 Tabl. 28,29,30,31,32'!A1" display="Tablica 30: OTC transakcije"/>
    <hyperlink ref="A116" location="'27 Tabl. 28,29,30,31,32'!A1" display="Table 30: OTC transactions"/>
    <hyperlink ref="A117" location="'27 Tabl. 28,29,30,31,32'!A1" display="Tablica 31: Pregled trgovine pravima"/>
    <hyperlink ref="A118" location="'27 Tabl. 28,29,30,31,32'!A1" display="Table 31: Rights trading summary"/>
    <hyperlink ref="A126" location="'29 Tablica 34'!A1" display="Tablica 34 : Pregled najviše i najniže vrijednosti udjela OIF-a  tijekom zadnja 52 tjedna"/>
    <hyperlink ref="A127" location="'29 Tablica 34'!A1" display="Table 34: Highest and lowest value of units of open-end investment funds over the last 52 weeks"/>
    <hyperlink ref="A128" location="'30 Tablica 35 '!A1" display="Tablica 35: Pregled najviše i najniže vrijednosti udjela OIF-a  tijekom zadnjih 90 dana"/>
    <hyperlink ref="A129" location="'30 Tablica 35 '!A1" display="Table 35: Highest and lowest value of units of open-end investment over the last 90 days"/>
    <hyperlink ref="A130" location="'31 Tablica 36'!A1" display="Tablica 36: Struktura ulaganja imovine OIF-ova s javnom ponudom"/>
    <hyperlink ref="A131" location="'31 Tablica 36'!A1" display="Table 36: Open-end investment funds total assets investment structure"/>
    <hyperlink ref="A132" location="'32 Tablica 37,38,39 '!A1" display="Tablica 37: Zatvoreni investicijski fondovi s javnom ponudom"/>
    <hyperlink ref="A133" location="'32 Tablica 37,38,39 '!A1" display="Table 37: Closed-end investment funds with public offering"/>
    <hyperlink ref="A134" location="'32 Tablica 37,38,39 '!A1" display="Tablica 38: Zatvoreni investicijski fondovi s javnom ponudom za ulaganje u nekretnine"/>
    <hyperlink ref="A135" location="'32 Tablica 37,38,39 '!A1" display="Table 38: Closed-end investment funds with public offering in real estate"/>
    <hyperlink ref="A136" location="'32 Tablica 37,38,39 '!A1" display="Tablica 39: Investicijski fondovi osnovani posebnim zakonom"/>
    <hyperlink ref="A137" location="'32 Tablica 37,38,39 '!A1" display="Table 39: Investment Funds established under special legal act"/>
    <hyperlink ref="A138" location="'33 Tablica 40,41'!A1" display="Tablica 40: Otvoreni investicijski fondovi rizičnog kapitala s privatnom ponudom"/>
    <hyperlink ref="A139" location="'33 Tablica 40,41'!A1" display="Table 40: Venture capital open end investment funds with private offering"/>
    <hyperlink ref="A140" location="'33 Tablica 40,41'!A1" display="Tablica 41: Otvoreni investicijski fondovi rizičnog kapitala  - Fondovi za gospodarsku suradnju"/>
    <hyperlink ref="A141" location="'33 Tablica 40,41'!A1" display="Table 41: Venture capital open end investment funds with private offering - funds for economic cooperation"/>
    <hyperlink ref="A145" location="'34 Tablica 42,43,44-Graf 19,20 '!A1" display="Tablica 42: Broj registriranih leasing društava"/>
    <hyperlink ref="A146" location="'34 Tablica 42,43,44-Graf 19,20 '!A1" display="Table 42: Number of registrated leasing companies"/>
    <hyperlink ref="A147" location="'34 Tablica 42,43,44-Graf 19,20 '!A1" display="Tablica 43: Izvještaj o strukturi portfelja po vrstama leasinga/zajma - aktivni ugovori"/>
    <hyperlink ref="A148" location="'34 Tablica 42,43,44-Graf 19,20 '!A1" display="Table 43: Report on the portfolio structure by type of leasing/loan - active contracts"/>
    <hyperlink ref="A149" location="'34 Tablica 42,43,44-Graf 19,20 '!A1" display="Tablica 44: Izvještaj o strukturi portfelja po vrstama leasinga - novozaključeni ugovori"/>
    <hyperlink ref="A150" location="'34 Tablica 42,43,44-Graf 19,20 '!A1" display="Table 44: Report on the portfolio structure by type of leasing -  newly concluded contracts"/>
    <hyperlink ref="A151" location="'34 Tablica 42,43,44-Graf 19,20 '!A1" display="Grafikon 19: Udjel broja aktivnih ugovora u ukupnom broju ugovora "/>
    <hyperlink ref="A152" location="'34 Tablica 42,43,44-Graf 19,20 '!A1" display="Chart 19: Share of the number of active contracts in total number of contracts "/>
    <hyperlink ref="A153" location="'34 Tablica 42,43,44-Graf 19,20 '!A1" display="Grafikon 20: Godišnja promjena vrijednosti aktivnih ugovora "/>
    <hyperlink ref="A154" location="'34 Tablica 42,43,44-Graf 19,20 '!A1" display="Chart 20: Annual change in value of active contracts "/>
    <hyperlink ref="A155" location="'35 Tablica 45'!A1" display="Tablica 45: Skraćeni izvještaj o agregiranom financijskom položaju leasing društava  "/>
    <hyperlink ref="A156" location="'35 Tablica 45'!A1" display="Table 45: Abbreviated report on the aggregate financial position of leasing companies "/>
    <hyperlink ref="A157" location="'36 Tablica 46,47 '!A1" display="Tablica 46: Izvještaj o strukturi portfelja prema objektu - aktivni ugovori"/>
    <hyperlink ref="A158" location="'36 Tablica 46,47 '!A1" display="Table 46: Report on the portfolio structure by leased asset - active contracts"/>
    <hyperlink ref="A74" location="'21 Tablica 21,22 - Graf 13,14'!A1" display="A / OBVEZNO MIROVINSKO OSIGURANJE"/>
    <hyperlink ref="A75" location="'21 Tablica 21,22 - Graf 13,14'!A1" display="A / MANDATORY PENSION INSURANCE"/>
    <hyperlink ref="A76" location="'21 Tablica 21,22 - Graf 13,14'!A1" display="Tablica 21: Broj korisnika i broj ugovora po godinama"/>
    <hyperlink ref="A80" location="'21 Tablica 21,22 - Graf 13,14'!A1" display="Tablica 22: Broj korisnika i broj ugovora u zadnjih godinu dana"/>
    <hyperlink ref="A81" location="'21 Tablica 21,22 - Graf 13,14'!A1" display="Table 22: Number of pensioners and contracts over the past year"/>
    <hyperlink ref="A85" location="'22 Tablica 23,24 - Graf 15,16'!A1" display="B / DOBROVOLJNO MIROVINSKO OSIGURANJE"/>
    <hyperlink ref="A86" location="'22 Tablica 23,24 - Graf 15,16'!A1" display="B / VOLUNTARY PENSION INSURANCE"/>
    <hyperlink ref="A87" location="'22 Tablica 23,24 - Graf 15,16'!A1" display="Tablica 23: Broj korisnika i broj ugovora po godinama"/>
    <hyperlink ref="A88" location="'22 Tablica 23,24 - Graf 15,16'!A1" display="Table 23: Number of pensioners and contracts per year"/>
    <hyperlink ref="A89" location="'22 Tablica 23,24 - Graf 15,16'!A1" display="Grafikon 15: Broj korisnika i broj ugovora po godinama"/>
    <hyperlink ref="A90" location="'22 Tablica 23,24 - Graf 15,16'!A1" display="Chart 15: Number of pensioners and contracts per year"/>
    <hyperlink ref="A91" location="'22 Tablica 23,24 - Graf 15,16'!A1" display="Tablica 24: Broj korisnika i broj ugovora u zadnjih godinu dana"/>
    <hyperlink ref="A92" location="'22 Tablica 23,24 - Graf 15,16'!A1" display="Table 24: Number of pesioners and contracts over the past year"/>
    <hyperlink ref="A93" location="'22 Tablica 23,24 - Graf 15,16'!A1" display="Grafikon 16: Broj korisnika i broj ugovora u zadnjih godinu dana"/>
    <hyperlink ref="A94" location="'22 Tablica 23,24 - Graf 15,16'!A1" display="Chart 16: Number of pensioners and contracts over the past year"/>
    <hyperlink ref="A168" location="'39 Tablica 50,51,52'!A1" display="Tablica 50:  Skraćeni prikaz agregirane bilance factoring društava "/>
    <hyperlink ref="A169" location="'39 Tablica 50,51,52'!A1" display="Table 50: Abbreviated overview of the aggregate balance sheet of factoring companies "/>
    <hyperlink ref="A170" location="'39 Tablica 50,51,52'!A1" display="Tablica 51: Skraćeni prikaz agregiranog računa dobiti i gubitka factoring društava "/>
    <hyperlink ref="A171" location="'39 Tablica 50,51,52'!A1" display="Table 51: Abbreviated overview of the aggregate profit and loss account of factoring companies "/>
    <hyperlink ref="A172" location="'39 Tablica 50,51,52'!A1" display="Tablica 52: Skraćeni prikaz agregiranog volumena transakcija factoring društava "/>
    <hyperlink ref="A173" location="'39 Tablica 50,51,52'!A1" display="Table 52: Abbreviated overview of the aggregate transactions volume of factoring companies "/>
    <hyperlink ref="A77" location="'21 Tablica 21,22 - Graf 13,14'!A1" display="Table 21: Number of pensioners and contracts per year"/>
    <hyperlink ref="A78" location="'21 Tablica 21,22 - Graf 13,14'!A1" display="Grafikon 13: Broj korisnika i broj ugovora po godinama"/>
    <hyperlink ref="A79" location="'21 Tablica 21,22 - Graf 13,14'!A1" display="Chart 13: Number of pensioners and contracts per year"/>
    <hyperlink ref="A82" location="'21 Tablica 21,22 - Graf 13,14'!A1" display="Grafikon 14: Broj korisnika i broj ugovora u zadnjih godinu dana"/>
    <hyperlink ref="A83" location="'21 Tablica 21,22 - Graf 13,14'!A1" display="Chart 14: Number of pensioners and contracts over the past year"/>
    <hyperlink ref="A33" location="'9 Tablica 10, 10.1'!A1" display="Tablica 10.1: Prinosi OMF-ova"/>
    <hyperlink ref="A34" location="'9 Tablica 10, 10.1'!A1" display="Table 10.1: OMFs' rates of return"/>
  </hyperlinks>
  <pageMargins left="0.7" right="0.7" top="0.75" bottom="0.75" header="0.3" footer="0.3"/>
  <pageSetup paperSize="9" scale="78" orientation="portrait" r:id="rId1"/>
  <rowBreaks count="2" manualBreakCount="2">
    <brk id="64" max="16383" man="1"/>
    <brk id="127"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99CC"/>
  </sheetPr>
  <dimension ref="A1:K76"/>
  <sheetViews>
    <sheetView showGridLines="0" zoomScaleNormal="100" workbookViewId="0"/>
  </sheetViews>
  <sheetFormatPr defaultRowHeight="15"/>
  <cols>
    <col min="1" max="1" width="17.7109375" customWidth="1"/>
    <col min="2" max="2" width="31.85546875" customWidth="1"/>
    <col min="3" max="4" width="10.5703125" bestFit="1" customWidth="1"/>
    <col min="5" max="5" width="7.5703125" customWidth="1"/>
    <col min="6" max="6" width="8.85546875" customWidth="1"/>
    <col min="7" max="7" width="8" customWidth="1"/>
    <col min="8" max="8" width="8.28515625" bestFit="1" customWidth="1"/>
    <col min="9" max="9" width="9" customWidth="1"/>
    <col min="10" max="10" width="8.85546875" customWidth="1"/>
  </cols>
  <sheetData>
    <row r="1" spans="1:11" ht="12.75" customHeight="1">
      <c r="A1" s="651" t="s">
        <v>540</v>
      </c>
      <c r="J1" s="432" t="str">
        <f>Naslovnica!A20</f>
        <v>Prosinac 2013.</v>
      </c>
    </row>
    <row r="2" spans="1:11" ht="12.75" customHeight="1">
      <c r="A2" s="137" t="s">
        <v>541</v>
      </c>
      <c r="J2" s="138" t="str">
        <f>Naslovnica!A24</f>
        <v>December 2013</v>
      </c>
    </row>
    <row r="3" spans="1:11" ht="12.75" customHeight="1"/>
    <row r="4" spans="1:11" ht="51" customHeight="1">
      <c r="A4" s="723" t="s">
        <v>883</v>
      </c>
      <c r="B4" s="716" t="s">
        <v>884</v>
      </c>
      <c r="C4" s="704" t="s">
        <v>882</v>
      </c>
      <c r="D4" s="704"/>
      <c r="E4" s="704" t="s">
        <v>881</v>
      </c>
      <c r="F4" s="704"/>
      <c r="G4" s="704"/>
      <c r="H4" s="704"/>
      <c r="I4" s="704"/>
      <c r="J4" s="438"/>
    </row>
    <row r="5" spans="1:11" ht="33.75" customHeight="1">
      <c r="A5" s="749"/>
      <c r="B5" s="716"/>
      <c r="C5" s="449" t="str">
        <f>Naslovnica!A20</f>
        <v>Prosinac 2013.</v>
      </c>
      <c r="D5" s="451" t="str">
        <f>'4 Tablica 2 - Graf 2'!F5</f>
        <v>Studeni 2013.</v>
      </c>
      <c r="E5" s="449" t="str">
        <f>Naslovnica!A20</f>
        <v>Prosinac 2013.</v>
      </c>
      <c r="F5" s="451" t="str">
        <f>'4 Tablica 2 - Graf 2'!F5</f>
        <v>Studeni 2013.</v>
      </c>
      <c r="G5" s="514" t="s">
        <v>231</v>
      </c>
      <c r="H5" s="514" t="s">
        <v>232</v>
      </c>
      <c r="I5" s="503" t="s">
        <v>197</v>
      </c>
      <c r="J5" s="503" t="s">
        <v>233</v>
      </c>
    </row>
    <row r="6" spans="1:11" ht="46.5" customHeight="1">
      <c r="A6" s="749"/>
      <c r="B6" s="716"/>
      <c r="C6" s="452" t="str">
        <f>Naslovnica!A24</f>
        <v>December 2013</v>
      </c>
      <c r="D6" s="453" t="str">
        <f>'4 Tablica 2 - Graf 2'!F6</f>
        <v>November 2013</v>
      </c>
      <c r="E6" s="452" t="str">
        <f>Naslovnica!A24</f>
        <v>December 2013</v>
      </c>
      <c r="F6" s="453" t="str">
        <f>'4 Tablica 2 - Graf 2'!F6</f>
        <v>November 2013</v>
      </c>
      <c r="G6" s="452" t="s">
        <v>199</v>
      </c>
      <c r="H6" s="452" t="s">
        <v>234</v>
      </c>
      <c r="I6" s="454" t="s">
        <v>235</v>
      </c>
      <c r="J6" s="493" t="s">
        <v>202</v>
      </c>
    </row>
    <row r="7" spans="1:11" ht="12.75" customHeight="1">
      <c r="A7" s="247" t="s">
        <v>213</v>
      </c>
      <c r="B7" s="247" t="s">
        <v>993</v>
      </c>
      <c r="C7" s="248">
        <v>122.90689999999999</v>
      </c>
      <c r="D7" s="248">
        <v>123.0155</v>
      </c>
      <c r="E7" s="196">
        <v>-8.8281558015054849E-4</v>
      </c>
      <c r="F7" s="196">
        <v>2.9064316519782233E-3</v>
      </c>
      <c r="G7" s="196">
        <v>4.628686911337055E-2</v>
      </c>
      <c r="H7" s="196">
        <v>4.628686911337055E-2</v>
      </c>
      <c r="I7" s="196">
        <v>0.10816600930043418</v>
      </c>
      <c r="J7" s="249" t="s">
        <v>992</v>
      </c>
      <c r="K7" s="104"/>
    </row>
    <row r="8" spans="1:11" ht="12.75" customHeight="1">
      <c r="A8" s="247" t="s">
        <v>213</v>
      </c>
      <c r="B8" s="247" t="s">
        <v>994</v>
      </c>
      <c r="C8" s="248">
        <v>209.79</v>
      </c>
      <c r="D8" s="248">
        <v>209.88300000000001</v>
      </c>
      <c r="E8" s="196">
        <v>-4.4310401509420837E-4</v>
      </c>
      <c r="F8" s="196">
        <v>2.8405765247493803E-3</v>
      </c>
      <c r="G8" s="196">
        <v>2.9358224905375926E-2</v>
      </c>
      <c r="H8" s="196">
        <v>2.9358224905375926E-2</v>
      </c>
      <c r="I8" s="196">
        <v>8.5296140053368719E-2</v>
      </c>
      <c r="J8" s="249" t="s">
        <v>215</v>
      </c>
      <c r="K8" s="104"/>
    </row>
    <row r="9" spans="1:11" ht="12.75" customHeight="1">
      <c r="A9" s="250" t="s">
        <v>213</v>
      </c>
      <c r="B9" s="247" t="s">
        <v>995</v>
      </c>
      <c r="C9" s="248">
        <v>203.94970000000001</v>
      </c>
      <c r="D9" s="248">
        <v>204.28649999999999</v>
      </c>
      <c r="E9" s="196">
        <v>-1.6486649876520595E-3</v>
      </c>
      <c r="F9" s="196">
        <v>8.7944068552274165E-4</v>
      </c>
      <c r="G9" s="196">
        <v>2.6470341028223317E-2</v>
      </c>
      <c r="H9" s="196">
        <v>2.6470341028223317E-2</v>
      </c>
      <c r="I9" s="196">
        <v>8.4304321888478029E-2</v>
      </c>
      <c r="J9" s="249" t="s">
        <v>216</v>
      </c>
      <c r="K9" s="104"/>
    </row>
    <row r="10" spans="1:11" ht="12.75" customHeight="1">
      <c r="A10" s="250" t="s">
        <v>213</v>
      </c>
      <c r="B10" s="250" t="s">
        <v>996</v>
      </c>
      <c r="C10" s="248">
        <v>220.18719999999999</v>
      </c>
      <c r="D10" s="248">
        <v>220.56890000000001</v>
      </c>
      <c r="E10" s="196">
        <v>-1.7305250196198261E-3</v>
      </c>
      <c r="F10" s="196">
        <v>1.2937849747531483E-3</v>
      </c>
      <c r="G10" s="196">
        <v>2.8499788402593651E-2</v>
      </c>
      <c r="H10" s="196">
        <v>2.8499788402593651E-2</v>
      </c>
      <c r="I10" s="196">
        <v>8.3679172591993645E-2</v>
      </c>
      <c r="J10" s="249" t="s">
        <v>214</v>
      </c>
    </row>
    <row r="11" spans="1:11" ht="12.75" customHeight="1">
      <c r="A11" s="250" t="s">
        <v>213</v>
      </c>
      <c r="B11" s="250" t="s">
        <v>997</v>
      </c>
      <c r="C11" s="248">
        <v>104.69280000000001</v>
      </c>
      <c r="D11" s="248">
        <v>104.4284</v>
      </c>
      <c r="E11" s="196">
        <v>2.5318783013050959E-3</v>
      </c>
      <c r="F11" s="196">
        <v>3.138277280774497E-3</v>
      </c>
      <c r="G11" s="196">
        <v>5.0312105604256918E-2</v>
      </c>
      <c r="H11" s="196">
        <v>5.0312105604256918E-2</v>
      </c>
      <c r="I11" s="196">
        <v>3.7474008599234221E-2</v>
      </c>
      <c r="J11" s="249" t="s">
        <v>990</v>
      </c>
    </row>
    <row r="12" spans="1:11" ht="12.75" customHeight="1">
      <c r="A12" s="250" t="s">
        <v>213</v>
      </c>
      <c r="B12" s="250" t="s">
        <v>998</v>
      </c>
      <c r="C12" s="248">
        <v>160.6549</v>
      </c>
      <c r="D12" s="248">
        <v>161.00640000000001</v>
      </c>
      <c r="E12" s="196">
        <v>-2.1831430303392639E-3</v>
      </c>
      <c r="F12" s="196">
        <v>1.7526864259196048E-3</v>
      </c>
      <c r="G12" s="196">
        <v>3.2223141010937394E-2</v>
      </c>
      <c r="H12" s="196">
        <v>3.2223141010937394E-2</v>
      </c>
      <c r="I12" s="196">
        <v>9.4880804978759947E-2</v>
      </c>
      <c r="J12" s="249" t="s">
        <v>217</v>
      </c>
    </row>
    <row r="13" spans="1:11" ht="12.75" customHeight="1">
      <c r="A13" s="250" t="s">
        <v>220</v>
      </c>
      <c r="B13" s="250" t="s">
        <v>999</v>
      </c>
      <c r="C13" s="248">
        <v>118.7174</v>
      </c>
      <c r="D13" s="248">
        <v>118.9358</v>
      </c>
      <c r="E13" s="196">
        <v>-1.8362847855734152E-3</v>
      </c>
      <c r="F13" s="196">
        <v>4.9556693617959797E-3</v>
      </c>
      <c r="G13" s="196">
        <v>2.9848208569648964E-2</v>
      </c>
      <c r="H13" s="196">
        <v>2.9848208569648964E-2</v>
      </c>
      <c r="I13" s="196">
        <v>2.0925294646683801E-2</v>
      </c>
      <c r="J13" s="249" t="s">
        <v>222</v>
      </c>
    </row>
    <row r="14" spans="1:11" ht="12.75" customHeight="1">
      <c r="A14" s="250" t="s">
        <v>220</v>
      </c>
      <c r="B14" s="250" t="s">
        <v>1000</v>
      </c>
      <c r="C14" s="248">
        <v>108.4997</v>
      </c>
      <c r="D14" s="248">
        <v>108.61660000000001</v>
      </c>
      <c r="E14" s="196">
        <v>-1.0762627443687348E-3</v>
      </c>
      <c r="F14" s="196">
        <v>4.7993576187489364E-3</v>
      </c>
      <c r="G14" s="196">
        <v>3.0726174722344478E-2</v>
      </c>
      <c r="H14" s="196">
        <v>3.0726174722344478E-2</v>
      </c>
      <c r="I14" s="196">
        <v>5.286500835581287E-2</v>
      </c>
      <c r="J14" s="249" t="s">
        <v>991</v>
      </c>
    </row>
    <row r="15" spans="1:11" ht="12.75" customHeight="1">
      <c r="A15" s="250" t="s">
        <v>220</v>
      </c>
      <c r="B15" s="250" t="s">
        <v>1001</v>
      </c>
      <c r="C15" s="248">
        <v>135.34460000000001</v>
      </c>
      <c r="D15" s="248">
        <v>135.60339999999999</v>
      </c>
      <c r="E15" s="196">
        <v>-1.9085067188579306E-3</v>
      </c>
      <c r="F15" s="196">
        <v>5.9875530708186448E-3</v>
      </c>
      <c r="G15" s="196">
        <v>2.9221631018259111E-2</v>
      </c>
      <c r="H15" s="196">
        <v>2.9221631018259111E-2</v>
      </c>
      <c r="I15" s="196">
        <v>5.5728519011263966E-2</v>
      </c>
      <c r="J15" s="249" t="s">
        <v>224</v>
      </c>
    </row>
    <row r="16" spans="1:11" ht="12.75" customHeight="1">
      <c r="A16" s="250" t="s">
        <v>220</v>
      </c>
      <c r="B16" s="250" t="s">
        <v>1002</v>
      </c>
      <c r="C16" s="248">
        <v>125.2718</v>
      </c>
      <c r="D16" s="248">
        <v>125.45610000000001</v>
      </c>
      <c r="E16" s="196">
        <v>-1.4690397676956916E-3</v>
      </c>
      <c r="F16" s="196">
        <v>5.9689668250854817E-3</v>
      </c>
      <c r="G16" s="196">
        <v>3.5021853544074735E-2</v>
      </c>
      <c r="H16" s="196">
        <v>3.5021853544074735E-2</v>
      </c>
      <c r="I16" s="196">
        <v>2.9882903052538934E-2</v>
      </c>
      <c r="J16" s="249" t="s">
        <v>223</v>
      </c>
    </row>
    <row r="17" spans="1:10" ht="12.75" customHeight="1">
      <c r="A17" s="247" t="s">
        <v>220</v>
      </c>
      <c r="B17" s="247" t="s">
        <v>1337</v>
      </c>
      <c r="C17" s="248"/>
      <c r="D17" s="248">
        <v>121.57899999999999</v>
      </c>
      <c r="E17" s="196"/>
      <c r="F17" s="196">
        <v>6.2829053823086215E-3</v>
      </c>
      <c r="G17" s="196" t="s">
        <v>1301</v>
      </c>
      <c r="H17" s="196"/>
      <c r="I17" s="196"/>
      <c r="J17" s="249" t="s">
        <v>221</v>
      </c>
    </row>
    <row r="18" spans="1:10" ht="12.75" customHeight="1">
      <c r="A18" s="247" t="s">
        <v>218</v>
      </c>
      <c r="B18" s="247" t="s">
        <v>1003</v>
      </c>
      <c r="C18" s="248">
        <v>143.11879999999999</v>
      </c>
      <c r="D18" s="248">
        <v>142.50319999999999</v>
      </c>
      <c r="E18" s="196">
        <v>4.319902991652122E-3</v>
      </c>
      <c r="F18" s="196">
        <v>1.0022744492664498E-2</v>
      </c>
      <c r="G18" s="196">
        <v>3.3861561655492652E-2</v>
      </c>
      <c r="H18" s="196">
        <v>3.3861561655492652E-2</v>
      </c>
      <c r="I18" s="196">
        <v>7.4249720324754298E-2</v>
      </c>
      <c r="J18" s="249" t="s">
        <v>219</v>
      </c>
    </row>
    <row r="19" spans="1:10" ht="12.75" customHeight="1">
      <c r="A19" s="250" t="s">
        <v>225</v>
      </c>
      <c r="B19" s="247" t="s">
        <v>1004</v>
      </c>
      <c r="C19" s="248">
        <v>185.9289</v>
      </c>
      <c r="D19" s="248">
        <v>186.46129999999999</v>
      </c>
      <c r="E19" s="196">
        <v>-2.8552841796125822E-3</v>
      </c>
      <c r="F19" s="196">
        <v>1.0911434995204585E-2</v>
      </c>
      <c r="G19" s="196">
        <v>5.1575166322700254E-2</v>
      </c>
      <c r="H19" s="196">
        <v>5.1575166322700254E-2</v>
      </c>
      <c r="I19" s="196">
        <v>7.2481946450922763E-2</v>
      </c>
      <c r="J19" s="249" t="s">
        <v>227</v>
      </c>
    </row>
    <row r="20" spans="1:10" ht="12.75" customHeight="1">
      <c r="A20" s="247" t="s">
        <v>225</v>
      </c>
      <c r="B20" s="247" t="s">
        <v>1005</v>
      </c>
      <c r="C20" s="248">
        <v>198.00819999999999</v>
      </c>
      <c r="D20" s="248">
        <v>198.33690000000001</v>
      </c>
      <c r="E20" s="196">
        <v>-1.6572811211631631E-3</v>
      </c>
      <c r="F20" s="196">
        <v>3.8938570899277789E-3</v>
      </c>
      <c r="G20" s="196">
        <v>3.8434650814586774E-2</v>
      </c>
      <c r="H20" s="196">
        <v>3.8434650814586774E-2</v>
      </c>
      <c r="I20" s="196">
        <v>7.4502197750479393E-2</v>
      </c>
      <c r="J20" s="249" t="s">
        <v>226</v>
      </c>
    </row>
    <row r="21" spans="1:10" ht="12.75" customHeight="1">
      <c r="A21" s="250" t="s">
        <v>225</v>
      </c>
      <c r="B21" s="250" t="s">
        <v>1006</v>
      </c>
      <c r="C21" s="248">
        <v>170.77379999999999</v>
      </c>
      <c r="D21" s="248">
        <v>171.03870000000001</v>
      </c>
      <c r="E21" s="196">
        <v>-1.5487722953928639E-3</v>
      </c>
      <c r="F21" s="196">
        <v>1.0325434297335997E-2</v>
      </c>
      <c r="G21" s="196">
        <v>4.8427210000632222E-2</v>
      </c>
      <c r="H21" s="196">
        <v>4.8427210000632222E-2</v>
      </c>
      <c r="I21" s="196">
        <v>6.7278885898088614E-2</v>
      </c>
      <c r="J21" s="249" t="s">
        <v>228</v>
      </c>
    </row>
    <row r="22" spans="1:10" ht="12.75" customHeight="1">
      <c r="A22" s="250" t="s">
        <v>225</v>
      </c>
      <c r="B22" s="250" t="s">
        <v>1007</v>
      </c>
      <c r="C22" s="248">
        <v>138.02250000000001</v>
      </c>
      <c r="D22" s="248">
        <v>138.2551</v>
      </c>
      <c r="E22" s="196">
        <v>-1.6823972497216437E-3</v>
      </c>
      <c r="F22" s="196">
        <v>1.7316820284010658E-3</v>
      </c>
      <c r="G22" s="196">
        <v>1.996213453619982E-2</v>
      </c>
      <c r="H22" s="196">
        <v>1.996213453619982E-2</v>
      </c>
      <c r="I22" s="196">
        <v>5.3961419902041063E-2</v>
      </c>
      <c r="J22" s="249" t="s">
        <v>230</v>
      </c>
    </row>
    <row r="23" spans="1:10" ht="12.75" customHeight="1">
      <c r="A23" s="247" t="s">
        <v>225</v>
      </c>
      <c r="B23" s="247" t="s">
        <v>1008</v>
      </c>
      <c r="C23" s="248">
        <v>160.73500000000001</v>
      </c>
      <c r="D23" s="248">
        <v>160.5762</v>
      </c>
      <c r="E23" s="196">
        <v>9.8893858492113775E-4</v>
      </c>
      <c r="F23" s="196">
        <v>5.647113346213737E-3</v>
      </c>
      <c r="G23" s="196">
        <v>4.9998301554991853E-2</v>
      </c>
      <c r="H23" s="196">
        <v>4.9998301554991853E-2</v>
      </c>
      <c r="I23" s="196">
        <v>6.9782019991591726E-2</v>
      </c>
      <c r="J23" s="249" t="s">
        <v>229</v>
      </c>
    </row>
    <row r="24" spans="1:10" ht="12.75" customHeight="1">
      <c r="A24" s="51" t="s">
        <v>885</v>
      </c>
    </row>
    <row r="25" spans="1:10" ht="12.75" customHeight="1"/>
    <row r="26" spans="1:10" ht="12.75" customHeight="1">
      <c r="A26" s="116" t="s">
        <v>1335</v>
      </c>
    </row>
    <row r="27" spans="1:10" ht="12.75" customHeight="1">
      <c r="A27" s="107" t="s">
        <v>1336</v>
      </c>
    </row>
    <row r="28" spans="1:10" ht="12.75" customHeight="1"/>
    <row r="29" spans="1:10" ht="12.75" customHeight="1"/>
    <row r="30" spans="1:10" ht="12.75" customHeight="1"/>
    <row r="31" spans="1:10" ht="12.75" customHeight="1"/>
    <row r="32" spans="1:10" ht="12.75" customHeight="1">
      <c r="A32" s="552" t="s">
        <v>542</v>
      </c>
      <c r="J32" s="432" t="str">
        <f>Naslovnica!A20</f>
        <v>Prosinac 2013.</v>
      </c>
    </row>
    <row r="33" spans="1:11" ht="12.75" customHeight="1">
      <c r="A33" s="149" t="s">
        <v>543</v>
      </c>
      <c r="J33" s="138" t="str">
        <f>Naslovnica!A24</f>
        <v>December 2013</v>
      </c>
    </row>
    <row r="34" spans="1:11" ht="12.75" customHeight="1"/>
    <row r="35" spans="1:11" ht="12.75" customHeight="1">
      <c r="K35" s="104"/>
    </row>
    <row r="36" spans="1:11" ht="12.75" customHeight="1"/>
    <row r="37" spans="1:11" ht="12.75" customHeight="1">
      <c r="K37" s="104"/>
    </row>
    <row r="38" spans="1:11" ht="12.75" customHeight="1">
      <c r="K38" s="104"/>
    </row>
    <row r="39" spans="1:11" ht="12.75" customHeight="1">
      <c r="K39" s="104"/>
    </row>
    <row r="40" spans="1:11" ht="12.75" customHeight="1">
      <c r="K40" s="104"/>
    </row>
    <row r="41" spans="1:11" ht="12.75" customHeight="1">
      <c r="K41" s="104"/>
    </row>
    <row r="42" spans="1:11" ht="12.75" customHeight="1"/>
    <row r="43" spans="1:11" ht="12.75" customHeight="1"/>
    <row r="44" spans="1:11" ht="12.75" customHeight="1"/>
    <row r="45" spans="1:11" ht="12.75" customHeight="1"/>
    <row r="46" spans="1:11" ht="12.75" customHeight="1"/>
    <row r="47" spans="1:11" ht="12.75" customHeight="1"/>
    <row r="48" spans="1: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0" ht="12.75" customHeight="1">
      <c r="A65" s="51"/>
    </row>
    <row r="66" spans="1:10" ht="12.75" customHeight="1">
      <c r="A66" s="51" t="s">
        <v>885</v>
      </c>
    </row>
    <row r="67" spans="1:10" ht="12.75" customHeight="1"/>
    <row r="68" spans="1:10" ht="12.75" customHeight="1">
      <c r="A68" s="89" t="s">
        <v>455</v>
      </c>
    </row>
    <row r="69" spans="1:10" ht="12.75" customHeight="1"/>
    <row r="70" spans="1:10" ht="12.75" customHeight="1"/>
    <row r="71" spans="1:10" ht="12.75" customHeight="1"/>
    <row r="72" spans="1:10" ht="12.75" customHeight="1"/>
    <row r="73" spans="1:10" ht="12.75" customHeight="1"/>
    <row r="74" spans="1:10">
      <c r="J74" s="40" t="s">
        <v>553</v>
      </c>
    </row>
    <row r="76" spans="1:10" ht="12.75" customHeight="1"/>
  </sheetData>
  <mergeCells count="4">
    <mergeCell ref="A4:A6"/>
    <mergeCell ref="B4:B6"/>
    <mergeCell ref="C4:D4"/>
    <mergeCell ref="E4:I4"/>
  </mergeCells>
  <hyperlinks>
    <hyperlink ref="A68" location="'2 Sadržaj'!A1" display="Sadržaj / Contents"/>
  </hyperlinks>
  <pageMargins left="0.7" right="0.7" top="0.75" bottom="0.75" header="0.3" footer="0.3"/>
  <pageSetup paperSize="9" scale="72" orientation="portrait" r:id="rId1"/>
  <ignoredErrors>
    <ignoredError sqref="D5:D6 E5:E6" formula="1"/>
  </ignoredErrors>
  <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46"/>
  <sheetViews>
    <sheetView showGridLines="0" zoomScaleNormal="100" workbookViewId="0"/>
  </sheetViews>
  <sheetFormatPr defaultRowHeight="12.75"/>
  <cols>
    <col min="1" max="1" width="10.7109375" style="119" customWidth="1"/>
    <col min="2" max="2" width="11.140625" style="119" customWidth="1"/>
    <col min="3" max="3" width="10.7109375" style="119" customWidth="1"/>
    <col min="4" max="4" width="3.5703125" style="119" customWidth="1"/>
    <col min="5" max="9" width="11.42578125" style="119" customWidth="1"/>
    <col min="10" max="16384" width="9.140625" style="119"/>
  </cols>
  <sheetData>
    <row r="1" spans="1:9" ht="15">
      <c r="A1" s="648" t="s">
        <v>690</v>
      </c>
      <c r="B1" s="649"/>
      <c r="C1" s="649"/>
      <c r="D1" s="649"/>
      <c r="E1" s="649"/>
      <c r="F1" s="649"/>
      <c r="G1" s="649"/>
      <c r="H1" s="649"/>
      <c r="I1" s="649"/>
    </row>
    <row r="2" spans="1:9">
      <c r="A2" s="650" t="s">
        <v>691</v>
      </c>
      <c r="B2" s="649"/>
      <c r="C2" s="649"/>
      <c r="D2" s="649"/>
      <c r="E2" s="649"/>
      <c r="F2" s="649"/>
      <c r="G2" s="649"/>
      <c r="H2" s="649"/>
      <c r="I2" s="649"/>
    </row>
    <row r="4" spans="1:9">
      <c r="A4" s="120" t="s">
        <v>692</v>
      </c>
      <c r="I4" s="121"/>
    </row>
    <row r="5" spans="1:9">
      <c r="A5" s="122" t="s">
        <v>693</v>
      </c>
      <c r="I5" s="123"/>
    </row>
    <row r="7" spans="1:9" ht="26.25" customHeight="1">
      <c r="A7" s="753" t="s">
        <v>694</v>
      </c>
      <c r="B7" s="753"/>
      <c r="C7" s="753"/>
      <c r="D7" s="120"/>
      <c r="E7" s="753" t="s">
        <v>794</v>
      </c>
      <c r="F7" s="753"/>
      <c r="G7" s="753"/>
      <c r="H7" s="753"/>
      <c r="I7" s="120"/>
    </row>
    <row r="8" spans="1:9" ht="27.75" customHeight="1">
      <c r="A8" s="752" t="s">
        <v>803</v>
      </c>
      <c r="B8" s="752"/>
      <c r="C8" s="752"/>
      <c r="E8" s="752" t="s">
        <v>793</v>
      </c>
      <c r="F8" s="752"/>
      <c r="G8" s="752"/>
      <c r="H8" s="752"/>
    </row>
    <row r="10" spans="1:9" ht="26.25" customHeight="1">
      <c r="A10" s="515" t="s">
        <v>695</v>
      </c>
      <c r="B10" s="515" t="s">
        <v>792</v>
      </c>
      <c r="C10" s="515" t="s">
        <v>696</v>
      </c>
    </row>
    <row r="11" spans="1:9">
      <c r="A11" s="251" t="s">
        <v>786</v>
      </c>
      <c r="B11" s="252">
        <v>133</v>
      </c>
      <c r="C11" s="252">
        <v>133</v>
      </c>
    </row>
    <row r="12" spans="1:9">
      <c r="A12" s="251" t="s">
        <v>787</v>
      </c>
      <c r="B12" s="252">
        <v>218</v>
      </c>
      <c r="C12" s="252">
        <v>218</v>
      </c>
    </row>
    <row r="13" spans="1:9">
      <c r="A13" s="251" t="s">
        <v>788</v>
      </c>
      <c r="B13" s="252">
        <v>602</v>
      </c>
      <c r="C13" s="252">
        <v>602</v>
      </c>
    </row>
    <row r="14" spans="1:9">
      <c r="A14" s="251" t="s">
        <v>789</v>
      </c>
      <c r="B14" s="252">
        <v>214</v>
      </c>
      <c r="C14" s="252">
        <v>214</v>
      </c>
    </row>
    <row r="15" spans="1:9">
      <c r="A15" s="251" t="s">
        <v>1090</v>
      </c>
      <c r="B15" s="252">
        <v>49</v>
      </c>
      <c r="C15" s="252">
        <v>49</v>
      </c>
    </row>
    <row r="16" spans="1:9">
      <c r="A16" s="251" t="s">
        <v>1333</v>
      </c>
      <c r="B16" s="252">
        <v>59</v>
      </c>
      <c r="C16" s="252">
        <v>59</v>
      </c>
    </row>
    <row r="17" spans="1:9">
      <c r="A17" s="51" t="s">
        <v>885</v>
      </c>
    </row>
    <row r="23" spans="1:9">
      <c r="E23" s="51" t="s">
        <v>885</v>
      </c>
    </row>
    <row r="24" spans="1:9">
      <c r="E24" s="51"/>
    </row>
    <row r="25" spans="1:9" ht="27" customHeight="1">
      <c r="A25" s="753" t="s">
        <v>1051</v>
      </c>
      <c r="B25" s="753"/>
      <c r="C25" s="753"/>
      <c r="E25" s="753" t="s">
        <v>1049</v>
      </c>
      <c r="F25" s="753"/>
      <c r="G25" s="753"/>
      <c r="H25" s="754" t="s">
        <v>1196</v>
      </c>
      <c r="I25" s="754"/>
    </row>
    <row r="26" spans="1:9" ht="30" customHeight="1">
      <c r="A26" s="752" t="s">
        <v>1052</v>
      </c>
      <c r="B26" s="752"/>
      <c r="C26" s="752"/>
      <c r="E26" s="752" t="s">
        <v>1050</v>
      </c>
      <c r="F26" s="752"/>
      <c r="G26" s="752"/>
      <c r="H26" s="166"/>
      <c r="I26" s="167"/>
    </row>
    <row r="28" spans="1:9" ht="27" customHeight="1">
      <c r="A28" s="515" t="s">
        <v>697</v>
      </c>
      <c r="B28" s="515" t="s">
        <v>1053</v>
      </c>
      <c r="C28" s="515" t="s">
        <v>696</v>
      </c>
    </row>
    <row r="29" spans="1:9">
      <c r="A29" s="253" t="s">
        <v>1091</v>
      </c>
      <c r="B29" s="252">
        <v>49</v>
      </c>
      <c r="C29" s="252">
        <v>49</v>
      </c>
    </row>
    <row r="30" spans="1:9">
      <c r="A30" s="253" t="s">
        <v>1121</v>
      </c>
      <c r="B30" s="252">
        <v>50</v>
      </c>
      <c r="C30" s="252">
        <v>50</v>
      </c>
    </row>
    <row r="31" spans="1:9">
      <c r="A31" s="253" t="s">
        <v>1197</v>
      </c>
      <c r="B31" s="252">
        <v>52</v>
      </c>
      <c r="C31" s="252">
        <v>52</v>
      </c>
    </row>
    <row r="32" spans="1:9">
      <c r="A32" s="253" t="s">
        <v>1223</v>
      </c>
      <c r="B32" s="252">
        <v>57</v>
      </c>
      <c r="C32" s="252">
        <v>57</v>
      </c>
    </row>
    <row r="33" spans="1:9">
      <c r="A33" s="253" t="s">
        <v>1334</v>
      </c>
      <c r="B33" s="252">
        <v>59</v>
      </c>
      <c r="C33" s="252">
        <v>59</v>
      </c>
    </row>
    <row r="34" spans="1:9" ht="15">
      <c r="A34" s="51" t="s">
        <v>885</v>
      </c>
      <c r="B34"/>
      <c r="C34"/>
    </row>
    <row r="35" spans="1:9" ht="15">
      <c r="A35"/>
      <c r="B35"/>
      <c r="C35"/>
    </row>
    <row r="36" spans="1:9" ht="15">
      <c r="A36"/>
      <c r="B36"/>
      <c r="C36"/>
    </row>
    <row r="37" spans="1:9" ht="15">
      <c r="A37"/>
      <c r="B37"/>
      <c r="C37"/>
    </row>
    <row r="38" spans="1:9" ht="15">
      <c r="A38"/>
      <c r="B38"/>
      <c r="C38"/>
    </row>
    <row r="39" spans="1:9" ht="15">
      <c r="A39"/>
      <c r="B39"/>
      <c r="C39"/>
    </row>
    <row r="40" spans="1:9" ht="15">
      <c r="A40"/>
      <c r="B40"/>
      <c r="C40"/>
      <c r="E40" s="51" t="s">
        <v>885</v>
      </c>
    </row>
    <row r="41" spans="1:9">
      <c r="E41" s="51"/>
    </row>
    <row r="42" spans="1:9" ht="68.25" customHeight="1">
      <c r="A42" s="750" t="s">
        <v>1058</v>
      </c>
      <c r="B42" s="750"/>
      <c r="C42" s="750"/>
      <c r="D42" s="750"/>
      <c r="E42" s="750"/>
      <c r="F42" s="750"/>
      <c r="G42" s="750"/>
      <c r="H42" s="750"/>
      <c r="I42" s="750"/>
    </row>
    <row r="44" spans="1:9" ht="69" customHeight="1">
      <c r="A44" s="751" t="s">
        <v>1059</v>
      </c>
      <c r="B44" s="751"/>
      <c r="C44" s="751"/>
      <c r="D44" s="751"/>
      <c r="E44" s="751"/>
      <c r="F44" s="751"/>
      <c r="G44" s="751"/>
      <c r="H44" s="751"/>
      <c r="I44" s="751"/>
    </row>
    <row r="45" spans="1:9">
      <c r="A45" s="89" t="s">
        <v>455</v>
      </c>
    </row>
    <row r="46" spans="1:9">
      <c r="I46" s="124" t="s">
        <v>698</v>
      </c>
    </row>
  </sheetData>
  <mergeCells count="11">
    <mergeCell ref="A42:I42"/>
    <mergeCell ref="A44:I44"/>
    <mergeCell ref="A26:C26"/>
    <mergeCell ref="A7:C7"/>
    <mergeCell ref="E7:H7"/>
    <mergeCell ref="A8:C8"/>
    <mergeCell ref="E8:H8"/>
    <mergeCell ref="A25:C25"/>
    <mergeCell ref="E25:G25"/>
    <mergeCell ref="E26:G26"/>
    <mergeCell ref="H25:I25"/>
  </mergeCells>
  <hyperlinks>
    <hyperlink ref="A45" location="'2 Sadržaj'!A1" display="Sadržaj / Contents"/>
  </hyperlinks>
  <pageMargins left="0.7" right="0.7" top="0.75" bottom="0.75" header="0.3" footer="0.3"/>
  <pageSetup paperSize="9" scale="93" orientation="portrait" r:id="rId1"/>
  <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9FFCC"/>
  </sheetPr>
  <dimension ref="A1:I55"/>
  <sheetViews>
    <sheetView showGridLines="0" zoomScaleNormal="100" workbookViewId="0"/>
  </sheetViews>
  <sheetFormatPr defaultRowHeight="12.75"/>
  <cols>
    <col min="1" max="3" width="10.7109375" style="119" customWidth="1"/>
    <col min="4" max="4" width="3.5703125" style="119" customWidth="1"/>
    <col min="5" max="9" width="11.42578125" style="119" customWidth="1"/>
    <col min="10" max="16384" width="9.140625" style="119"/>
  </cols>
  <sheetData>
    <row r="1" spans="1:9">
      <c r="A1" s="120" t="s">
        <v>699</v>
      </c>
      <c r="I1" s="121"/>
    </row>
    <row r="2" spans="1:9">
      <c r="A2" s="122" t="s">
        <v>700</v>
      </c>
      <c r="I2" s="123"/>
    </row>
    <row r="4" spans="1:9" ht="26.25" customHeight="1">
      <c r="A4" s="753" t="s">
        <v>701</v>
      </c>
      <c r="B4" s="753"/>
      <c r="C4" s="753"/>
      <c r="D4" s="120"/>
      <c r="E4" s="753" t="s">
        <v>795</v>
      </c>
      <c r="F4" s="753"/>
      <c r="G4" s="753"/>
      <c r="H4" s="753"/>
      <c r="I4" s="120"/>
    </row>
    <row r="5" spans="1:9" ht="27.75" customHeight="1">
      <c r="A5" s="752" t="s">
        <v>802</v>
      </c>
      <c r="B5" s="752"/>
      <c r="C5" s="752"/>
      <c r="E5" s="752" t="s">
        <v>796</v>
      </c>
      <c r="F5" s="752"/>
      <c r="G5" s="752"/>
      <c r="H5" s="752"/>
    </row>
    <row r="7" spans="1:9" ht="26.25" customHeight="1">
      <c r="A7" s="515" t="s">
        <v>695</v>
      </c>
      <c r="B7" s="515" t="s">
        <v>792</v>
      </c>
      <c r="C7" s="515" t="s">
        <v>696</v>
      </c>
    </row>
    <row r="8" spans="1:9">
      <c r="A8" s="251" t="s">
        <v>786</v>
      </c>
      <c r="B8" s="252">
        <v>1215</v>
      </c>
      <c r="C8" s="252">
        <v>1281</v>
      </c>
    </row>
    <row r="9" spans="1:9">
      <c r="A9" s="251" t="s">
        <v>787</v>
      </c>
      <c r="B9" s="252">
        <v>3106</v>
      </c>
      <c r="C9" s="252">
        <v>3224</v>
      </c>
    </row>
    <row r="10" spans="1:9">
      <c r="A10" s="251" t="s">
        <v>788</v>
      </c>
      <c r="B10" s="252">
        <v>5641</v>
      </c>
      <c r="C10" s="252">
        <v>5877</v>
      </c>
    </row>
    <row r="11" spans="1:9">
      <c r="A11" s="251" t="s">
        <v>789</v>
      </c>
      <c r="B11" s="252">
        <v>8027</v>
      </c>
      <c r="C11" s="252">
        <v>8367</v>
      </c>
    </row>
    <row r="12" spans="1:9">
      <c r="A12" s="251" t="s">
        <v>1090</v>
      </c>
      <c r="B12" s="252">
        <v>10639</v>
      </c>
      <c r="C12" s="252">
        <v>11091</v>
      </c>
    </row>
    <row r="13" spans="1:9">
      <c r="A13" s="251" t="s">
        <v>1333</v>
      </c>
      <c r="B13" s="252">
        <v>13311</v>
      </c>
      <c r="C13" s="252">
        <v>13874</v>
      </c>
    </row>
    <row r="14" spans="1:9">
      <c r="A14" s="51" t="s">
        <v>885</v>
      </c>
    </row>
    <row r="20" spans="1:9">
      <c r="E20" s="51" t="s">
        <v>885</v>
      </c>
    </row>
    <row r="22" spans="1:9" ht="27" customHeight="1">
      <c r="A22" s="753" t="s">
        <v>1056</v>
      </c>
      <c r="B22" s="753"/>
      <c r="C22" s="753"/>
      <c r="E22" s="753" t="s">
        <v>1054</v>
      </c>
      <c r="F22" s="753"/>
      <c r="G22" s="753"/>
      <c r="H22" s="754" t="s">
        <v>1196</v>
      </c>
      <c r="I22" s="754"/>
    </row>
    <row r="23" spans="1:9" ht="30" customHeight="1">
      <c r="A23" s="752" t="s">
        <v>1057</v>
      </c>
      <c r="B23" s="752"/>
      <c r="C23" s="752"/>
      <c r="E23" s="752" t="s">
        <v>1055</v>
      </c>
      <c r="F23" s="752"/>
      <c r="G23" s="752"/>
      <c r="H23" s="166"/>
    </row>
    <row r="25" spans="1:9" ht="27" customHeight="1">
      <c r="A25" s="515" t="s">
        <v>697</v>
      </c>
      <c r="B25" s="515" t="s">
        <v>792</v>
      </c>
      <c r="C25" s="515" t="s">
        <v>696</v>
      </c>
    </row>
    <row r="26" spans="1:9">
      <c r="A26" s="253" t="s">
        <v>1091</v>
      </c>
      <c r="B26" s="252">
        <v>10639</v>
      </c>
      <c r="C26" s="252">
        <v>11091</v>
      </c>
    </row>
    <row r="27" spans="1:9">
      <c r="A27" s="253" t="s">
        <v>1121</v>
      </c>
      <c r="B27" s="252">
        <v>11541</v>
      </c>
      <c r="C27" s="252">
        <v>12020</v>
      </c>
    </row>
    <row r="28" spans="1:9">
      <c r="A28" s="253" t="s">
        <v>1197</v>
      </c>
      <c r="B28" s="252">
        <v>12337</v>
      </c>
      <c r="C28" s="252">
        <v>12865</v>
      </c>
    </row>
    <row r="29" spans="1:9">
      <c r="A29" s="253" t="s">
        <v>1223</v>
      </c>
      <c r="B29" s="252">
        <v>12855</v>
      </c>
      <c r="C29" s="252">
        <v>13416</v>
      </c>
    </row>
    <row r="30" spans="1:9">
      <c r="A30" s="253" t="s">
        <v>1334</v>
      </c>
      <c r="B30" s="252">
        <v>13311</v>
      </c>
      <c r="C30" s="252">
        <v>13874</v>
      </c>
    </row>
    <row r="31" spans="1:9" ht="15">
      <c r="A31" s="51" t="s">
        <v>885</v>
      </c>
      <c r="B31"/>
      <c r="C31"/>
    </row>
    <row r="32" spans="1:9" ht="15">
      <c r="A32"/>
      <c r="B32"/>
      <c r="C32"/>
    </row>
    <row r="33" spans="1:5" ht="15">
      <c r="A33"/>
      <c r="B33"/>
      <c r="C33"/>
    </row>
    <row r="34" spans="1:5" ht="15">
      <c r="A34"/>
      <c r="B34"/>
      <c r="C34"/>
    </row>
    <row r="35" spans="1:5" ht="15">
      <c r="A35"/>
      <c r="B35"/>
      <c r="C35"/>
    </row>
    <row r="36" spans="1:5" ht="15">
      <c r="A36"/>
      <c r="B36"/>
      <c r="C36"/>
    </row>
    <row r="37" spans="1:5" ht="15">
      <c r="A37"/>
      <c r="B37"/>
      <c r="C37"/>
      <c r="E37" s="51" t="s">
        <v>885</v>
      </c>
    </row>
    <row r="38" spans="1:5" ht="15">
      <c r="A38"/>
      <c r="B38"/>
      <c r="C38"/>
      <c r="E38" s="51"/>
    </row>
    <row r="39" spans="1:5">
      <c r="A39" s="89" t="s">
        <v>455</v>
      </c>
    </row>
    <row r="55" spans="9:9">
      <c r="I55" s="124" t="s">
        <v>702</v>
      </c>
    </row>
  </sheetData>
  <mergeCells count="9">
    <mergeCell ref="H22:I22"/>
    <mergeCell ref="A23:C23"/>
    <mergeCell ref="A4:C4"/>
    <mergeCell ref="E4:H4"/>
    <mergeCell ref="A5:C5"/>
    <mergeCell ref="E5:H5"/>
    <mergeCell ref="A22:C22"/>
    <mergeCell ref="E22:G22"/>
    <mergeCell ref="E23:G23"/>
  </mergeCells>
  <hyperlinks>
    <hyperlink ref="A39" location="'2 Sadržaj'!A1" display="Sadržaj / Contents"/>
  </hyperlinks>
  <pageMargins left="0.7" right="0.7" top="0.75" bottom="0.75" header="0.3" footer="0.3"/>
  <pageSetup paperSize="9" scale="94" orientation="portrait" r:id="rId1"/>
  <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P65"/>
  <sheetViews>
    <sheetView showGridLines="0" zoomScaleNormal="100" workbookViewId="0"/>
  </sheetViews>
  <sheetFormatPr defaultRowHeight="15"/>
  <cols>
    <col min="1" max="1" width="29.28515625" customWidth="1"/>
    <col min="2" max="3" width="12.140625" customWidth="1"/>
    <col min="4" max="6" width="11.42578125" customWidth="1"/>
    <col min="7" max="8" width="12.140625" customWidth="1"/>
    <col min="9" max="11" width="11.42578125" customWidth="1"/>
    <col min="12" max="13" width="12.140625" customWidth="1"/>
    <col min="14" max="16" width="11.42578125" customWidth="1"/>
  </cols>
  <sheetData>
    <row r="1" spans="1:16" ht="18">
      <c r="A1" s="642" t="s">
        <v>714</v>
      </c>
      <c r="B1" s="415"/>
      <c r="C1" s="415"/>
      <c r="D1" s="416"/>
      <c r="E1" s="416"/>
      <c r="F1" s="416"/>
      <c r="G1" s="416"/>
      <c r="H1" s="416"/>
      <c r="I1" s="416"/>
      <c r="J1" s="416"/>
      <c r="K1" s="416"/>
      <c r="L1" s="416"/>
      <c r="M1" s="416"/>
      <c r="N1" s="416"/>
      <c r="O1" s="416"/>
      <c r="P1" s="416"/>
    </row>
    <row r="2" spans="1:16" ht="18">
      <c r="A2" s="417" t="s">
        <v>715</v>
      </c>
      <c r="B2" s="415"/>
      <c r="C2" s="415"/>
      <c r="D2" s="416"/>
      <c r="E2" s="416"/>
      <c r="F2" s="416"/>
      <c r="G2" s="416"/>
      <c r="H2" s="416"/>
      <c r="I2" s="416"/>
      <c r="J2" s="416"/>
      <c r="K2" s="416"/>
      <c r="L2" s="416"/>
      <c r="M2" s="416"/>
      <c r="N2" s="416"/>
      <c r="O2" s="416"/>
      <c r="P2" s="416"/>
    </row>
    <row r="3" spans="1:16" ht="12.75" customHeight="1">
      <c r="A3" s="591" t="s">
        <v>1266</v>
      </c>
    </row>
    <row r="4" spans="1:16" ht="12.75" customHeight="1">
      <c r="A4" s="150" t="s">
        <v>1267</v>
      </c>
      <c r="H4" s="104"/>
      <c r="J4" s="104"/>
    </row>
    <row r="5" spans="1:16" ht="12.75" customHeight="1">
      <c r="L5" s="755" t="s">
        <v>164</v>
      </c>
      <c r="M5" s="756"/>
      <c r="N5" s="756"/>
      <c r="O5" s="756"/>
      <c r="P5" s="756"/>
    </row>
    <row r="6" spans="1:16" ht="24" customHeight="1">
      <c r="A6" s="757" t="s">
        <v>890</v>
      </c>
      <c r="B6" s="759" t="s">
        <v>1202</v>
      </c>
      <c r="C6" s="759"/>
      <c r="D6" s="759"/>
      <c r="E6" s="759"/>
      <c r="F6" s="759"/>
      <c r="G6" s="759" t="s">
        <v>1203</v>
      </c>
      <c r="H6" s="759"/>
      <c r="I6" s="759"/>
      <c r="J6" s="759"/>
      <c r="K6" s="759"/>
      <c r="L6" s="759" t="s">
        <v>1201</v>
      </c>
      <c r="M6" s="759"/>
      <c r="N6" s="759"/>
      <c r="O6" s="759"/>
      <c r="P6" s="759"/>
    </row>
    <row r="7" spans="1:16" ht="48" customHeight="1">
      <c r="A7" s="758"/>
      <c r="B7" s="757" t="s">
        <v>886</v>
      </c>
      <c r="C7" s="757"/>
      <c r="D7" s="757"/>
      <c r="E7" s="757" t="s">
        <v>887</v>
      </c>
      <c r="F7" s="757"/>
      <c r="G7" s="757" t="s">
        <v>886</v>
      </c>
      <c r="H7" s="757"/>
      <c r="I7" s="757"/>
      <c r="J7" s="757" t="s">
        <v>888</v>
      </c>
      <c r="K7" s="757"/>
      <c r="L7" s="757" t="s">
        <v>889</v>
      </c>
      <c r="M7" s="757"/>
      <c r="N7" s="757"/>
      <c r="O7" s="757" t="s">
        <v>888</v>
      </c>
      <c r="P7" s="757"/>
    </row>
    <row r="8" spans="1:16" ht="24">
      <c r="A8" s="758"/>
      <c r="B8" s="516" t="s">
        <v>1268</v>
      </c>
      <c r="C8" s="516" t="s">
        <v>1269</v>
      </c>
      <c r="D8" s="517" t="s">
        <v>891</v>
      </c>
      <c r="E8" s="676" t="s">
        <v>1268</v>
      </c>
      <c r="F8" s="676" t="s">
        <v>1269</v>
      </c>
      <c r="G8" s="676" t="s">
        <v>1268</v>
      </c>
      <c r="H8" s="676" t="s">
        <v>1269</v>
      </c>
      <c r="I8" s="517" t="s">
        <v>891</v>
      </c>
      <c r="J8" s="676" t="s">
        <v>1268</v>
      </c>
      <c r="K8" s="676" t="s">
        <v>1269</v>
      </c>
      <c r="L8" s="676" t="s">
        <v>1268</v>
      </c>
      <c r="M8" s="676" t="s">
        <v>1269</v>
      </c>
      <c r="N8" s="517" t="s">
        <v>891</v>
      </c>
      <c r="O8" s="676" t="s">
        <v>1268</v>
      </c>
      <c r="P8" s="676" t="s">
        <v>1269</v>
      </c>
    </row>
    <row r="9" spans="1:16" ht="14.25" customHeight="1">
      <c r="A9" s="254" t="s">
        <v>1303</v>
      </c>
      <c r="B9" s="255">
        <v>0</v>
      </c>
      <c r="C9" s="255">
        <v>0</v>
      </c>
      <c r="D9" s="256" t="s">
        <v>1304</v>
      </c>
      <c r="E9" s="257" t="s">
        <v>1304</v>
      </c>
      <c r="F9" s="258" t="s">
        <v>1304</v>
      </c>
      <c r="G9" s="255">
        <v>203265.66026</v>
      </c>
      <c r="H9" s="255">
        <v>205593.83699000001</v>
      </c>
      <c r="I9" s="256">
        <v>101.1454</v>
      </c>
      <c r="J9" s="257">
        <v>8.2588428542763104E-2</v>
      </c>
      <c r="K9" s="258">
        <v>8.0993131677291899E-2</v>
      </c>
      <c r="L9" s="255">
        <v>203265.66026</v>
      </c>
      <c r="M9" s="255">
        <v>205593.83699000001</v>
      </c>
      <c r="N9" s="259">
        <v>101.1454</v>
      </c>
      <c r="O9" s="260">
        <v>2.2491006405833867E-2</v>
      </c>
      <c r="P9" s="258">
        <v>2.2700000000000001E-2</v>
      </c>
    </row>
    <row r="10" spans="1:16" ht="14.25" customHeight="1">
      <c r="A10" s="254" t="s">
        <v>1305</v>
      </c>
      <c r="B10" s="255">
        <v>679338.88323000004</v>
      </c>
      <c r="C10" s="255">
        <v>708099.86716999998</v>
      </c>
      <c r="D10" s="256">
        <v>104.2337</v>
      </c>
      <c r="E10" s="257">
        <v>0.10329866439976761</v>
      </c>
      <c r="F10" s="258">
        <v>0.10829999999999999</v>
      </c>
      <c r="G10" s="255">
        <v>410014.65169999999</v>
      </c>
      <c r="H10" s="255">
        <v>471382.09343000001</v>
      </c>
      <c r="I10" s="256">
        <v>114.9671</v>
      </c>
      <c r="J10" s="257">
        <v>0.1665921618048882</v>
      </c>
      <c r="K10" s="258">
        <v>0.1856996908197715</v>
      </c>
      <c r="L10" s="255">
        <v>1089353.5349300001</v>
      </c>
      <c r="M10" s="255">
        <v>1179481.9605999999</v>
      </c>
      <c r="N10" s="259">
        <v>108.2736</v>
      </c>
      <c r="O10" s="260">
        <v>0.12053515237639875</v>
      </c>
      <c r="P10" s="258">
        <v>0.13</v>
      </c>
    </row>
    <row r="11" spans="1:16" ht="14.25" customHeight="1">
      <c r="A11" s="254" t="s">
        <v>1306</v>
      </c>
      <c r="B11" s="255">
        <v>203620.67566000001</v>
      </c>
      <c r="C11" s="255">
        <v>209619.09586</v>
      </c>
      <c r="D11" s="256">
        <v>102.94589999999999</v>
      </c>
      <c r="E11" s="257">
        <v>3.0962078513522964E-2</v>
      </c>
      <c r="F11" s="258">
        <v>3.2099999999999997E-2</v>
      </c>
      <c r="G11" s="255">
        <v>200420.61269000001</v>
      </c>
      <c r="H11" s="255">
        <v>192265.69190000001</v>
      </c>
      <c r="I11" s="256">
        <v>95.931100000000001</v>
      </c>
      <c r="J11" s="257">
        <v>8.1432463449420942E-2</v>
      </c>
      <c r="K11" s="258">
        <v>7.5742545248765211E-2</v>
      </c>
      <c r="L11" s="255">
        <v>404041.28835000005</v>
      </c>
      <c r="M11" s="255">
        <v>401884.78775999998</v>
      </c>
      <c r="N11" s="259">
        <v>99.466300000000004</v>
      </c>
      <c r="O11" s="260">
        <v>4.4706494903652347E-2</v>
      </c>
      <c r="P11" s="258">
        <v>4.4299999999999999E-2</v>
      </c>
    </row>
    <row r="12" spans="1:16" ht="14.25" customHeight="1">
      <c r="A12" s="254" t="s">
        <v>1307</v>
      </c>
      <c r="B12" s="255">
        <v>75630.35940999999</v>
      </c>
      <c r="C12" s="255">
        <v>52098.068549999996</v>
      </c>
      <c r="D12" s="256">
        <v>68.885099999999994</v>
      </c>
      <c r="E12" s="257">
        <v>1.1500173636435814E-2</v>
      </c>
      <c r="F12" s="258">
        <v>8.0000000000000002E-3</v>
      </c>
      <c r="G12" s="255">
        <v>0</v>
      </c>
      <c r="H12" s="255">
        <v>0</v>
      </c>
      <c r="I12" s="256" t="s">
        <v>1304</v>
      </c>
      <c r="J12" s="256" t="s">
        <v>1304</v>
      </c>
      <c r="K12" s="258" t="s">
        <v>1304</v>
      </c>
      <c r="L12" s="255">
        <v>75630.35940999999</v>
      </c>
      <c r="M12" s="255">
        <v>52098.068549999996</v>
      </c>
      <c r="N12" s="259">
        <v>68.885099999999994</v>
      </c>
      <c r="O12" s="260">
        <v>8.3683731712973584E-3</v>
      </c>
      <c r="P12" s="258">
        <v>5.7000000000000002E-3</v>
      </c>
    </row>
    <row r="13" spans="1:16" ht="14.25" customHeight="1">
      <c r="A13" s="254" t="s">
        <v>1308</v>
      </c>
      <c r="B13" s="255">
        <v>2343874.3774600001</v>
      </c>
      <c r="C13" s="255">
        <v>2269034.358</v>
      </c>
      <c r="D13" s="256">
        <v>96.807000000000002</v>
      </c>
      <c r="E13" s="257">
        <v>0.35640399613410889</v>
      </c>
      <c r="F13" s="258">
        <v>0.34710000000000002</v>
      </c>
      <c r="G13" s="255">
        <v>363819.42742000002</v>
      </c>
      <c r="H13" s="255">
        <v>356051.05304999999</v>
      </c>
      <c r="I13" s="256">
        <v>97.864800000000002</v>
      </c>
      <c r="J13" s="257">
        <v>0.14782268065108373</v>
      </c>
      <c r="K13" s="258">
        <v>0.14026534182987083</v>
      </c>
      <c r="L13" s="255">
        <v>2707693.8048800002</v>
      </c>
      <c r="M13" s="255">
        <v>2625085.4110500002</v>
      </c>
      <c r="N13" s="259">
        <v>96.949100000000001</v>
      </c>
      <c r="O13" s="260">
        <v>0.29960180501072486</v>
      </c>
      <c r="P13" s="258">
        <v>0.28920000000000001</v>
      </c>
    </row>
    <row r="14" spans="1:16" ht="14.25" customHeight="1">
      <c r="A14" s="254" t="s">
        <v>1309</v>
      </c>
      <c r="B14" s="255">
        <v>98752.184069999988</v>
      </c>
      <c r="C14" s="255">
        <v>129918.28982999999</v>
      </c>
      <c r="D14" s="256">
        <v>131.5599</v>
      </c>
      <c r="E14" s="257">
        <v>1.5016023626513544E-2</v>
      </c>
      <c r="F14" s="258">
        <v>1.9900000000000001E-2</v>
      </c>
      <c r="G14" s="255">
        <v>0</v>
      </c>
      <c r="H14" s="255">
        <v>0</v>
      </c>
      <c r="I14" s="256" t="s">
        <v>1304</v>
      </c>
      <c r="J14" s="257" t="s">
        <v>1304</v>
      </c>
      <c r="K14" s="258" t="s">
        <v>1304</v>
      </c>
      <c r="L14" s="255">
        <v>98752.184069999988</v>
      </c>
      <c r="M14" s="255">
        <v>129918.28982999999</v>
      </c>
      <c r="N14" s="259">
        <v>131.5599</v>
      </c>
      <c r="O14" s="260">
        <v>1.0926764519238007E-2</v>
      </c>
      <c r="P14" s="258">
        <v>1.43E-2</v>
      </c>
    </row>
    <row r="15" spans="1:16" ht="14.25" customHeight="1">
      <c r="A15" s="254" t="s">
        <v>1310</v>
      </c>
      <c r="B15" s="255">
        <v>1179.45046</v>
      </c>
      <c r="C15" s="255">
        <v>2422.02234</v>
      </c>
      <c r="D15" s="256">
        <v>205.3518</v>
      </c>
      <c r="E15" s="257">
        <v>1.7934444833248608E-4</v>
      </c>
      <c r="F15" s="258">
        <v>4.0000000000000002E-4</v>
      </c>
      <c r="G15" s="255">
        <v>0</v>
      </c>
      <c r="H15" s="255">
        <v>0</v>
      </c>
      <c r="I15" s="256" t="s">
        <v>1304</v>
      </c>
      <c r="J15" s="257" t="s">
        <v>1304</v>
      </c>
      <c r="K15" s="258" t="s">
        <v>1304</v>
      </c>
      <c r="L15" s="255">
        <v>1179.45046</v>
      </c>
      <c r="M15" s="255">
        <v>2422.02234</v>
      </c>
      <c r="N15" s="259">
        <v>205.3518</v>
      </c>
      <c r="O15" s="260">
        <v>1.305042269180766E-4</v>
      </c>
      <c r="P15" s="258">
        <v>2.9999999999999997E-4</v>
      </c>
    </row>
    <row r="16" spans="1:16" ht="14.25" customHeight="1">
      <c r="A16" s="254" t="s">
        <v>1311</v>
      </c>
      <c r="B16" s="255">
        <v>0</v>
      </c>
      <c r="C16" s="255">
        <v>0</v>
      </c>
      <c r="D16" s="256" t="s">
        <v>1304</v>
      </c>
      <c r="E16" s="257" t="s">
        <v>1304</v>
      </c>
      <c r="F16" s="258" t="s">
        <v>1304</v>
      </c>
      <c r="G16" s="255">
        <v>20767.106680000001</v>
      </c>
      <c r="H16" s="255">
        <v>14335.158130000002</v>
      </c>
      <c r="I16" s="256">
        <v>69.028199999999998</v>
      </c>
      <c r="J16" s="257">
        <v>8.4378379697154973E-3</v>
      </c>
      <c r="K16" s="258">
        <v>5.6472964707320701E-3</v>
      </c>
      <c r="L16" s="255">
        <v>20767.106680000001</v>
      </c>
      <c r="M16" s="255">
        <v>14335.158130000002</v>
      </c>
      <c r="N16" s="259">
        <v>69.028199999999998</v>
      </c>
      <c r="O16" s="260">
        <v>2.29784572944134E-3</v>
      </c>
      <c r="P16" s="258">
        <v>1.6000000000000001E-3</v>
      </c>
    </row>
    <row r="17" spans="1:16" ht="14.25" customHeight="1">
      <c r="A17" s="254" t="s">
        <v>1312</v>
      </c>
      <c r="B17" s="255">
        <v>0</v>
      </c>
      <c r="C17" s="255">
        <v>0</v>
      </c>
      <c r="D17" s="256" t="s">
        <v>1304</v>
      </c>
      <c r="E17" s="257" t="s">
        <v>1304</v>
      </c>
      <c r="F17" s="258" t="s">
        <v>1304</v>
      </c>
      <c r="G17" s="255">
        <v>115725.89369</v>
      </c>
      <c r="H17" s="255">
        <v>139301.69091</v>
      </c>
      <c r="I17" s="256">
        <v>120.3721</v>
      </c>
      <c r="J17" s="257">
        <v>4.7020336289655011E-2</v>
      </c>
      <c r="K17" s="258">
        <v>5.4877521427317007E-2</v>
      </c>
      <c r="L17" s="255">
        <v>115725.89369</v>
      </c>
      <c r="M17" s="255">
        <v>139301.69091</v>
      </c>
      <c r="N17" s="259">
        <v>120.3721</v>
      </c>
      <c r="O17" s="260">
        <v>1.2804877188667142E-2</v>
      </c>
      <c r="P17" s="258">
        <v>1.5299999999999999E-2</v>
      </c>
    </row>
    <row r="18" spans="1:16" ht="14.25" customHeight="1">
      <c r="A18" s="254" t="s">
        <v>1313</v>
      </c>
      <c r="B18" s="255">
        <v>976435.20449000003</v>
      </c>
      <c r="C18" s="255">
        <v>970248.94354000001</v>
      </c>
      <c r="D18" s="256">
        <v>99.366399999999999</v>
      </c>
      <c r="E18" s="257">
        <v>0.14847442857555651</v>
      </c>
      <c r="F18" s="258">
        <v>0.1484</v>
      </c>
      <c r="G18" s="255">
        <v>0</v>
      </c>
      <c r="H18" s="255">
        <v>0</v>
      </c>
      <c r="I18" s="256" t="s">
        <v>1304</v>
      </c>
      <c r="J18" s="257" t="s">
        <v>1304</v>
      </c>
      <c r="K18" s="258" t="s">
        <v>1304</v>
      </c>
      <c r="L18" s="255">
        <v>976435.20449000003</v>
      </c>
      <c r="M18" s="255">
        <v>970248.94354000001</v>
      </c>
      <c r="N18" s="259">
        <v>99.366399999999999</v>
      </c>
      <c r="O18" s="260">
        <v>0.10804092738033395</v>
      </c>
      <c r="P18" s="258">
        <v>0.1069</v>
      </c>
    </row>
    <row r="19" spans="1:16" ht="14.25" customHeight="1">
      <c r="A19" s="254" t="s">
        <v>1314</v>
      </c>
      <c r="B19" s="255">
        <v>223173.19446</v>
      </c>
      <c r="C19" s="255">
        <v>245869.00438999999</v>
      </c>
      <c r="D19" s="256">
        <v>110.1696</v>
      </c>
      <c r="E19" s="257">
        <v>3.3935188293561167E-2</v>
      </c>
      <c r="F19" s="258">
        <v>3.7600000000000001E-2</v>
      </c>
      <c r="G19" s="255">
        <v>117278.55818000001</v>
      </c>
      <c r="H19" s="255">
        <v>119875.24376000001</v>
      </c>
      <c r="I19" s="256">
        <v>102.2141</v>
      </c>
      <c r="J19" s="257">
        <v>4.7651196023262878E-2</v>
      </c>
      <c r="K19" s="258">
        <v>4.722452552492315E-2</v>
      </c>
      <c r="L19" s="255">
        <v>340451.75263999996</v>
      </c>
      <c r="M19" s="255">
        <v>365744.24815</v>
      </c>
      <c r="N19" s="259">
        <v>107.42910000000001</v>
      </c>
      <c r="O19" s="260">
        <v>3.7670418799266428E-2</v>
      </c>
      <c r="P19" s="258">
        <v>4.0300000000000002E-2</v>
      </c>
    </row>
    <row r="20" spans="1:16" ht="14.25" customHeight="1">
      <c r="A20" s="254" t="s">
        <v>1315</v>
      </c>
      <c r="B20" s="255">
        <v>140607.13046000001</v>
      </c>
      <c r="C20" s="255">
        <v>147111.52980000002</v>
      </c>
      <c r="D20" s="256">
        <v>104.6259</v>
      </c>
      <c r="E20" s="257">
        <v>2.1380387815493836E-2</v>
      </c>
      <c r="F20" s="258">
        <v>2.2499999999999999E-2</v>
      </c>
      <c r="G20" s="255">
        <v>250732.76465</v>
      </c>
      <c r="H20" s="255">
        <v>245965.48833000002</v>
      </c>
      <c r="I20" s="256">
        <v>98.098699999999994</v>
      </c>
      <c r="J20" s="256">
        <v>0.10187468453913241</v>
      </c>
      <c r="K20" s="258">
        <v>9.6897433678180087E-2</v>
      </c>
      <c r="L20" s="255">
        <v>391339.89511000004</v>
      </c>
      <c r="M20" s="255">
        <v>393077.01812999998</v>
      </c>
      <c r="N20" s="259">
        <v>100.4439</v>
      </c>
      <c r="O20" s="260">
        <v>4.3301106918498075E-2</v>
      </c>
      <c r="P20" s="258">
        <v>4.3299999999999998E-2</v>
      </c>
    </row>
    <row r="21" spans="1:16" ht="14.25" customHeight="1">
      <c r="A21" s="254" t="s">
        <v>1316</v>
      </c>
      <c r="B21" s="255">
        <v>64717.249259999997</v>
      </c>
      <c r="C21" s="255">
        <v>0</v>
      </c>
      <c r="D21" s="256" t="s">
        <v>1304</v>
      </c>
      <c r="E21" s="257">
        <v>9.8407519092668736E-3</v>
      </c>
      <c r="F21" s="258" t="s">
        <v>1304</v>
      </c>
      <c r="G21" s="255">
        <v>115234.29027</v>
      </c>
      <c r="H21" s="255" t="s">
        <v>1304</v>
      </c>
      <c r="I21" s="256" t="s">
        <v>1304</v>
      </c>
      <c r="J21" s="256">
        <v>4.682059397276727E-2</v>
      </c>
      <c r="K21" s="258" t="s">
        <v>1304</v>
      </c>
      <c r="L21" s="255">
        <v>179951.53953000001</v>
      </c>
      <c r="M21" s="255" t="s">
        <v>1304</v>
      </c>
      <c r="N21" s="259" t="s">
        <v>1304</v>
      </c>
      <c r="O21" s="260">
        <v>1.9911337818360214E-2</v>
      </c>
      <c r="P21" s="258" t="s">
        <v>1304</v>
      </c>
    </row>
    <row r="22" spans="1:16" ht="14.25" customHeight="1">
      <c r="A22" s="254" t="s">
        <v>1317</v>
      </c>
      <c r="B22" s="255">
        <v>185761.55159000002</v>
      </c>
      <c r="C22" s="255">
        <v>195874.98228</v>
      </c>
      <c r="D22" s="256">
        <v>105.4443</v>
      </c>
      <c r="E22" s="257">
        <v>2.8246462332377407E-2</v>
      </c>
      <c r="F22" s="258">
        <v>0.03</v>
      </c>
      <c r="G22" s="255">
        <v>0</v>
      </c>
      <c r="H22" s="255">
        <v>0</v>
      </c>
      <c r="I22" s="256" t="s">
        <v>1304</v>
      </c>
      <c r="J22" s="256" t="s">
        <v>1304</v>
      </c>
      <c r="K22" s="258" t="s">
        <v>1304</v>
      </c>
      <c r="L22" s="255">
        <v>185761.55159000002</v>
      </c>
      <c r="M22" s="255">
        <v>195874.98228</v>
      </c>
      <c r="N22" s="259">
        <v>105.4443</v>
      </c>
      <c r="O22" s="260">
        <v>2.0554205965849004E-2</v>
      </c>
      <c r="P22" s="258">
        <v>2.1600000000000001E-2</v>
      </c>
    </row>
    <row r="23" spans="1:16" ht="14.25" customHeight="1">
      <c r="A23" s="254" t="s">
        <v>1318</v>
      </c>
      <c r="B23" s="255">
        <v>7678.4451399999998</v>
      </c>
      <c r="C23" s="255">
        <v>9003.2212500000005</v>
      </c>
      <c r="D23" s="256">
        <v>117.25320000000001</v>
      </c>
      <c r="E23" s="257">
        <v>1.1675662135776001E-3</v>
      </c>
      <c r="F23" s="258">
        <v>1.4E-3</v>
      </c>
      <c r="G23" s="255">
        <v>0</v>
      </c>
      <c r="H23" s="255">
        <v>0</v>
      </c>
      <c r="I23" s="256" t="s">
        <v>1304</v>
      </c>
      <c r="J23" s="256" t="s">
        <v>1304</v>
      </c>
      <c r="K23" s="258" t="s">
        <v>1304</v>
      </c>
      <c r="L23" s="255">
        <v>7678.4451399999998</v>
      </c>
      <c r="M23" s="255">
        <v>9003.2212500000005</v>
      </c>
      <c r="N23" s="259">
        <v>117.25320000000001</v>
      </c>
      <c r="O23" s="260">
        <v>8.4960715257897501E-4</v>
      </c>
      <c r="P23" s="258">
        <v>1E-3</v>
      </c>
    </row>
    <row r="24" spans="1:16" ht="14.25" customHeight="1">
      <c r="A24" s="254" t="s">
        <v>1319</v>
      </c>
      <c r="B24" s="255">
        <v>32115.60642</v>
      </c>
      <c r="C24" s="255">
        <v>34481.511630000001</v>
      </c>
      <c r="D24" s="256">
        <v>107.3668</v>
      </c>
      <c r="E24" s="257">
        <v>4.8834231801971129E-3</v>
      </c>
      <c r="F24" s="258">
        <v>5.3E-3</v>
      </c>
      <c r="G24" s="255">
        <v>0</v>
      </c>
      <c r="H24" s="255">
        <v>0</v>
      </c>
      <c r="I24" s="256" t="s">
        <v>1304</v>
      </c>
      <c r="J24" s="257" t="s">
        <v>1304</v>
      </c>
      <c r="K24" s="258" t="s">
        <v>1304</v>
      </c>
      <c r="L24" s="255">
        <v>32115.60642</v>
      </c>
      <c r="M24" s="255">
        <v>34481.511630000001</v>
      </c>
      <c r="N24" s="259">
        <v>107.3668</v>
      </c>
      <c r="O24" s="260">
        <v>3.5535383044806453E-3</v>
      </c>
      <c r="P24" s="258">
        <v>3.8E-3</v>
      </c>
    </row>
    <row r="25" spans="1:16" ht="14.25" customHeight="1">
      <c r="A25" s="254" t="s">
        <v>1320</v>
      </c>
      <c r="B25" s="255">
        <v>627012.87427000003</v>
      </c>
      <c r="C25" s="255">
        <v>625887.21134000004</v>
      </c>
      <c r="D25" s="256">
        <v>99.820499999999996</v>
      </c>
      <c r="E25" s="257">
        <v>9.5342095193484938E-2</v>
      </c>
      <c r="F25" s="258">
        <v>9.5699999999999993E-2</v>
      </c>
      <c r="G25" s="255">
        <v>0</v>
      </c>
      <c r="H25" s="255">
        <v>0</v>
      </c>
      <c r="I25" s="256" t="s">
        <v>1304</v>
      </c>
      <c r="J25" s="257" t="s">
        <v>1304</v>
      </c>
      <c r="K25" s="258" t="s">
        <v>1304</v>
      </c>
      <c r="L25" s="255">
        <v>627012.87427000003</v>
      </c>
      <c r="M25" s="255">
        <v>625887.21134000004</v>
      </c>
      <c r="N25" s="259">
        <v>99.820499999999996</v>
      </c>
      <c r="O25" s="260">
        <v>6.9377929128356525E-2</v>
      </c>
      <c r="P25" s="258">
        <v>6.9000000000000006E-2</v>
      </c>
    </row>
    <row r="26" spans="1:16" ht="14.25" customHeight="1">
      <c r="A26" s="254" t="s">
        <v>1321</v>
      </c>
      <c r="B26" s="255">
        <v>0</v>
      </c>
      <c r="C26" s="255">
        <v>0</v>
      </c>
      <c r="D26" s="256" t="s">
        <v>1304</v>
      </c>
      <c r="E26" s="257" t="s">
        <v>1304</v>
      </c>
      <c r="F26" s="258" t="s">
        <v>1304</v>
      </c>
      <c r="G26" s="255">
        <v>15849.456029999999</v>
      </c>
      <c r="H26" s="255">
        <v>14862.637990000001</v>
      </c>
      <c r="I26" s="256">
        <v>93.773799999999994</v>
      </c>
      <c r="J26" s="257">
        <v>6.4397580245526154E-3</v>
      </c>
      <c r="K26" s="258">
        <v>5.8550957237815541E-3</v>
      </c>
      <c r="L26" s="255">
        <v>15849.456029999999</v>
      </c>
      <c r="M26" s="255">
        <v>14862.637990000001</v>
      </c>
      <c r="N26" s="259">
        <v>93.773799999999994</v>
      </c>
      <c r="O26" s="260">
        <v>1.7537158841476031E-3</v>
      </c>
      <c r="P26" s="258">
        <v>1.6000000000000001E-3</v>
      </c>
    </row>
    <row r="27" spans="1:16" ht="14.25" customHeight="1">
      <c r="A27" s="254" t="s">
        <v>1322</v>
      </c>
      <c r="B27" s="255">
        <v>30505.14401</v>
      </c>
      <c r="C27" s="255">
        <v>28916.796329999997</v>
      </c>
      <c r="D27" s="256">
        <v>94.793199999999999</v>
      </c>
      <c r="E27" s="257">
        <v>4.6385400738039413E-3</v>
      </c>
      <c r="F27" s="258">
        <v>4.4000000000000003E-3</v>
      </c>
      <c r="G27" s="255">
        <v>254797.06536000001</v>
      </c>
      <c r="H27" s="255">
        <v>243477.40643</v>
      </c>
      <c r="I27" s="256">
        <v>95.557400000000001</v>
      </c>
      <c r="J27" s="257">
        <v>0.10352604172526401</v>
      </c>
      <c r="K27" s="258">
        <v>9.5917260595655293E-2</v>
      </c>
      <c r="L27" s="255">
        <v>285302.20937</v>
      </c>
      <c r="M27" s="255">
        <v>272394.20276000001</v>
      </c>
      <c r="N27" s="259">
        <v>95.475700000000003</v>
      </c>
      <c r="O27" s="260">
        <v>3.1568213786487546E-2</v>
      </c>
      <c r="P27" s="258">
        <v>0.03</v>
      </c>
    </row>
    <row r="28" spans="1:16" ht="14.25" customHeight="1">
      <c r="A28" s="254" t="s">
        <v>1323</v>
      </c>
      <c r="B28" s="255">
        <v>0</v>
      </c>
      <c r="C28" s="255">
        <v>0</v>
      </c>
      <c r="D28" s="256" t="s">
        <v>1304</v>
      </c>
      <c r="E28" s="257" t="s">
        <v>1304</v>
      </c>
      <c r="F28" s="258" t="s">
        <v>1304</v>
      </c>
      <c r="G28" s="255">
        <v>42114.79782</v>
      </c>
      <c r="H28" s="255">
        <v>41341.748479999995</v>
      </c>
      <c r="I28" s="256">
        <v>98.164400000000001</v>
      </c>
      <c r="J28" s="257">
        <v>1.7111571949246011E-2</v>
      </c>
      <c r="K28" s="258">
        <v>1.6286469124913439E-2</v>
      </c>
      <c r="L28" s="255">
        <v>42114.79782</v>
      </c>
      <c r="M28" s="255">
        <v>41341.748479999995</v>
      </c>
      <c r="N28" s="259">
        <v>98.164400000000001</v>
      </c>
      <c r="O28" s="260">
        <v>4.6599321613814935E-3</v>
      </c>
      <c r="P28" s="258">
        <v>4.5999999999999999E-3</v>
      </c>
    </row>
    <row r="29" spans="1:16" ht="14.25" customHeight="1">
      <c r="A29" s="254" t="s">
        <v>1324</v>
      </c>
      <c r="B29" s="255">
        <v>168075.77299999999</v>
      </c>
      <c r="C29" s="255">
        <v>116669.557</v>
      </c>
      <c r="D29" s="256">
        <v>69.414900000000003</v>
      </c>
      <c r="E29" s="257">
        <v>2.5557204655073988E-2</v>
      </c>
      <c r="F29" s="258">
        <v>1.78E-2</v>
      </c>
      <c r="G29" s="255">
        <v>0</v>
      </c>
      <c r="H29" s="255">
        <v>0</v>
      </c>
      <c r="I29" s="256" t="s">
        <v>1304</v>
      </c>
      <c r="J29" s="257" t="s">
        <v>1304</v>
      </c>
      <c r="K29" s="258" t="s">
        <v>1304</v>
      </c>
      <c r="L29" s="255">
        <v>168075.77299999999</v>
      </c>
      <c r="M29" s="255">
        <v>116669.557</v>
      </c>
      <c r="N29" s="259">
        <v>69.414900000000003</v>
      </c>
      <c r="O29" s="260">
        <v>1.8597304052111803E-2</v>
      </c>
      <c r="P29" s="258">
        <v>1.29E-2</v>
      </c>
    </row>
    <row r="30" spans="1:16" ht="14.25" customHeight="1">
      <c r="A30" s="254" t="s">
        <v>1325</v>
      </c>
      <c r="B30" s="255">
        <v>278920.80273</v>
      </c>
      <c r="C30" s="255">
        <v>290698.90875</v>
      </c>
      <c r="D30" s="256">
        <v>104.2227</v>
      </c>
      <c r="E30" s="257">
        <v>4.2412037801118012E-2</v>
      </c>
      <c r="F30" s="258">
        <v>4.4499999999999998E-2</v>
      </c>
      <c r="G30" s="255">
        <v>68940.968640000006</v>
      </c>
      <c r="H30" s="255">
        <v>65108.453820000002</v>
      </c>
      <c r="I30" s="256">
        <v>94.440899999999999</v>
      </c>
      <c r="J30" s="257">
        <v>2.8011255097937282E-2</v>
      </c>
      <c r="K30" s="258">
        <v>2.5649297910640342E-2</v>
      </c>
      <c r="L30" s="255">
        <v>347861.77137000003</v>
      </c>
      <c r="M30" s="255">
        <v>355807.36257</v>
      </c>
      <c r="N30" s="259">
        <v>102.2841</v>
      </c>
      <c r="O30" s="260">
        <v>3.8490325017122434E-2</v>
      </c>
      <c r="P30" s="258">
        <v>3.9199999999999999E-2</v>
      </c>
    </row>
    <row r="31" spans="1:16" ht="14.25" customHeight="1">
      <c r="A31" s="254" t="s">
        <v>1326</v>
      </c>
      <c r="B31" s="255">
        <v>132339.90195</v>
      </c>
      <c r="C31" s="255">
        <v>150730.36125999998</v>
      </c>
      <c r="D31" s="256">
        <v>113.8964</v>
      </c>
      <c r="E31" s="257">
        <v>2.0123292594754719E-2</v>
      </c>
      <c r="F31" s="258">
        <v>2.3099999999999999E-2</v>
      </c>
      <c r="G31" s="255">
        <v>93748.88106</v>
      </c>
      <c r="H31" s="255">
        <v>127300.07458</v>
      </c>
      <c r="I31" s="256">
        <v>135.7884</v>
      </c>
      <c r="J31" s="257">
        <v>3.8090904063599197E-2</v>
      </c>
      <c r="K31" s="258">
        <v>5.0149517387958052E-2</v>
      </c>
      <c r="L31" s="255">
        <v>226088.78300999998</v>
      </c>
      <c r="M31" s="255">
        <v>278030.43583999999</v>
      </c>
      <c r="N31" s="259">
        <v>122.974</v>
      </c>
      <c r="O31" s="260">
        <v>2.5016346885454448E-2</v>
      </c>
      <c r="P31" s="258">
        <v>3.0599999999999999E-2</v>
      </c>
    </row>
    <row r="32" spans="1:16" ht="14.25" customHeight="1">
      <c r="A32" s="254" t="s">
        <v>1327</v>
      </c>
      <c r="B32" s="255">
        <v>65240.628499999999</v>
      </c>
      <c r="C32" s="255">
        <v>68418.309469999993</v>
      </c>
      <c r="D32" s="256">
        <v>104.8707</v>
      </c>
      <c r="E32" s="257">
        <v>9.9203357190578122E-3</v>
      </c>
      <c r="F32" s="258">
        <v>1.0500000000000001E-2</v>
      </c>
      <c r="G32" s="255">
        <v>0</v>
      </c>
      <c r="H32" s="255">
        <v>0</v>
      </c>
      <c r="I32" s="256" t="s">
        <v>1304</v>
      </c>
      <c r="J32" s="257" t="s">
        <v>1304</v>
      </c>
      <c r="K32" s="258" t="s">
        <v>1304</v>
      </c>
      <c r="L32" s="255">
        <v>65240.628499999999</v>
      </c>
      <c r="M32" s="255">
        <v>68418.309469999993</v>
      </c>
      <c r="N32" s="259">
        <v>104.8707</v>
      </c>
      <c r="O32" s="260">
        <v>7.2187667687559631E-3</v>
      </c>
      <c r="P32" s="258">
        <v>7.4999999999999997E-3</v>
      </c>
    </row>
    <row r="33" spans="1:16" ht="14.25" customHeight="1">
      <c r="A33" s="254" t="s">
        <v>1328</v>
      </c>
      <c r="B33" s="255">
        <v>0</v>
      </c>
      <c r="C33" s="255">
        <v>0</v>
      </c>
      <c r="D33" s="256" t="s">
        <v>1304</v>
      </c>
      <c r="E33" s="257" t="s">
        <v>1304</v>
      </c>
      <c r="F33" s="258" t="s">
        <v>1304</v>
      </c>
      <c r="G33" s="255">
        <v>11124.199130000001</v>
      </c>
      <c r="H33" s="255">
        <v>16085.30035</v>
      </c>
      <c r="I33" s="256">
        <v>144.59739999999999</v>
      </c>
      <c r="J33" s="257">
        <v>4.5198491657091108E-3</v>
      </c>
      <c r="K33" s="258">
        <v>6.3367602277869198E-3</v>
      </c>
      <c r="L33" s="255">
        <v>11124.199130000001</v>
      </c>
      <c r="M33" s="255">
        <v>16085.30035</v>
      </c>
      <c r="N33" s="259">
        <v>144.59739999999999</v>
      </c>
      <c r="O33" s="260">
        <v>1.2308740865160121E-3</v>
      </c>
      <c r="P33" s="258">
        <v>1.8E-3</v>
      </c>
    </row>
    <row r="34" spans="1:16" ht="14.25" customHeight="1">
      <c r="A34" s="254" t="s">
        <v>1329</v>
      </c>
      <c r="B34" s="255">
        <v>241474.25891</v>
      </c>
      <c r="C34" s="255">
        <v>282133.87011000002</v>
      </c>
      <c r="D34" s="256">
        <v>116.8381</v>
      </c>
      <c r="E34" s="257">
        <v>3.6718004883994758E-2</v>
      </c>
      <c r="F34" s="258">
        <v>4.3200000000000002E-2</v>
      </c>
      <c r="G34" s="255">
        <v>170535.55643</v>
      </c>
      <c r="H34" s="255">
        <v>270183.10533999995</v>
      </c>
      <c r="I34" s="256">
        <v>158.43209999999999</v>
      </c>
      <c r="J34" s="257">
        <v>6.928993120728813E-2</v>
      </c>
      <c r="K34" s="258">
        <v>0.1064378978872145</v>
      </c>
      <c r="L34" s="255">
        <v>412009.81533999997</v>
      </c>
      <c r="M34" s="255">
        <v>552316.97545000003</v>
      </c>
      <c r="N34" s="259">
        <v>134.05430000000001</v>
      </c>
      <c r="O34" s="260">
        <v>4.5588199129284489E-2</v>
      </c>
      <c r="P34" s="258">
        <v>6.0900000000000003E-2</v>
      </c>
    </row>
    <row r="35" spans="1:16" ht="14.25" customHeight="1">
      <c r="A35" s="254" t="s">
        <v>1330</v>
      </c>
      <c r="B35" s="255">
        <v>0</v>
      </c>
      <c r="C35" s="255">
        <v>0</v>
      </c>
      <c r="D35" s="256" t="s">
        <v>1304</v>
      </c>
      <c r="E35" s="257" t="s">
        <v>1304</v>
      </c>
      <c r="F35" s="258" t="s">
        <v>1304</v>
      </c>
      <c r="G35" s="255">
        <v>6818.2430800000002</v>
      </c>
      <c r="H35" s="255">
        <v>15281.777179999999</v>
      </c>
      <c r="I35" s="256">
        <v>224.13069999999999</v>
      </c>
      <c r="J35" s="257">
        <v>2.7703055237145793E-3</v>
      </c>
      <c r="K35" s="258">
        <v>6.0202144651980809E-3</v>
      </c>
      <c r="L35" s="255">
        <v>6818.2430800000002</v>
      </c>
      <c r="M35" s="255">
        <v>15281.777179999999</v>
      </c>
      <c r="N35" s="259">
        <v>224.13069999999999</v>
      </c>
      <c r="O35" s="260">
        <v>7.5442722884259625E-4</v>
      </c>
      <c r="P35" s="258">
        <v>1.6999999999999999E-3</v>
      </c>
    </row>
    <row r="36" spans="1:16" ht="18.75" customHeight="1">
      <c r="A36" s="667" t="s">
        <v>471</v>
      </c>
      <c r="B36" s="518">
        <v>6576453.6954800002</v>
      </c>
      <c r="C36" s="518">
        <v>6537235.9089000002</v>
      </c>
      <c r="D36" s="519">
        <v>99.403663609660114</v>
      </c>
      <c r="E36" s="520">
        <v>1</v>
      </c>
      <c r="F36" s="521">
        <v>1</v>
      </c>
      <c r="G36" s="522">
        <v>2461188.1330900001</v>
      </c>
      <c r="H36" s="518">
        <v>2538410.7606700002</v>
      </c>
      <c r="I36" s="519">
        <v>103.13761579384213</v>
      </c>
      <c r="J36" s="520">
        <v>1</v>
      </c>
      <c r="K36" s="521">
        <v>1</v>
      </c>
      <c r="L36" s="523">
        <v>9037641.8285700008</v>
      </c>
      <c r="M36" s="524">
        <v>9075646.669569999</v>
      </c>
      <c r="N36" s="525">
        <v>100.42051722917206</v>
      </c>
      <c r="O36" s="526">
        <v>1</v>
      </c>
      <c r="P36" s="521">
        <v>1</v>
      </c>
    </row>
    <row r="37" spans="1:16" ht="12.75" customHeight="1">
      <c r="A37" s="51" t="s">
        <v>885</v>
      </c>
    </row>
    <row r="38" spans="1:16" ht="12.75" customHeight="1"/>
    <row r="39" spans="1:16" ht="12.75" customHeight="1">
      <c r="A39" s="643" t="s">
        <v>1163</v>
      </c>
    </row>
    <row r="40" spans="1:16" ht="12.75" customHeight="1">
      <c r="A40" s="644" t="s">
        <v>1164</v>
      </c>
    </row>
    <row r="41" spans="1:16" ht="12.75" customHeight="1">
      <c r="A41" s="644" t="s">
        <v>1165</v>
      </c>
    </row>
    <row r="42" spans="1:16" ht="12.75" customHeight="1">
      <c r="A42" s="412" t="s">
        <v>1166</v>
      </c>
    </row>
    <row r="43" spans="1:16" ht="12.75" customHeight="1">
      <c r="A43" s="413" t="s">
        <v>1167</v>
      </c>
    </row>
    <row r="44" spans="1:16" ht="12.75" customHeight="1">
      <c r="A44" s="413" t="s">
        <v>1168</v>
      </c>
    </row>
    <row r="45" spans="1:16" ht="12.75" customHeight="1"/>
    <row r="46" spans="1:16" ht="12.75" customHeight="1">
      <c r="A46" s="89" t="s">
        <v>455</v>
      </c>
    </row>
    <row r="47" spans="1:16" ht="12.75" customHeight="1"/>
    <row r="48" spans="1:16" ht="12.75" customHeight="1"/>
    <row r="49" spans="16:16" ht="12.75" customHeight="1"/>
    <row r="50" spans="16:16" ht="12.75" customHeight="1"/>
    <row r="51" spans="16:16" ht="12.75" customHeight="1"/>
    <row r="52" spans="16:16" ht="12.75" customHeight="1"/>
    <row r="53" spans="16:16" ht="12.75" customHeight="1">
      <c r="P53" s="40" t="s">
        <v>703</v>
      </c>
    </row>
    <row r="54" spans="16:16" ht="12.75" customHeight="1"/>
    <row r="55" spans="16:16" ht="12.75" customHeight="1"/>
    <row r="56" spans="16:16" ht="12.75" customHeight="1"/>
    <row r="57" spans="16:16" ht="12.75" customHeight="1"/>
    <row r="58" spans="16:16" ht="12.75" customHeight="1"/>
    <row r="59" spans="16:16" ht="12.75" customHeight="1"/>
    <row r="60" spans="16:16" ht="12.75" customHeight="1"/>
    <row r="61" spans="16:16" ht="12.75" customHeight="1"/>
    <row r="62" spans="16:16" ht="12.75" customHeight="1"/>
    <row r="63" spans="16:16" ht="12.75" customHeight="1"/>
    <row r="64" spans="16:16" ht="12.75" customHeight="1"/>
    <row r="65" ht="12.75" customHeight="1"/>
  </sheetData>
  <mergeCells count="11">
    <mergeCell ref="L5:P5"/>
    <mergeCell ref="A6:A8"/>
    <mergeCell ref="B6:F6"/>
    <mergeCell ref="G6:K6"/>
    <mergeCell ref="L6:P6"/>
    <mergeCell ref="B7:D7"/>
    <mergeCell ref="E7:F7"/>
    <mergeCell ref="G7:I7"/>
    <mergeCell ref="J7:K7"/>
    <mergeCell ref="L7:N7"/>
    <mergeCell ref="O7:P7"/>
  </mergeCells>
  <hyperlinks>
    <hyperlink ref="A46" location="'2 Sadržaj'!A1" display="Sadržaj / Contents"/>
  </hyperlinks>
  <pageMargins left="0.7" right="0.7" top="0.75" bottom="0.75" header="0.3" footer="0.3"/>
  <pageSetup paperSize="9" scale="63"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G88"/>
  <sheetViews>
    <sheetView showGridLines="0" zoomScaleNormal="100" workbookViewId="0"/>
  </sheetViews>
  <sheetFormatPr defaultRowHeight="15"/>
  <cols>
    <col min="1" max="1" width="5.5703125" customWidth="1"/>
    <col min="2" max="2" width="36.85546875" customWidth="1"/>
    <col min="3" max="3" width="12" customWidth="1"/>
    <col min="4" max="4" width="13.140625" customWidth="1"/>
    <col min="5" max="5" width="9.85546875" customWidth="1"/>
    <col min="6" max="6" width="11.7109375" customWidth="1"/>
  </cols>
  <sheetData>
    <row r="1" spans="1:7" ht="12.75" customHeight="1">
      <c r="A1" s="588" t="s">
        <v>1270</v>
      </c>
    </row>
    <row r="2" spans="1:7" ht="12.75" customHeight="1">
      <c r="A2" s="151" t="s">
        <v>1271</v>
      </c>
    </row>
    <row r="3" spans="1:7" ht="12.75" customHeight="1"/>
    <row r="4" spans="1:7" ht="12.75" customHeight="1">
      <c r="B4" s="755" t="s">
        <v>816</v>
      </c>
      <c r="C4" s="756"/>
      <c r="D4" s="756"/>
      <c r="E4" s="756"/>
      <c r="F4" s="756"/>
    </row>
    <row r="5" spans="1:7">
      <c r="A5" s="760" t="s">
        <v>1160</v>
      </c>
      <c r="B5" s="760" t="s">
        <v>892</v>
      </c>
      <c r="C5" s="761" t="s">
        <v>893</v>
      </c>
      <c r="D5" s="761"/>
      <c r="E5" s="758" t="s">
        <v>894</v>
      </c>
      <c r="F5" s="758"/>
    </row>
    <row r="6" spans="1:7" ht="65.25">
      <c r="A6" s="760"/>
      <c r="B6" s="760"/>
      <c r="C6" s="527" t="s">
        <v>1159</v>
      </c>
      <c r="D6" s="527" t="s">
        <v>895</v>
      </c>
      <c r="E6" s="527" t="s">
        <v>896</v>
      </c>
      <c r="F6" s="527" t="s">
        <v>897</v>
      </c>
    </row>
    <row r="7" spans="1:7" ht="22.5">
      <c r="A7" s="261">
        <v>1</v>
      </c>
      <c r="B7" s="262" t="s">
        <v>898</v>
      </c>
      <c r="C7" s="263">
        <v>2452187</v>
      </c>
      <c r="D7" s="263">
        <v>496216.10300999996</v>
      </c>
      <c r="E7" s="263">
        <v>17256</v>
      </c>
      <c r="F7" s="263">
        <v>128896.27694</v>
      </c>
      <c r="G7" s="104"/>
    </row>
    <row r="8" spans="1:7" ht="22.5">
      <c r="A8" s="261">
        <v>2</v>
      </c>
      <c r="B8" s="262" t="s">
        <v>899</v>
      </c>
      <c r="C8" s="263">
        <v>169094</v>
      </c>
      <c r="D8" s="263">
        <v>249467.70122999998</v>
      </c>
      <c r="E8" s="263">
        <v>347228</v>
      </c>
      <c r="F8" s="263">
        <v>162950.38818000001</v>
      </c>
      <c r="G8" s="104"/>
    </row>
    <row r="9" spans="1:7" ht="22.5">
      <c r="A9" s="261">
        <v>3</v>
      </c>
      <c r="B9" s="262" t="s">
        <v>900</v>
      </c>
      <c r="C9" s="263">
        <v>363716</v>
      </c>
      <c r="D9" s="263">
        <v>662599.13529000001</v>
      </c>
      <c r="E9" s="263">
        <v>102985</v>
      </c>
      <c r="F9" s="263">
        <v>618136.3136799999</v>
      </c>
      <c r="G9" s="104"/>
    </row>
    <row r="10" spans="1:7" ht="33.75">
      <c r="A10" s="261">
        <v>4</v>
      </c>
      <c r="B10" s="262" t="s">
        <v>901</v>
      </c>
      <c r="C10" s="263">
        <v>194</v>
      </c>
      <c r="D10" s="263">
        <v>6704.5570099999995</v>
      </c>
      <c r="E10" s="263">
        <v>248</v>
      </c>
      <c r="F10" s="263">
        <v>1449.8216</v>
      </c>
    </row>
    <row r="11" spans="1:7" ht="22.5">
      <c r="A11" s="261">
        <v>5</v>
      </c>
      <c r="B11" s="264" t="s">
        <v>902</v>
      </c>
      <c r="C11" s="263">
        <v>117</v>
      </c>
      <c r="D11" s="263">
        <v>8947.2506099999991</v>
      </c>
      <c r="E11" s="263">
        <v>10</v>
      </c>
      <c r="F11" s="263">
        <v>4879.4312800000007</v>
      </c>
    </row>
    <row r="12" spans="1:7" ht="22.5">
      <c r="A12" s="261">
        <v>6</v>
      </c>
      <c r="B12" s="262" t="s">
        <v>903</v>
      </c>
      <c r="C12" s="263">
        <v>17112</v>
      </c>
      <c r="D12" s="263">
        <v>175613.29443000001</v>
      </c>
      <c r="E12" s="263">
        <v>1722</v>
      </c>
      <c r="F12" s="263">
        <v>83352.942309999999</v>
      </c>
    </row>
    <row r="13" spans="1:7" ht="22.5">
      <c r="A13" s="261">
        <v>7</v>
      </c>
      <c r="B13" s="262" t="s">
        <v>904</v>
      </c>
      <c r="C13" s="263">
        <v>19311</v>
      </c>
      <c r="D13" s="263">
        <v>55488.10441</v>
      </c>
      <c r="E13" s="263">
        <v>4735</v>
      </c>
      <c r="F13" s="263">
        <v>14299.10498</v>
      </c>
    </row>
    <row r="14" spans="1:7" ht="22.5">
      <c r="A14" s="261">
        <v>8</v>
      </c>
      <c r="B14" s="262" t="s">
        <v>905</v>
      </c>
      <c r="C14" s="263">
        <v>510980</v>
      </c>
      <c r="D14" s="263">
        <v>582938.01007000008</v>
      </c>
      <c r="E14" s="263">
        <v>28766</v>
      </c>
      <c r="F14" s="263">
        <v>275056.00456000003</v>
      </c>
    </row>
    <row r="15" spans="1:7" ht="22.5">
      <c r="A15" s="261">
        <v>9</v>
      </c>
      <c r="B15" s="262" t="s">
        <v>906</v>
      </c>
      <c r="C15" s="263">
        <v>599283</v>
      </c>
      <c r="D15" s="263">
        <v>669535.28362999996</v>
      </c>
      <c r="E15" s="263">
        <v>83565</v>
      </c>
      <c r="F15" s="263">
        <v>463928.11849999998</v>
      </c>
    </row>
    <row r="16" spans="1:7" ht="33.75">
      <c r="A16" s="261">
        <v>10</v>
      </c>
      <c r="B16" s="262" t="s">
        <v>907</v>
      </c>
      <c r="C16" s="263">
        <v>2026037</v>
      </c>
      <c r="D16" s="263">
        <v>2977765.07834</v>
      </c>
      <c r="E16" s="263">
        <v>78860</v>
      </c>
      <c r="F16" s="263">
        <v>1074837.3802700001</v>
      </c>
    </row>
    <row r="17" spans="1:6" ht="33.75">
      <c r="A17" s="261">
        <v>11</v>
      </c>
      <c r="B17" s="262" t="s">
        <v>908</v>
      </c>
      <c r="C17" s="263">
        <v>196</v>
      </c>
      <c r="D17" s="263">
        <v>5825.33241</v>
      </c>
      <c r="E17" s="263">
        <v>4</v>
      </c>
      <c r="F17" s="263">
        <v>65.720789999999994</v>
      </c>
    </row>
    <row r="18" spans="1:6" ht="22.5">
      <c r="A18" s="261">
        <v>12</v>
      </c>
      <c r="B18" s="262" t="s">
        <v>909</v>
      </c>
      <c r="C18" s="263">
        <v>36058</v>
      </c>
      <c r="D18" s="263">
        <v>37808.247170000002</v>
      </c>
      <c r="E18" s="263">
        <v>92</v>
      </c>
      <c r="F18" s="263">
        <v>5476.1365300000007</v>
      </c>
    </row>
    <row r="19" spans="1:6" ht="22.5">
      <c r="A19" s="261">
        <v>13</v>
      </c>
      <c r="B19" s="262" t="s">
        <v>910</v>
      </c>
      <c r="C19" s="263">
        <v>127490</v>
      </c>
      <c r="D19" s="263">
        <v>309780.97935000004</v>
      </c>
      <c r="E19" s="263">
        <v>12726</v>
      </c>
      <c r="F19" s="263">
        <v>141887.45322999998</v>
      </c>
    </row>
    <row r="20" spans="1:6" ht="22.5">
      <c r="A20" s="261">
        <v>14</v>
      </c>
      <c r="B20" s="262" t="s">
        <v>911</v>
      </c>
      <c r="C20" s="263">
        <v>40300</v>
      </c>
      <c r="D20" s="263">
        <v>145944.23652000001</v>
      </c>
      <c r="E20" s="263">
        <v>3378</v>
      </c>
      <c r="F20" s="263">
        <v>44141.698619999996</v>
      </c>
    </row>
    <row r="21" spans="1:6" ht="22.5">
      <c r="A21" s="261">
        <v>15</v>
      </c>
      <c r="B21" s="262" t="s">
        <v>912</v>
      </c>
      <c r="C21" s="263">
        <v>653</v>
      </c>
      <c r="D21" s="263">
        <v>6245.0234199999995</v>
      </c>
      <c r="E21" s="263">
        <v>408</v>
      </c>
      <c r="F21" s="263">
        <v>2087.3723999999997</v>
      </c>
    </row>
    <row r="22" spans="1:6" ht="22.5">
      <c r="A22" s="261">
        <v>16</v>
      </c>
      <c r="B22" s="262" t="s">
        <v>913</v>
      </c>
      <c r="C22" s="263">
        <v>92193</v>
      </c>
      <c r="D22" s="263">
        <v>93605.059439999997</v>
      </c>
      <c r="E22" s="263">
        <v>1776</v>
      </c>
      <c r="F22" s="263">
        <v>71642.475430000006</v>
      </c>
    </row>
    <row r="23" spans="1:6" ht="22.5">
      <c r="A23" s="261">
        <v>17</v>
      </c>
      <c r="B23" s="262" t="s">
        <v>914</v>
      </c>
      <c r="C23" s="263">
        <v>6037</v>
      </c>
      <c r="D23" s="263">
        <v>2743.3832900000002</v>
      </c>
      <c r="E23" s="263">
        <v>1</v>
      </c>
      <c r="F23" s="263">
        <v>75.686089999999993</v>
      </c>
    </row>
    <row r="24" spans="1:6" ht="22.5">
      <c r="A24" s="261">
        <v>18</v>
      </c>
      <c r="B24" s="262" t="s">
        <v>915</v>
      </c>
      <c r="C24" s="263">
        <v>251655</v>
      </c>
      <c r="D24" s="263">
        <v>50009.129270000005</v>
      </c>
      <c r="E24" s="263">
        <v>79284</v>
      </c>
      <c r="F24" s="263">
        <v>16772.96544</v>
      </c>
    </row>
    <row r="25" spans="1:6" ht="22.5">
      <c r="A25" s="261">
        <v>19</v>
      </c>
      <c r="B25" s="262" t="s">
        <v>916</v>
      </c>
      <c r="C25" s="263">
        <v>779185</v>
      </c>
      <c r="D25" s="263">
        <v>2231678.5941599999</v>
      </c>
      <c r="E25" s="263">
        <v>54543</v>
      </c>
      <c r="F25" s="263">
        <v>1425381.5243900002</v>
      </c>
    </row>
    <row r="26" spans="1:6" ht="22.5">
      <c r="A26" s="261">
        <v>20</v>
      </c>
      <c r="B26" s="262" t="s">
        <v>917</v>
      </c>
      <c r="C26" s="263">
        <v>1993</v>
      </c>
      <c r="D26" s="263">
        <v>11093.22683</v>
      </c>
      <c r="E26" s="263">
        <v>573</v>
      </c>
      <c r="F26" s="263">
        <v>8992.226279999999</v>
      </c>
    </row>
    <row r="27" spans="1:6" ht="33.75">
      <c r="A27" s="261">
        <v>21</v>
      </c>
      <c r="B27" s="262" t="s">
        <v>918</v>
      </c>
      <c r="C27" s="263">
        <v>608821</v>
      </c>
      <c r="D27" s="263">
        <v>158537.34831</v>
      </c>
      <c r="E27" s="263">
        <v>4184</v>
      </c>
      <c r="F27" s="263">
        <v>27974.826089999999</v>
      </c>
    </row>
    <row r="28" spans="1:6" ht="22.5">
      <c r="A28" s="261">
        <v>22</v>
      </c>
      <c r="B28" s="262" t="s">
        <v>919</v>
      </c>
      <c r="C28" s="263">
        <v>3849</v>
      </c>
      <c r="D28" s="263">
        <v>7600.75461</v>
      </c>
      <c r="E28" s="263">
        <v>266</v>
      </c>
      <c r="F28" s="263">
        <v>5968.6484700000001</v>
      </c>
    </row>
    <row r="29" spans="1:6" ht="45">
      <c r="A29" s="261">
        <v>23</v>
      </c>
      <c r="B29" s="262" t="s">
        <v>920</v>
      </c>
      <c r="C29" s="263">
        <v>47817</v>
      </c>
      <c r="D29" s="263">
        <v>129500.83676000001</v>
      </c>
      <c r="E29" s="263">
        <v>6440</v>
      </c>
      <c r="F29" s="263">
        <v>94154.217529999994</v>
      </c>
    </row>
    <row r="30" spans="1:6" ht="22.5">
      <c r="A30" s="261">
        <v>24</v>
      </c>
      <c r="B30" s="262" t="s">
        <v>921</v>
      </c>
      <c r="C30" s="263">
        <v>0</v>
      </c>
      <c r="D30" s="263">
        <v>0</v>
      </c>
      <c r="E30" s="263">
        <v>0</v>
      </c>
      <c r="F30" s="263">
        <v>0</v>
      </c>
    </row>
    <row r="31" spans="1:6" ht="22.5">
      <c r="A31" s="261">
        <v>25</v>
      </c>
      <c r="B31" s="262" t="s">
        <v>922</v>
      </c>
      <c r="C31" s="263">
        <v>0</v>
      </c>
      <c r="D31" s="263">
        <v>0</v>
      </c>
      <c r="E31" s="263">
        <v>0</v>
      </c>
      <c r="F31" s="263">
        <v>0</v>
      </c>
    </row>
    <row r="32" spans="1:6" ht="22.5">
      <c r="A32" s="528"/>
      <c r="B32" s="529" t="s">
        <v>923</v>
      </c>
      <c r="C32" s="530">
        <v>6712613</v>
      </c>
      <c r="D32" s="530">
        <v>6537235.9088999992</v>
      </c>
      <c r="E32" s="530">
        <v>763044</v>
      </c>
      <c r="F32" s="530">
        <v>3109935.2908299998</v>
      </c>
    </row>
    <row r="33" spans="1:7" ht="22.5">
      <c r="A33" s="528"/>
      <c r="B33" s="529" t="s">
        <v>924</v>
      </c>
      <c r="C33" s="530">
        <v>1441665</v>
      </c>
      <c r="D33" s="530">
        <v>2538410.7606700002</v>
      </c>
      <c r="E33" s="530">
        <v>66006</v>
      </c>
      <c r="F33" s="530">
        <v>1562471.44276</v>
      </c>
    </row>
    <row r="34" spans="1:7">
      <c r="A34" s="528"/>
      <c r="B34" s="531" t="s">
        <v>925</v>
      </c>
      <c r="C34" s="532">
        <v>8154278</v>
      </c>
      <c r="D34" s="532">
        <v>9075646.669569999</v>
      </c>
      <c r="E34" s="532">
        <v>829050</v>
      </c>
      <c r="F34" s="532">
        <v>4672406.7335900003</v>
      </c>
    </row>
    <row r="35" spans="1:7" ht="12.75" customHeight="1">
      <c r="A35" s="51" t="s">
        <v>927</v>
      </c>
    </row>
    <row r="36" spans="1:7" ht="12.75" customHeight="1"/>
    <row r="37" spans="1:7" ht="12.75" customHeight="1">
      <c r="A37" s="591" t="s">
        <v>704</v>
      </c>
    </row>
    <row r="38" spans="1:7" ht="12.75" customHeight="1">
      <c r="A38" s="150" t="s">
        <v>705</v>
      </c>
    </row>
    <row r="39" spans="1:7" ht="12.75" customHeight="1"/>
    <row r="40" spans="1:7" ht="12.75" customHeight="1"/>
    <row r="41" spans="1:7" ht="12.75" customHeight="1">
      <c r="G41" s="92"/>
    </row>
    <row r="42" spans="1:7" ht="12.75" customHeight="1">
      <c r="G42" s="104"/>
    </row>
    <row r="43" spans="1:7" ht="12.75" customHeight="1"/>
    <row r="44" spans="1:7" ht="12.75" customHeight="1">
      <c r="G44" s="104"/>
    </row>
    <row r="45" spans="1:7" ht="12.75" customHeight="1">
      <c r="G45" s="92"/>
    </row>
    <row r="46" spans="1:7" ht="12.75" customHeight="1">
      <c r="G46" s="92"/>
    </row>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1:1" ht="12.75" customHeight="1">
      <c r="A65" s="51" t="s">
        <v>926</v>
      </c>
    </row>
    <row r="66" spans="1:1" ht="12.75" customHeight="1"/>
    <row r="67" spans="1:1" ht="12.75" customHeight="1"/>
    <row r="68" spans="1:1" ht="12.75" customHeight="1">
      <c r="A68" s="89" t="s">
        <v>455</v>
      </c>
    </row>
    <row r="69" spans="1:1" ht="12.75" customHeight="1"/>
    <row r="70" spans="1:1" ht="12.75" customHeight="1"/>
    <row r="71" spans="1:1" ht="12.75" customHeight="1"/>
    <row r="72" spans="1:1" ht="12.75" customHeight="1"/>
    <row r="73" spans="1:1" ht="12.75" customHeight="1"/>
    <row r="74" spans="1:1" ht="12.75" customHeight="1"/>
    <row r="75" spans="1:1" ht="12.75" customHeight="1"/>
    <row r="76" spans="1:1" ht="12.75" customHeight="1"/>
    <row r="77" spans="1:1" ht="12.75" customHeight="1"/>
    <row r="78" spans="1:1" ht="12.75" customHeight="1"/>
    <row r="79" spans="1:1" ht="12.75" customHeight="1"/>
    <row r="88" spans="6:6">
      <c r="F88" s="53" t="s">
        <v>706</v>
      </c>
    </row>
  </sheetData>
  <mergeCells count="5">
    <mergeCell ref="B4:F4"/>
    <mergeCell ref="A5:A6"/>
    <mergeCell ref="B5:B6"/>
    <mergeCell ref="C5:D5"/>
    <mergeCell ref="E5:F5"/>
  </mergeCells>
  <hyperlinks>
    <hyperlink ref="A68" location="'2 Sadržaj'!A1" display="Sadržaj / Contents"/>
  </hyperlinks>
  <pageMargins left="0.7" right="0.7" top="0.75" bottom="0.75" header="0.3" footer="0.3"/>
  <pageSetup paperSize="9" scale="98" orientation="portrait" r:id="rId1"/>
  <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339966"/>
  </sheetPr>
  <dimension ref="A1:R104"/>
  <sheetViews>
    <sheetView showGridLines="0" zoomScaleNormal="100" workbookViewId="0"/>
  </sheetViews>
  <sheetFormatPr defaultRowHeight="15"/>
  <sheetData>
    <row r="1" spans="1:18" ht="12.75" customHeight="1">
      <c r="A1" s="431" t="s">
        <v>1272</v>
      </c>
    </row>
    <row r="2" spans="1:18" ht="12.75" customHeight="1">
      <c r="A2" s="137" t="s">
        <v>1273</v>
      </c>
      <c r="Q2" s="104"/>
    </row>
    <row r="3" spans="1:18" ht="12.75" customHeight="1">
      <c r="A3" s="15"/>
      <c r="M3" s="92"/>
      <c r="Q3" s="92"/>
    </row>
    <row r="4" spans="1:18" ht="12.75" customHeight="1">
      <c r="M4" s="92"/>
      <c r="O4" s="92"/>
      <c r="Q4" s="92"/>
    </row>
    <row r="5" spans="1:18" ht="12.75" customHeight="1"/>
    <row r="6" spans="1:18" ht="12.75" customHeight="1">
      <c r="P6" s="92"/>
    </row>
    <row r="7" spans="1:18" ht="12.75" customHeight="1"/>
    <row r="8" spans="1:18" ht="12.75" customHeight="1">
      <c r="R8" s="92"/>
    </row>
    <row r="9" spans="1:18" ht="12.75" customHeight="1">
      <c r="R9" s="104"/>
    </row>
    <row r="10" spans="1:18" ht="12.75" customHeight="1">
      <c r="Q10" s="92"/>
    </row>
    <row r="11" spans="1:18" ht="12.75" customHeight="1">
      <c r="Q11" s="104"/>
    </row>
    <row r="12" spans="1:18" ht="12.75" customHeight="1"/>
    <row r="13" spans="1:18" ht="12.75" customHeight="1"/>
    <row r="14" spans="1:18" ht="12.75" customHeight="1"/>
    <row r="15" spans="1:18" ht="12.75" customHeight="1"/>
    <row r="16" spans="1:18" ht="12.75" customHeight="1"/>
    <row r="17" ht="12.75" customHeight="1"/>
    <row r="18" ht="12.75" customHeight="1"/>
    <row r="19" ht="12.75" customHeight="1"/>
    <row r="20" ht="12.75" customHeight="1"/>
    <row r="21" ht="12.75" customHeight="1"/>
    <row r="22" ht="12.75" customHeight="1"/>
    <row r="23" ht="12.75" customHeight="1"/>
    <row r="24" ht="12.75" customHeight="1"/>
    <row r="25" ht="12.75" customHeight="1"/>
    <row r="26" ht="12.75" customHeight="1"/>
    <row r="27" ht="12.75" customHeight="1"/>
    <row r="28" ht="12.75" customHeight="1"/>
    <row r="29" ht="12.75" customHeight="1"/>
    <row r="30" ht="12.75" customHeight="1"/>
    <row r="31" ht="12.75" customHeight="1"/>
    <row r="32" ht="12.75" customHeight="1"/>
    <row r="33" spans="1:17" ht="12.75" customHeight="1"/>
    <row r="34" spans="1:17" ht="12.75" customHeight="1"/>
    <row r="35" spans="1:17" ht="12.75" customHeight="1"/>
    <row r="36" spans="1:17" ht="12.75" customHeight="1"/>
    <row r="37" spans="1:17" ht="12.75" customHeight="1"/>
    <row r="38" spans="1:17" ht="12.75" customHeight="1"/>
    <row r="39" spans="1:17" ht="12.75" customHeight="1"/>
    <row r="40" spans="1:17" ht="12.75" customHeight="1"/>
    <row r="41" spans="1:17" ht="12.75" customHeight="1"/>
    <row r="42" spans="1:17" ht="12.75" customHeight="1">
      <c r="A42" s="51" t="s">
        <v>927</v>
      </c>
    </row>
    <row r="43" spans="1:17" ht="12.75" customHeight="1">
      <c r="A43" s="54"/>
      <c r="Q43" s="104"/>
    </row>
    <row r="44" spans="1:17" ht="12.75" customHeight="1">
      <c r="A44" s="645" t="s">
        <v>236</v>
      </c>
    </row>
    <row r="45" spans="1:17" ht="12.75" customHeight="1">
      <c r="A45" s="645" t="s">
        <v>237</v>
      </c>
    </row>
    <row r="46" spans="1:17" ht="12.75" customHeight="1">
      <c r="A46" s="645" t="s">
        <v>238</v>
      </c>
    </row>
    <row r="47" spans="1:17" ht="12.75" customHeight="1">
      <c r="A47" s="55"/>
    </row>
    <row r="48" spans="1:17" ht="12.75" customHeight="1">
      <c r="A48" s="152" t="s">
        <v>239</v>
      </c>
    </row>
    <row r="49" spans="1:8" ht="12.75" customHeight="1">
      <c r="A49" s="152" t="s">
        <v>240</v>
      </c>
    </row>
    <row r="50" spans="1:8" ht="12.75" customHeight="1">
      <c r="A50" s="153" t="s">
        <v>241</v>
      </c>
    </row>
    <row r="51" spans="1:8" ht="12.75" customHeight="1">
      <c r="A51" s="56"/>
    </row>
    <row r="52" spans="1:8" ht="12.75" customHeight="1">
      <c r="A52" s="57" t="s">
        <v>928</v>
      </c>
    </row>
    <row r="53" spans="1:8" ht="12.75" customHeight="1">
      <c r="A53" s="57" t="s">
        <v>1120</v>
      </c>
      <c r="B53" s="30"/>
      <c r="C53" s="30"/>
      <c r="D53" s="30"/>
      <c r="E53" s="30"/>
      <c r="F53" s="30"/>
      <c r="G53" s="30"/>
      <c r="H53" s="30"/>
    </row>
    <row r="54" spans="1:8" ht="12.75" customHeight="1">
      <c r="A54" s="57" t="s">
        <v>1114</v>
      </c>
      <c r="B54" s="30"/>
      <c r="C54" s="30"/>
      <c r="D54" s="30"/>
      <c r="E54" s="30"/>
      <c r="F54" s="30"/>
      <c r="G54" s="30"/>
      <c r="H54" s="30"/>
    </row>
    <row r="55" spans="1:8" ht="12.75" customHeight="1">
      <c r="A55" s="57" t="s">
        <v>1116</v>
      </c>
      <c r="B55" s="30"/>
      <c r="C55" s="30"/>
      <c r="D55" s="30"/>
      <c r="E55" s="30"/>
      <c r="F55" s="30"/>
      <c r="G55" s="30"/>
      <c r="H55" s="30"/>
    </row>
    <row r="56" spans="1:8" ht="12.75" customHeight="1">
      <c r="A56" s="57" t="s">
        <v>1117</v>
      </c>
      <c r="B56" s="30"/>
      <c r="C56" s="30"/>
      <c r="D56" s="30"/>
      <c r="E56" s="30"/>
      <c r="F56" s="30"/>
      <c r="G56" s="30"/>
      <c r="H56" s="30"/>
    </row>
    <row r="57" spans="1:8" ht="12.75" customHeight="1">
      <c r="A57" s="57" t="s">
        <v>1118</v>
      </c>
      <c r="B57" s="30"/>
      <c r="C57" s="30"/>
      <c r="D57" s="30"/>
      <c r="E57" s="30"/>
      <c r="F57" s="30"/>
      <c r="G57" s="30"/>
      <c r="H57" s="30"/>
    </row>
    <row r="58" spans="1:8" ht="12.75" customHeight="1">
      <c r="A58" s="57" t="s">
        <v>1119</v>
      </c>
      <c r="B58" s="30"/>
      <c r="C58" s="30"/>
      <c r="D58" s="30"/>
      <c r="E58" s="30"/>
      <c r="F58" s="30"/>
      <c r="G58" s="30"/>
      <c r="H58" s="30"/>
    </row>
    <row r="59" spans="1:8" ht="12.75" customHeight="1">
      <c r="A59" s="57" t="s">
        <v>1115</v>
      </c>
      <c r="B59" s="30"/>
      <c r="C59" s="30"/>
      <c r="D59" s="30"/>
      <c r="E59" s="30"/>
      <c r="F59" s="30"/>
      <c r="G59" s="30"/>
      <c r="H59" s="30"/>
    </row>
    <row r="60" spans="1:8" ht="12.75" customHeight="1">
      <c r="A60" s="57"/>
      <c r="B60" s="30"/>
      <c r="C60" s="30"/>
      <c r="D60" s="30"/>
      <c r="E60" s="30"/>
      <c r="F60" s="30"/>
      <c r="G60" s="30"/>
      <c r="H60" s="30"/>
    </row>
    <row r="61" spans="1:8" ht="12.75" customHeight="1">
      <c r="A61" s="89" t="s">
        <v>455</v>
      </c>
    </row>
    <row r="62" spans="1:8" ht="12.75" customHeight="1"/>
    <row r="63" spans="1:8" ht="12.75" customHeight="1"/>
    <row r="64" spans="1:8"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104" spans="17:17">
      <c r="Q104" s="53" t="s">
        <v>554</v>
      </c>
    </row>
  </sheetData>
  <hyperlinks>
    <hyperlink ref="A61" location="'2 Sadržaj'!A1" display="Sadržaj / Contents"/>
  </hyperlinks>
  <pageMargins left="0.7" right="0.7" top="0.75" bottom="0.75" header="0.3" footer="0.3"/>
  <pageSetup paperSize="9" scale="56" orientation="portrait" r:id="rId1"/>
  <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L92"/>
  <sheetViews>
    <sheetView showGridLines="0" zoomScaleNormal="100" workbookViewId="0"/>
  </sheetViews>
  <sheetFormatPr defaultRowHeight="15"/>
  <cols>
    <col min="1" max="5" width="13.140625" customWidth="1"/>
    <col min="6" max="6" width="16.7109375" customWidth="1"/>
    <col min="7" max="7" width="14" customWidth="1"/>
    <col min="12" max="12" width="13.28515625" bestFit="1" customWidth="1"/>
  </cols>
  <sheetData>
    <row r="1" spans="1:12">
      <c r="A1" s="616" t="s">
        <v>716</v>
      </c>
      <c r="B1" s="617"/>
      <c r="C1" s="617"/>
      <c r="D1" s="617"/>
      <c r="E1" s="617"/>
      <c r="F1" s="617"/>
      <c r="G1" s="617"/>
    </row>
    <row r="2" spans="1:12">
      <c r="A2" s="614" t="s">
        <v>717</v>
      </c>
      <c r="B2" s="617"/>
      <c r="C2" s="617"/>
      <c r="D2" s="617"/>
      <c r="E2" s="617"/>
      <c r="F2" s="617"/>
      <c r="G2" s="617"/>
    </row>
    <row r="3" spans="1:12" ht="12.75" customHeight="1">
      <c r="A3" s="38" t="s">
        <v>726</v>
      </c>
      <c r="G3" s="432" t="str">
        <f>Naslovnica!A20</f>
        <v>Prosinac 2013.</v>
      </c>
    </row>
    <row r="4" spans="1:12" ht="12.75" customHeight="1">
      <c r="A4" s="149" t="s">
        <v>727</v>
      </c>
      <c r="G4" s="138" t="str">
        <f>Naslovnica!A24</f>
        <v>December 2013</v>
      </c>
    </row>
    <row r="5" spans="1:12" ht="12.75" customHeight="1"/>
    <row r="6" spans="1:12" ht="23.25" customHeight="1">
      <c r="A6" s="762" t="s">
        <v>929</v>
      </c>
      <c r="B6" s="762"/>
      <c r="C6" s="762"/>
      <c r="D6" s="762"/>
      <c r="E6" s="762"/>
      <c r="F6" s="762"/>
      <c r="G6" s="762"/>
    </row>
    <row r="7" spans="1:12" ht="26.25" customHeight="1">
      <c r="A7" s="154" t="s">
        <v>936</v>
      </c>
      <c r="B7" s="154"/>
      <c r="C7" s="154"/>
      <c r="D7" s="154"/>
      <c r="E7" s="154"/>
      <c r="F7" s="154"/>
      <c r="G7" s="155" t="s">
        <v>245</v>
      </c>
    </row>
    <row r="8" spans="1:12" ht="18.75" customHeight="1">
      <c r="A8" s="674" t="s">
        <v>1224</v>
      </c>
      <c r="B8" s="266"/>
      <c r="C8" s="266"/>
      <c r="D8" s="266"/>
      <c r="E8" s="266"/>
      <c r="F8" s="267"/>
      <c r="G8" s="268"/>
      <c r="H8" s="104"/>
    </row>
    <row r="9" spans="1:12" ht="18.75" customHeight="1">
      <c r="A9" s="269" t="s">
        <v>930</v>
      </c>
      <c r="B9" s="266"/>
      <c r="C9" s="266"/>
      <c r="D9" s="266"/>
      <c r="E9" s="266"/>
      <c r="F9" s="270">
        <v>213168033</v>
      </c>
      <c r="G9" s="271">
        <v>0.15840949609580554</v>
      </c>
      <c r="H9" s="104"/>
    </row>
    <row r="10" spans="1:12" ht="18.75" customHeight="1">
      <c r="A10" s="269" t="s">
        <v>931</v>
      </c>
      <c r="B10" s="266"/>
      <c r="C10" s="266"/>
      <c r="D10" s="266"/>
      <c r="E10" s="266"/>
      <c r="F10" s="270">
        <v>7856028</v>
      </c>
      <c r="G10" s="271">
        <v>4.0757666602918299</v>
      </c>
      <c r="H10" s="92"/>
    </row>
    <row r="11" spans="1:12" ht="18.75" customHeight="1">
      <c r="A11" s="269" t="s">
        <v>932</v>
      </c>
      <c r="B11" s="266"/>
      <c r="C11" s="266"/>
      <c r="D11" s="266"/>
      <c r="E11" s="266"/>
      <c r="F11" s="270">
        <v>0</v>
      </c>
      <c r="G11" s="270">
        <v>0</v>
      </c>
    </row>
    <row r="12" spans="1:12" ht="18.75" customHeight="1">
      <c r="A12" s="269" t="s">
        <v>933</v>
      </c>
      <c r="B12" s="266"/>
      <c r="C12" s="266"/>
      <c r="D12" s="266"/>
      <c r="E12" s="266"/>
      <c r="F12" s="270">
        <v>0</v>
      </c>
      <c r="G12" s="270">
        <v>0</v>
      </c>
    </row>
    <row r="13" spans="1:12" ht="18.75" customHeight="1">
      <c r="A13" s="265" t="s">
        <v>1225</v>
      </c>
      <c r="B13" s="266"/>
      <c r="C13" s="266"/>
      <c r="D13" s="266"/>
      <c r="E13" s="266"/>
      <c r="F13" s="270">
        <v>8238304</v>
      </c>
      <c r="G13" s="271">
        <v>-8.1816576238917544E-3</v>
      </c>
    </row>
    <row r="14" spans="1:12" ht="18.75" customHeight="1">
      <c r="A14" s="265" t="s">
        <v>934</v>
      </c>
      <c r="B14" s="266"/>
      <c r="C14" s="266"/>
      <c r="D14" s="266"/>
      <c r="E14" s="266"/>
      <c r="F14" s="270">
        <v>7059010</v>
      </c>
      <c r="G14" s="271">
        <v>0.54362781543844307</v>
      </c>
    </row>
    <row r="15" spans="1:12" ht="18.75" customHeight="1">
      <c r="A15" s="265" t="s">
        <v>935</v>
      </c>
      <c r="B15" s="266"/>
      <c r="C15" s="266"/>
      <c r="D15" s="266"/>
      <c r="E15" s="266"/>
      <c r="F15" s="270">
        <v>29538121</v>
      </c>
      <c r="G15" s="409">
        <v>0.37413989838719491</v>
      </c>
    </row>
    <row r="16" spans="1:12" ht="18.75" customHeight="1">
      <c r="A16" s="533" t="s">
        <v>941</v>
      </c>
      <c r="B16" s="534"/>
      <c r="C16" s="534"/>
      <c r="D16" s="534"/>
      <c r="E16" s="534"/>
      <c r="F16" s="535">
        <v>265859496</v>
      </c>
      <c r="G16" s="536">
        <v>0.2087786907253335</v>
      </c>
      <c r="I16" s="93"/>
      <c r="L16" s="93"/>
    </row>
    <row r="17" spans="1:7" ht="18.75" customHeight="1">
      <c r="A17" s="154" t="s">
        <v>937</v>
      </c>
      <c r="B17" s="154"/>
      <c r="C17" s="154"/>
      <c r="D17" s="154"/>
      <c r="E17" s="154"/>
      <c r="F17" s="169"/>
      <c r="G17" s="170"/>
    </row>
    <row r="18" spans="1:7" ht="18.75" customHeight="1">
      <c r="A18" s="674" t="s">
        <v>1226</v>
      </c>
      <c r="B18" s="266"/>
      <c r="C18" s="266"/>
      <c r="D18" s="266"/>
      <c r="E18" s="266"/>
      <c r="F18" s="267"/>
      <c r="G18" s="268"/>
    </row>
    <row r="19" spans="1:7" ht="18.75" customHeight="1">
      <c r="A19" s="269" t="s">
        <v>930</v>
      </c>
      <c r="B19" s="266"/>
      <c r="C19" s="266"/>
      <c r="D19" s="266"/>
      <c r="E19" s="266"/>
      <c r="F19" s="270">
        <v>2213528</v>
      </c>
      <c r="G19" s="271">
        <v>-0.36593460515283688</v>
      </c>
    </row>
    <row r="20" spans="1:7" ht="18.75" customHeight="1">
      <c r="A20" s="269" t="s">
        <v>931</v>
      </c>
      <c r="B20" s="266"/>
      <c r="C20" s="266"/>
      <c r="D20" s="266"/>
      <c r="E20" s="266"/>
      <c r="F20" s="270">
        <v>2815867</v>
      </c>
      <c r="G20" s="271">
        <v>11.292390231977439</v>
      </c>
    </row>
    <row r="21" spans="1:7" ht="18.75" customHeight="1">
      <c r="A21" s="269" t="s">
        <v>932</v>
      </c>
      <c r="B21" s="266"/>
      <c r="C21" s="266"/>
      <c r="D21" s="266"/>
      <c r="E21" s="266"/>
      <c r="F21" s="270">
        <v>0</v>
      </c>
      <c r="G21" s="270">
        <v>0</v>
      </c>
    </row>
    <row r="22" spans="1:7" ht="18.75" customHeight="1">
      <c r="A22" s="269" t="s">
        <v>933</v>
      </c>
      <c r="B22" s="266"/>
      <c r="C22" s="266"/>
      <c r="D22" s="266"/>
      <c r="E22" s="266"/>
      <c r="F22" s="270">
        <v>0</v>
      </c>
      <c r="G22" s="270">
        <v>0</v>
      </c>
    </row>
    <row r="23" spans="1:7" ht="18.75" customHeight="1">
      <c r="A23" s="265" t="s">
        <v>1225</v>
      </c>
      <c r="B23" s="266"/>
      <c r="C23" s="266"/>
      <c r="D23" s="266"/>
      <c r="E23" s="266"/>
      <c r="F23" s="270">
        <v>271879</v>
      </c>
      <c r="G23" s="271">
        <v>-0.28739810761932222</v>
      </c>
    </row>
    <row r="24" spans="1:7" ht="18.75" customHeight="1">
      <c r="A24" s="265" t="s">
        <v>934</v>
      </c>
      <c r="B24" s="266"/>
      <c r="C24" s="266"/>
      <c r="D24" s="266"/>
      <c r="E24" s="266"/>
      <c r="F24" s="270">
        <v>129728</v>
      </c>
      <c r="G24" s="271">
        <v>6.6310588235294121</v>
      </c>
    </row>
    <row r="25" spans="1:7" ht="18.75" customHeight="1">
      <c r="A25" s="265" t="s">
        <v>935</v>
      </c>
      <c r="B25" s="266"/>
      <c r="C25" s="266"/>
      <c r="D25" s="266"/>
      <c r="E25" s="266"/>
      <c r="F25" s="270">
        <v>15350000</v>
      </c>
      <c r="G25" s="409">
        <v>4.7490636704119851</v>
      </c>
    </row>
    <row r="26" spans="1:7" ht="18.75" customHeight="1">
      <c r="A26" s="533" t="s">
        <v>942</v>
      </c>
      <c r="B26" s="534"/>
      <c r="C26" s="534"/>
      <c r="D26" s="534"/>
      <c r="E26" s="534"/>
      <c r="F26" s="535">
        <v>20781002</v>
      </c>
      <c r="G26" s="536">
        <v>2.061155791322911</v>
      </c>
    </row>
    <row r="27" spans="1:7" ht="18.75" customHeight="1">
      <c r="A27" s="154" t="s">
        <v>938</v>
      </c>
      <c r="B27" s="154"/>
      <c r="C27" s="154"/>
      <c r="D27" s="154"/>
      <c r="E27" s="154"/>
      <c r="F27" s="169"/>
      <c r="G27" s="171"/>
    </row>
    <row r="28" spans="1:7" ht="18.75" customHeight="1">
      <c r="A28" s="272" t="s">
        <v>246</v>
      </c>
      <c r="B28" s="266"/>
      <c r="C28" s="266"/>
      <c r="D28" s="266"/>
      <c r="E28" s="266"/>
      <c r="F28" s="270">
        <v>2020152300</v>
      </c>
      <c r="G28" s="271">
        <v>1.3557519666113147</v>
      </c>
    </row>
    <row r="29" spans="1:7" ht="18.75" customHeight="1">
      <c r="A29" s="272" t="s">
        <v>247</v>
      </c>
      <c r="B29" s="266"/>
      <c r="C29" s="266"/>
      <c r="D29" s="266"/>
      <c r="E29" s="266"/>
      <c r="F29" s="270">
        <v>906426374</v>
      </c>
      <c r="G29" s="271">
        <v>2.3415051869091599</v>
      </c>
    </row>
    <row r="30" spans="1:7" ht="18.75" customHeight="1">
      <c r="A30" s="533" t="s">
        <v>943</v>
      </c>
      <c r="B30" s="534"/>
      <c r="C30" s="534"/>
      <c r="D30" s="534"/>
      <c r="E30" s="534"/>
      <c r="F30" s="535">
        <v>332</v>
      </c>
      <c r="G30" s="536">
        <v>0.83425414364640882</v>
      </c>
    </row>
    <row r="31" spans="1:7" ht="18.75" customHeight="1">
      <c r="A31" s="273" t="s">
        <v>248</v>
      </c>
      <c r="B31" s="266"/>
      <c r="C31" s="266"/>
      <c r="D31" s="266"/>
      <c r="E31" s="266"/>
      <c r="F31" s="274">
        <v>1794.28</v>
      </c>
      <c r="G31" s="271">
        <v>1.2510510069916695E-2</v>
      </c>
    </row>
    <row r="32" spans="1:7" ht="18.75" customHeight="1">
      <c r="A32" s="275" t="s">
        <v>249</v>
      </c>
      <c r="B32" s="266"/>
      <c r="C32" s="266"/>
      <c r="D32" s="266"/>
      <c r="E32" s="266"/>
      <c r="F32" s="274">
        <v>994.85</v>
      </c>
      <c r="G32" s="271">
        <v>1.5907054476628118E-3</v>
      </c>
    </row>
    <row r="33" spans="1:7" ht="18.75" customHeight="1">
      <c r="A33" s="275" t="s">
        <v>1100</v>
      </c>
      <c r="B33" s="266"/>
      <c r="C33" s="266"/>
      <c r="D33" s="266"/>
      <c r="E33" s="266"/>
      <c r="F33" s="274">
        <v>987.83</v>
      </c>
      <c r="G33" s="271">
        <v>5.1688527382676167E-2</v>
      </c>
    </row>
    <row r="34" spans="1:7" ht="18.75" customHeight="1">
      <c r="A34" s="275" t="s">
        <v>1101</v>
      </c>
      <c r="B34" s="266"/>
      <c r="C34" s="266"/>
      <c r="D34" s="266"/>
      <c r="E34" s="266"/>
      <c r="F34" s="274">
        <v>1106.9000000000001</v>
      </c>
      <c r="G34" s="271">
        <v>-9.8398783433222992E-3</v>
      </c>
    </row>
    <row r="35" spans="1:7" ht="18.75" customHeight="1">
      <c r="A35" s="275" t="s">
        <v>1102</v>
      </c>
      <c r="B35" s="266"/>
      <c r="C35" s="266"/>
      <c r="D35" s="266"/>
      <c r="E35" s="266"/>
      <c r="F35" s="274">
        <v>787.26</v>
      </c>
      <c r="G35" s="271">
        <v>0.14962032710280379</v>
      </c>
    </row>
    <row r="36" spans="1:7" ht="18.75" customHeight="1">
      <c r="A36" s="275" t="s">
        <v>1103</v>
      </c>
      <c r="B36" s="266"/>
      <c r="C36" s="266"/>
      <c r="D36" s="266"/>
      <c r="E36" s="266"/>
      <c r="F36" s="274">
        <v>879.75</v>
      </c>
      <c r="G36" s="271">
        <v>3.1106058297488266E-2</v>
      </c>
    </row>
    <row r="37" spans="1:7" ht="18.75" customHeight="1">
      <c r="A37" s="275" t="s">
        <v>1104</v>
      </c>
      <c r="B37" s="266"/>
      <c r="C37" s="266"/>
      <c r="D37" s="266"/>
      <c r="E37" s="266"/>
      <c r="F37" s="274">
        <v>1169.8</v>
      </c>
      <c r="G37" s="271">
        <v>6.8779008149691165E-2</v>
      </c>
    </row>
    <row r="38" spans="1:7" ht="18.75" customHeight="1">
      <c r="A38" s="275" t="s">
        <v>1105</v>
      </c>
      <c r="B38" s="266"/>
      <c r="C38" s="266"/>
      <c r="D38" s="266"/>
      <c r="E38" s="266"/>
      <c r="F38" s="274">
        <v>1155</v>
      </c>
      <c r="G38" s="271">
        <v>3.4093757834043552E-2</v>
      </c>
    </row>
    <row r="39" spans="1:7" ht="18.75" customHeight="1">
      <c r="A39" s="273" t="s">
        <v>250</v>
      </c>
      <c r="B39" s="266"/>
      <c r="C39" s="266"/>
      <c r="D39" s="266"/>
      <c r="E39" s="266"/>
      <c r="F39" s="274">
        <v>99.16</v>
      </c>
      <c r="G39" s="271">
        <v>-5.6157240272763963E-3</v>
      </c>
    </row>
    <row r="40" spans="1:7" ht="18.75" customHeight="1">
      <c r="A40" s="273" t="s">
        <v>456</v>
      </c>
      <c r="B40" s="266"/>
      <c r="C40" s="266"/>
      <c r="D40" s="266"/>
      <c r="E40" s="266"/>
      <c r="F40" s="274">
        <v>123.25920000000001</v>
      </c>
      <c r="G40" s="271">
        <v>-4.695212586088175E-4</v>
      </c>
    </row>
    <row r="41" spans="1:7" ht="18.75" customHeight="1">
      <c r="A41" s="533" t="s">
        <v>944</v>
      </c>
      <c r="B41" s="534"/>
      <c r="C41" s="534"/>
      <c r="D41" s="534"/>
      <c r="E41" s="534"/>
      <c r="F41" s="537">
        <v>20494</v>
      </c>
      <c r="G41" s="536">
        <v>7.9199578725645078E-2</v>
      </c>
    </row>
    <row r="42" spans="1:7" ht="18.75" customHeight="1">
      <c r="A42" s="154" t="s">
        <v>939</v>
      </c>
      <c r="B42" s="154"/>
      <c r="C42" s="154"/>
      <c r="D42" s="154"/>
      <c r="E42" s="154"/>
      <c r="F42" s="169"/>
      <c r="G42" s="171"/>
    </row>
    <row r="43" spans="1:7" ht="18.75" customHeight="1">
      <c r="A43" s="265" t="s">
        <v>930</v>
      </c>
      <c r="B43" s="266"/>
      <c r="C43" s="266"/>
      <c r="D43" s="266"/>
      <c r="E43" s="266"/>
      <c r="F43" s="270">
        <v>118980.3</v>
      </c>
      <c r="G43" s="271">
        <v>1.0227916284938283E-2</v>
      </c>
    </row>
    <row r="44" spans="1:7" ht="18.75" customHeight="1">
      <c r="A44" s="265" t="s">
        <v>931</v>
      </c>
      <c r="B44" s="266"/>
      <c r="C44" s="266"/>
      <c r="D44" s="266"/>
      <c r="E44" s="266"/>
      <c r="F44" s="270">
        <v>64273.2</v>
      </c>
      <c r="G44" s="271">
        <v>-1.0490404066840554E-2</v>
      </c>
    </row>
    <row r="45" spans="1:7" ht="18.75" customHeight="1">
      <c r="A45" s="265" t="s">
        <v>513</v>
      </c>
      <c r="B45" s="266"/>
      <c r="C45" s="266"/>
      <c r="D45" s="266"/>
      <c r="E45" s="266"/>
      <c r="F45" s="270">
        <v>493.9</v>
      </c>
      <c r="G45" s="271">
        <v>2.3202817484980296E-2</v>
      </c>
    </row>
    <row r="46" spans="1:7" ht="18.75" customHeight="1">
      <c r="A46" s="533" t="s">
        <v>945</v>
      </c>
      <c r="B46" s="534"/>
      <c r="C46" s="534"/>
      <c r="D46" s="534"/>
      <c r="E46" s="534"/>
      <c r="F46" s="535">
        <v>183747.4</v>
      </c>
      <c r="G46" s="536">
        <v>2.9168235878458087E-3</v>
      </c>
    </row>
    <row r="47" spans="1:7" ht="18.75" customHeight="1">
      <c r="A47" s="154" t="s">
        <v>940</v>
      </c>
      <c r="B47" s="154"/>
      <c r="C47" s="154"/>
      <c r="D47" s="154"/>
      <c r="E47" s="154"/>
      <c r="F47" s="169"/>
      <c r="G47" s="171"/>
    </row>
    <row r="48" spans="1:7" ht="18.75" customHeight="1">
      <c r="A48" s="265" t="s">
        <v>946</v>
      </c>
      <c r="B48" s="266"/>
      <c r="C48" s="266"/>
      <c r="D48" s="266"/>
      <c r="E48" s="266"/>
      <c r="F48" s="270">
        <v>13992605</v>
      </c>
      <c r="G48" s="271">
        <v>0.27239866331169993</v>
      </c>
    </row>
    <row r="49" spans="1:7" ht="18.75" customHeight="1">
      <c r="A49" s="273" t="s">
        <v>947</v>
      </c>
      <c r="B49" s="266"/>
      <c r="C49" s="266"/>
      <c r="D49" s="266"/>
      <c r="E49" s="266"/>
      <c r="F49" s="270">
        <v>1093737</v>
      </c>
      <c r="G49" s="271">
        <v>2.2222660864800208</v>
      </c>
    </row>
    <row r="50" spans="1:7" ht="18.75" customHeight="1">
      <c r="A50" s="273" t="s">
        <v>948</v>
      </c>
      <c r="B50" s="266"/>
      <c r="C50" s="266"/>
      <c r="D50" s="266"/>
      <c r="E50" s="266"/>
      <c r="F50" s="270">
        <v>1079</v>
      </c>
      <c r="G50" s="271">
        <v>0.13578947368421052</v>
      </c>
    </row>
    <row r="51" spans="1:7" ht="12.75" customHeight="1">
      <c r="A51" s="32" t="s">
        <v>949</v>
      </c>
      <c r="B51" s="67"/>
      <c r="C51" s="67"/>
      <c r="D51" s="67"/>
      <c r="E51" s="67"/>
      <c r="F51" s="68"/>
      <c r="G51" s="68"/>
    </row>
    <row r="52" spans="1:7" ht="12.75" customHeight="1">
      <c r="A52" s="89" t="s">
        <v>455</v>
      </c>
      <c r="B52" s="102"/>
      <c r="C52" s="102"/>
      <c r="D52" s="102"/>
      <c r="E52" s="102"/>
      <c r="F52" s="102"/>
      <c r="G52" s="21" t="s">
        <v>707</v>
      </c>
    </row>
    <row r="53" spans="1:7" ht="12.75" customHeight="1">
      <c r="B53" s="69"/>
      <c r="C53" s="69"/>
      <c r="D53" s="69"/>
      <c r="E53" s="69"/>
      <c r="F53" s="69"/>
    </row>
    <row r="54" spans="1:7" ht="12.75" customHeight="1"/>
    <row r="55" spans="1:7" ht="12.75" customHeight="1"/>
    <row r="56" spans="1:7" ht="12.75" customHeight="1"/>
    <row r="57" spans="1:7" ht="12.75" customHeight="1"/>
    <row r="58" spans="1:7" ht="12.75" customHeight="1"/>
    <row r="59" spans="1:7" ht="12.75" customHeight="1"/>
    <row r="60" spans="1:7" ht="12.75" customHeight="1"/>
    <row r="61" spans="1:7" ht="12.75" customHeight="1"/>
    <row r="62" spans="1:7" ht="12.75" customHeight="1"/>
    <row r="63" spans="1:7" ht="12.75" customHeight="1"/>
    <row r="64" spans="1:7"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sheetData>
  <mergeCells count="1">
    <mergeCell ref="A6:G6"/>
  </mergeCells>
  <hyperlinks>
    <hyperlink ref="A52" location="'2 Sadržaj'!A1" display="Sadržaj / Contents"/>
  </hyperlinks>
  <pageMargins left="0.70866141732283472" right="0.70866141732283472" top="0.74803149606299213" bottom="0.74803149606299213" header="0.31496062992125984" footer="0.31496062992125984"/>
  <pageSetup paperSize="9" scale="79" orientation="portrait" r:id="rId1"/>
  <rowBreaks count="1" manualBreakCount="1">
    <brk id="52" max="6" man="1"/>
  </row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G86"/>
  <sheetViews>
    <sheetView showGridLines="0" zoomScaleNormal="100" workbookViewId="0"/>
  </sheetViews>
  <sheetFormatPr defaultRowHeight="15"/>
  <cols>
    <col min="1" max="1" width="22.7109375" customWidth="1"/>
    <col min="2" max="2" width="17.7109375" bestFit="1" customWidth="1"/>
    <col min="3" max="3" width="11.7109375" customWidth="1"/>
    <col min="4" max="4" width="12.28515625" bestFit="1" customWidth="1"/>
    <col min="5" max="7" width="17.140625" customWidth="1"/>
  </cols>
  <sheetData>
    <row r="1" spans="1:6" ht="12.75" customHeight="1">
      <c r="A1" s="552" t="s">
        <v>728</v>
      </c>
      <c r="E1" s="432" t="str">
        <f>Naslovnica!A20</f>
        <v>Prosinac 2013.</v>
      </c>
    </row>
    <row r="2" spans="1:6" ht="12.75" customHeight="1">
      <c r="A2" s="149" t="s">
        <v>729</v>
      </c>
      <c r="E2" s="138" t="str">
        <f>Naslovnica!A24</f>
        <v>December 2013</v>
      </c>
    </row>
    <row r="3" spans="1:6" ht="12.75" customHeight="1"/>
    <row r="4" spans="1:6" ht="45" customHeight="1">
      <c r="A4" s="538" t="s">
        <v>954</v>
      </c>
      <c r="B4" s="538" t="s">
        <v>955</v>
      </c>
      <c r="C4" s="538" t="s">
        <v>956</v>
      </c>
      <c r="D4" s="538" t="s">
        <v>957</v>
      </c>
      <c r="E4" s="538" t="s">
        <v>958</v>
      </c>
    </row>
    <row r="5" spans="1:6" ht="12.75" customHeight="1">
      <c r="A5" s="276" t="s">
        <v>1275</v>
      </c>
      <c r="B5" s="277">
        <v>45758860</v>
      </c>
      <c r="C5" s="278">
        <v>0.21466098631524635</v>
      </c>
      <c r="D5" s="279">
        <v>176.65</v>
      </c>
      <c r="E5" s="402">
        <v>2.9</v>
      </c>
      <c r="F5" s="104"/>
    </row>
    <row r="6" spans="1:6" ht="12.75" customHeight="1">
      <c r="A6" s="276" t="s">
        <v>1276</v>
      </c>
      <c r="B6" s="277">
        <v>19638720</v>
      </c>
      <c r="C6" s="278">
        <v>9.212788529191844E-2</v>
      </c>
      <c r="D6" s="279">
        <v>277.01</v>
      </c>
      <c r="E6" s="402">
        <v>1.8</v>
      </c>
      <c r="F6" s="104"/>
    </row>
    <row r="7" spans="1:6" ht="12.75" customHeight="1">
      <c r="A7" s="276" t="s">
        <v>1277</v>
      </c>
      <c r="B7" s="277">
        <v>8915524</v>
      </c>
      <c r="C7" s="278">
        <v>4.1823926019075884E-2</v>
      </c>
      <c r="D7" s="279">
        <v>126</v>
      </c>
      <c r="E7" s="402">
        <v>-1.1000000000000001</v>
      </c>
      <c r="F7" s="104"/>
    </row>
    <row r="8" spans="1:6" ht="12.75" customHeight="1">
      <c r="A8" s="276" t="s">
        <v>1278</v>
      </c>
      <c r="B8" s="277">
        <v>8577458</v>
      </c>
      <c r="C8" s="278">
        <v>4.0238012799217474E-2</v>
      </c>
      <c r="D8" s="279">
        <v>117</v>
      </c>
      <c r="E8" s="402">
        <v>188.7</v>
      </c>
    </row>
    <row r="9" spans="1:6" ht="12.75" customHeight="1">
      <c r="A9" s="276" t="s">
        <v>1279</v>
      </c>
      <c r="B9" s="277">
        <v>7170643</v>
      </c>
      <c r="C9" s="278">
        <v>3.3638453818441216E-2</v>
      </c>
      <c r="D9" s="279">
        <v>254.55</v>
      </c>
      <c r="E9" s="402">
        <v>3.5</v>
      </c>
    </row>
    <row r="10" spans="1:6" ht="12.75" customHeight="1">
      <c r="A10" s="276" t="s">
        <v>1280</v>
      </c>
      <c r="B10" s="277">
        <v>6645268</v>
      </c>
      <c r="C10" s="278">
        <v>3.1173848806747909E-2</v>
      </c>
      <c r="D10" s="279">
        <v>1470</v>
      </c>
      <c r="E10" s="403">
        <v>1.3</v>
      </c>
    </row>
    <row r="11" spans="1:6" ht="12.75" customHeight="1">
      <c r="A11" s="276" t="s">
        <v>1281</v>
      </c>
      <c r="B11" s="277">
        <v>6514019</v>
      </c>
      <c r="C11" s="278">
        <v>3.0558142038858808E-2</v>
      </c>
      <c r="D11" s="279">
        <v>35.840000000000003</v>
      </c>
      <c r="E11" s="402">
        <v>33.5</v>
      </c>
    </row>
    <row r="12" spans="1:6" ht="12.75" customHeight="1">
      <c r="A12" s="276" t="s">
        <v>1282</v>
      </c>
      <c r="B12" s="277">
        <v>6274140</v>
      </c>
      <c r="C12" s="278">
        <v>2.9432837283969483E-2</v>
      </c>
      <c r="D12" s="279">
        <v>394</v>
      </c>
      <c r="E12" s="402">
        <v>7.1</v>
      </c>
    </row>
    <row r="13" spans="1:6" ht="12.75" customHeight="1">
      <c r="A13" s="276" t="s">
        <v>1283</v>
      </c>
      <c r="B13" s="277">
        <v>6182315</v>
      </c>
      <c r="C13" s="278">
        <v>2.9002073819398962E-2</v>
      </c>
      <c r="D13" s="279">
        <v>850</v>
      </c>
      <c r="E13" s="402">
        <v>10.4</v>
      </c>
    </row>
    <row r="14" spans="1:6" ht="12.75" customHeight="1">
      <c r="A14" s="276" t="s">
        <v>1284</v>
      </c>
      <c r="B14" s="277">
        <v>5906578</v>
      </c>
      <c r="C14" s="278">
        <v>2.7708554348336807E-2</v>
      </c>
      <c r="D14" s="279">
        <v>8230</v>
      </c>
      <c r="E14" s="402">
        <v>1.9</v>
      </c>
    </row>
    <row r="15" spans="1:6" ht="12.75" customHeight="1">
      <c r="A15" s="276" t="s">
        <v>952</v>
      </c>
      <c r="B15" s="277">
        <v>91584508</v>
      </c>
      <c r="C15" s="278">
        <v>0.42963528213444652</v>
      </c>
      <c r="D15" s="280"/>
      <c r="E15" s="278"/>
    </row>
    <row r="16" spans="1:6" ht="15.75" customHeight="1">
      <c r="A16" s="539" t="s">
        <v>953</v>
      </c>
      <c r="B16" s="540">
        <f>SUM(B5:B15)</f>
        <v>213168033</v>
      </c>
      <c r="C16" s="541"/>
      <c r="D16" s="542"/>
      <c r="E16" s="542"/>
    </row>
    <row r="17" spans="1:6" ht="12.75" customHeight="1">
      <c r="A17" s="70" t="s">
        <v>951</v>
      </c>
    </row>
    <row r="18" spans="1:6" ht="12.75" customHeight="1"/>
    <row r="19" spans="1:6" ht="12.75" customHeight="1">
      <c r="A19" s="552" t="s">
        <v>730</v>
      </c>
    </row>
    <row r="20" spans="1:6" ht="12.75" customHeight="1">
      <c r="A20" s="149" t="s">
        <v>731</v>
      </c>
    </row>
    <row r="21" spans="1:6" ht="12.75" customHeight="1">
      <c r="A21" s="71" t="s">
        <v>950</v>
      </c>
    </row>
    <row r="22" spans="1:6" ht="43.5">
      <c r="A22" s="538" t="s">
        <v>959</v>
      </c>
      <c r="B22" s="538" t="s">
        <v>955</v>
      </c>
      <c r="C22" s="538" t="s">
        <v>956</v>
      </c>
      <c r="D22" s="538" t="s">
        <v>957</v>
      </c>
    </row>
    <row r="23" spans="1:6" ht="15" customHeight="1">
      <c r="A23" s="281" t="s">
        <v>251</v>
      </c>
      <c r="B23" s="282"/>
      <c r="C23" s="283"/>
      <c r="D23" s="283"/>
      <c r="E23" s="104"/>
      <c r="F23" s="104"/>
    </row>
    <row r="24" spans="1:6" ht="12.75" customHeight="1">
      <c r="A24" s="284" t="s">
        <v>1285</v>
      </c>
      <c r="B24" s="277">
        <v>3039313</v>
      </c>
      <c r="C24" s="285">
        <v>0.38687659805649854</v>
      </c>
      <c r="D24" s="410">
        <v>100.98</v>
      </c>
      <c r="E24" s="104"/>
      <c r="F24" s="104"/>
    </row>
    <row r="25" spans="1:6" ht="12.75" customHeight="1">
      <c r="A25" s="284" t="s">
        <v>1286</v>
      </c>
      <c r="B25" s="277">
        <v>2516898</v>
      </c>
      <c r="C25" s="285">
        <v>0.32037797222438263</v>
      </c>
      <c r="D25" s="410">
        <v>104</v>
      </c>
      <c r="E25" s="104"/>
      <c r="F25" s="104"/>
    </row>
    <row r="26" spans="1:6" ht="12.75" customHeight="1">
      <c r="A26" s="284" t="s">
        <v>1287</v>
      </c>
      <c r="B26" s="277">
        <v>2050000</v>
      </c>
      <c r="C26" s="285">
        <v>0.26094615000686733</v>
      </c>
      <c r="D26" s="410">
        <v>102.5</v>
      </c>
      <c r="E26" s="104"/>
    </row>
    <row r="27" spans="1:6" ht="12.75" customHeight="1">
      <c r="A27" s="284" t="s">
        <v>1288</v>
      </c>
      <c r="B27" s="277">
        <v>78000</v>
      </c>
      <c r="C27" s="285">
        <v>9.9286827807490985E-3</v>
      </c>
      <c r="D27" s="410">
        <v>104</v>
      </c>
    </row>
    <row r="28" spans="1:6" ht="12.75" customHeight="1">
      <c r="A28" s="284" t="s">
        <v>1289</v>
      </c>
      <c r="B28" s="277">
        <v>41835</v>
      </c>
      <c r="C28" s="285">
        <v>5.3252108222133143E-3</v>
      </c>
      <c r="D28" s="410">
        <v>94.5</v>
      </c>
    </row>
    <row r="29" spans="1:6" ht="12.75" customHeight="1">
      <c r="A29" s="284" t="s">
        <v>1290</v>
      </c>
      <c r="B29" s="277">
        <v>13497</v>
      </c>
      <c r="C29" s="285">
        <v>1.7180439934842383E-3</v>
      </c>
      <c r="D29" s="411">
        <v>90</v>
      </c>
    </row>
    <row r="30" spans="1:6" ht="12.75" customHeight="1">
      <c r="A30" s="284" t="s">
        <v>1291</v>
      </c>
      <c r="B30" s="277">
        <v>13484</v>
      </c>
      <c r="C30" s="285">
        <v>1.7163892130207801E-3</v>
      </c>
      <c r="D30" s="410">
        <v>86</v>
      </c>
    </row>
    <row r="31" spans="1:6" ht="12.75" customHeight="1">
      <c r="A31" s="284" t="s">
        <v>1292</v>
      </c>
      <c r="B31" s="277">
        <v>12977</v>
      </c>
      <c r="C31" s="285">
        <v>1.6518527749459109E-3</v>
      </c>
      <c r="D31" s="410">
        <v>74.5</v>
      </c>
    </row>
    <row r="32" spans="1:6" ht="12.75" customHeight="1">
      <c r="A32" s="284" t="s">
        <v>1293</v>
      </c>
      <c r="B32" s="277">
        <v>12819</v>
      </c>
      <c r="C32" s="285">
        <v>1.6317408277746501E-3</v>
      </c>
      <c r="D32" s="410">
        <v>71</v>
      </c>
    </row>
    <row r="33" spans="1:6" ht="12.75" customHeight="1">
      <c r="A33" s="284" t="s">
        <v>1294</v>
      </c>
      <c r="B33" s="277">
        <v>12381</v>
      </c>
      <c r="C33" s="285">
        <v>1.5759874552365974E-3</v>
      </c>
      <c r="D33" s="410">
        <v>82</v>
      </c>
    </row>
    <row r="34" spans="1:6" ht="15" customHeight="1">
      <c r="A34" s="276" t="s">
        <v>952</v>
      </c>
      <c r="B34" s="277">
        <v>64824</v>
      </c>
      <c r="C34" s="285">
        <v>8.251498085291957E-3</v>
      </c>
      <c r="D34" s="286"/>
    </row>
    <row r="35" spans="1:6" ht="15" customHeight="1">
      <c r="A35" s="287" t="s">
        <v>953</v>
      </c>
      <c r="B35" s="288">
        <f>SUM(B24:B34)</f>
        <v>7856028</v>
      </c>
      <c r="C35" s="285"/>
      <c r="D35" s="286"/>
    </row>
    <row r="36" spans="1:6" ht="15" customHeight="1">
      <c r="A36" s="281" t="s">
        <v>963</v>
      </c>
      <c r="B36" s="277"/>
      <c r="C36" s="285"/>
      <c r="D36" s="286"/>
    </row>
    <row r="37" spans="1:6" ht="15" customHeight="1">
      <c r="A37" s="289" t="s">
        <v>1295</v>
      </c>
      <c r="B37" s="669">
        <v>15751121</v>
      </c>
      <c r="C37" s="285">
        <v>0.53324722313921047</v>
      </c>
      <c r="D37" s="286">
        <v>103.25</v>
      </c>
    </row>
    <row r="38" spans="1:6" ht="15" customHeight="1">
      <c r="A38" s="289" t="s">
        <v>1288</v>
      </c>
      <c r="B38" s="669">
        <v>10370000</v>
      </c>
      <c r="C38" s="285">
        <v>0.35107175571526705</v>
      </c>
      <c r="D38" s="286">
        <v>103.7</v>
      </c>
    </row>
    <row r="39" spans="1:6" ht="15" customHeight="1">
      <c r="A39" s="289" t="s">
        <v>1296</v>
      </c>
      <c r="B39" s="669">
        <v>3417000</v>
      </c>
      <c r="C39" s="285">
        <v>0.11568102114552242</v>
      </c>
      <c r="D39" s="286">
        <v>102</v>
      </c>
    </row>
    <row r="40" spans="1:6" ht="15" customHeight="1">
      <c r="A40" s="287" t="s">
        <v>953</v>
      </c>
      <c r="B40" s="288">
        <f>SUM(B37:B39)</f>
        <v>29538121</v>
      </c>
      <c r="C40" s="285"/>
      <c r="D40" s="286"/>
    </row>
    <row r="41" spans="1:6" ht="26.25" customHeight="1">
      <c r="A41" s="543" t="s">
        <v>961</v>
      </c>
      <c r="B41" s="544">
        <f>B35+B40</f>
        <v>37394149</v>
      </c>
      <c r="C41" s="545"/>
      <c r="D41" s="546"/>
    </row>
    <row r="42" spans="1:6" ht="12.75" customHeight="1"/>
    <row r="43" spans="1:6" ht="12.75" customHeight="1">
      <c r="A43" s="552" t="s">
        <v>732</v>
      </c>
    </row>
    <row r="44" spans="1:6" ht="12.75" customHeight="1">
      <c r="A44" s="149" t="s">
        <v>733</v>
      </c>
      <c r="B44" s="93"/>
    </row>
    <row r="45" spans="1:6" ht="12.75" customHeight="1">
      <c r="A45" s="71" t="s">
        <v>950</v>
      </c>
    </row>
    <row r="46" spans="1:6" ht="43.5">
      <c r="A46" s="538" t="s">
        <v>960</v>
      </c>
      <c r="B46" s="538" t="s">
        <v>955</v>
      </c>
      <c r="C46" s="538" t="s">
        <v>956</v>
      </c>
      <c r="D46" s="538" t="s">
        <v>957</v>
      </c>
    </row>
    <row r="47" spans="1:6" ht="12.75" customHeight="1">
      <c r="A47" s="284" t="s">
        <v>1252</v>
      </c>
      <c r="B47" s="277">
        <v>356861661</v>
      </c>
      <c r="C47" s="285">
        <v>0.17665086983788303</v>
      </c>
      <c r="D47" s="410">
        <v>100</v>
      </c>
      <c r="E47" s="104"/>
      <c r="F47" s="104"/>
    </row>
    <row r="48" spans="1:6" ht="12.75" customHeight="1">
      <c r="A48" s="284" t="s">
        <v>1285</v>
      </c>
      <c r="B48" s="277">
        <v>281734447</v>
      </c>
      <c r="C48" s="285">
        <v>0.1394619836336102</v>
      </c>
      <c r="D48" s="410">
        <v>101</v>
      </c>
      <c r="E48" s="104"/>
      <c r="F48" s="104"/>
    </row>
    <row r="49" spans="1:6" ht="12.75" customHeight="1">
      <c r="A49" s="284" t="s">
        <v>1297</v>
      </c>
      <c r="B49" s="277">
        <v>272757035</v>
      </c>
      <c r="C49" s="285">
        <v>0.13501805532186856</v>
      </c>
      <c r="D49" s="410">
        <v>108.05</v>
      </c>
      <c r="E49" s="104"/>
    </row>
    <row r="50" spans="1:6" ht="12.75" customHeight="1">
      <c r="A50" s="284" t="s">
        <v>1251</v>
      </c>
      <c r="B50" s="277">
        <v>242954653</v>
      </c>
      <c r="C50" s="285">
        <v>0.12026551314967689</v>
      </c>
      <c r="D50" s="410">
        <v>107.15</v>
      </c>
    </row>
    <row r="51" spans="1:6" ht="12.75" customHeight="1">
      <c r="A51" s="284" t="s">
        <v>1298</v>
      </c>
      <c r="B51" s="277">
        <v>231035300</v>
      </c>
      <c r="C51" s="285">
        <v>0.11436528820129056</v>
      </c>
      <c r="D51" s="410">
        <v>105.3</v>
      </c>
    </row>
    <row r="52" spans="1:6" ht="12.75" customHeight="1">
      <c r="A52" s="284" t="s">
        <v>1288</v>
      </c>
      <c r="B52" s="277">
        <v>203428095</v>
      </c>
      <c r="C52" s="285">
        <v>0.10069938538792347</v>
      </c>
      <c r="D52" s="411">
        <v>103.76</v>
      </c>
    </row>
    <row r="53" spans="1:6" ht="12.75" customHeight="1">
      <c r="A53" s="284" t="s">
        <v>1296</v>
      </c>
      <c r="B53" s="277">
        <v>191355510</v>
      </c>
      <c r="C53" s="285">
        <v>9.4723308732712869E-2</v>
      </c>
      <c r="D53" s="410">
        <v>102.05</v>
      </c>
    </row>
    <row r="54" spans="1:6" ht="12.75" customHeight="1">
      <c r="A54" s="284" t="s">
        <v>1299</v>
      </c>
      <c r="B54" s="277">
        <v>80900000</v>
      </c>
      <c r="C54" s="285">
        <v>4.0046485604080445E-2</v>
      </c>
      <c r="D54" s="410">
        <v>108.3</v>
      </c>
    </row>
    <row r="55" spans="1:6" ht="12.75" customHeight="1">
      <c r="A55" s="284" t="s">
        <v>1300</v>
      </c>
      <c r="B55" s="277">
        <v>43596165</v>
      </c>
      <c r="C55" s="285">
        <v>2.1580632806744323E-2</v>
      </c>
      <c r="D55" s="410">
        <v>103.5</v>
      </c>
    </row>
    <row r="56" spans="1:6" ht="12.75" customHeight="1">
      <c r="A56" s="290" t="s">
        <v>1295</v>
      </c>
      <c r="B56" s="277">
        <v>40921652</v>
      </c>
      <c r="C56" s="285">
        <v>2.0256716288172927E-2</v>
      </c>
      <c r="D56" s="410">
        <v>103.4</v>
      </c>
    </row>
    <row r="57" spans="1:6" ht="24">
      <c r="A57" s="291" t="s">
        <v>1092</v>
      </c>
      <c r="B57" s="277">
        <v>74607782</v>
      </c>
      <c r="C57" s="285">
        <v>3.6931761036036737E-2</v>
      </c>
      <c r="D57" s="286"/>
    </row>
    <row r="58" spans="1:6" ht="26.25" customHeight="1">
      <c r="A58" s="543" t="s">
        <v>962</v>
      </c>
      <c r="B58" s="544">
        <f>SUM(B47:B57)</f>
        <v>2020152300</v>
      </c>
      <c r="C58" s="545"/>
      <c r="D58" s="546"/>
    </row>
    <row r="59" spans="1:6" ht="12.75" customHeight="1"/>
    <row r="60" spans="1:6" ht="12.75" customHeight="1">
      <c r="A60" s="553" t="s">
        <v>734</v>
      </c>
    </row>
    <row r="61" spans="1:6" ht="12.75" customHeight="1">
      <c r="A61" s="156" t="s">
        <v>735</v>
      </c>
    </row>
    <row r="62" spans="1:6" ht="12.75" customHeight="1">
      <c r="A62" s="71" t="s">
        <v>964</v>
      </c>
    </row>
    <row r="63" spans="1:6" ht="12.75" customHeight="1">
      <c r="A63" s="534"/>
      <c r="B63" s="547" t="s">
        <v>253</v>
      </c>
      <c r="C63" s="547" t="s">
        <v>254</v>
      </c>
      <c r="D63" s="547" t="s">
        <v>255</v>
      </c>
      <c r="E63" s="547" t="s">
        <v>256</v>
      </c>
      <c r="F63" s="547" t="s">
        <v>257</v>
      </c>
    </row>
    <row r="64" spans="1:6" ht="12.75" customHeight="1">
      <c r="A64" s="534"/>
      <c r="B64" s="548" t="s">
        <v>258</v>
      </c>
      <c r="C64" s="548" t="s">
        <v>259</v>
      </c>
      <c r="D64" s="548" t="s">
        <v>260</v>
      </c>
      <c r="E64" s="548" t="s">
        <v>261</v>
      </c>
      <c r="F64" s="548" t="s">
        <v>262</v>
      </c>
    </row>
    <row r="65" spans="1:7" ht="12.75" customHeight="1">
      <c r="A65" s="292"/>
      <c r="B65" s="293"/>
      <c r="C65" s="293"/>
      <c r="D65" s="293"/>
      <c r="E65" s="294"/>
      <c r="F65" s="294"/>
      <c r="G65" s="104"/>
    </row>
    <row r="66" spans="1:7" ht="15" customHeight="1">
      <c r="A66" s="539" t="s">
        <v>953</v>
      </c>
      <c r="B66" s="549"/>
      <c r="C66" s="549"/>
      <c r="D66" s="549"/>
      <c r="E66" s="550"/>
      <c r="F66" s="550"/>
    </row>
    <row r="67" spans="1:7" ht="12.75" customHeight="1"/>
    <row r="68" spans="1:7" ht="12.75" customHeight="1">
      <c r="A68" s="553" t="s">
        <v>736</v>
      </c>
    </row>
    <row r="69" spans="1:7" ht="12.75" customHeight="1">
      <c r="A69" s="156" t="s">
        <v>737</v>
      </c>
    </row>
    <row r="70" spans="1:7" ht="12.75" customHeight="1">
      <c r="A70" s="71" t="s">
        <v>252</v>
      </c>
    </row>
    <row r="71" spans="1:7" ht="12.75" customHeight="1">
      <c r="A71" s="534"/>
      <c r="B71" s="547" t="s">
        <v>253</v>
      </c>
      <c r="C71" s="547" t="s">
        <v>254</v>
      </c>
      <c r="D71" s="547" t="s">
        <v>255</v>
      </c>
      <c r="E71" s="547" t="s">
        <v>256</v>
      </c>
      <c r="F71" s="547" t="s">
        <v>257</v>
      </c>
    </row>
    <row r="72" spans="1:7" ht="12.75" customHeight="1">
      <c r="A72" s="534"/>
      <c r="B72" s="548" t="s">
        <v>258</v>
      </c>
      <c r="C72" s="548" t="s">
        <v>259</v>
      </c>
      <c r="D72" s="548" t="s">
        <v>260</v>
      </c>
      <c r="E72" s="548" t="s">
        <v>261</v>
      </c>
      <c r="F72" s="548" t="s">
        <v>262</v>
      </c>
    </row>
    <row r="73" spans="1:7" ht="12.75" customHeight="1">
      <c r="A73" s="292"/>
      <c r="B73" s="295"/>
      <c r="C73" s="295"/>
      <c r="D73" s="295"/>
      <c r="E73" s="296"/>
      <c r="F73" s="296"/>
      <c r="G73" s="104"/>
    </row>
    <row r="74" spans="1:7" ht="12.75" customHeight="1">
      <c r="A74" s="292"/>
      <c r="B74" s="295"/>
      <c r="C74" s="295"/>
      <c r="D74" s="295"/>
      <c r="E74" s="296"/>
      <c r="F74" s="296"/>
      <c r="G74" s="104"/>
    </row>
    <row r="75" spans="1:7" ht="15" customHeight="1">
      <c r="A75" s="539" t="s">
        <v>953</v>
      </c>
      <c r="B75" s="551"/>
      <c r="C75" s="551"/>
      <c r="D75" s="551"/>
      <c r="E75" s="550"/>
      <c r="F75" s="550"/>
    </row>
    <row r="76" spans="1:7" ht="12.75" customHeight="1">
      <c r="A76" s="27" t="s">
        <v>965</v>
      </c>
    </row>
    <row r="77" spans="1:7" ht="12.75" customHeight="1">
      <c r="A77" s="89" t="s">
        <v>455</v>
      </c>
      <c r="G77" s="53" t="s">
        <v>175</v>
      </c>
    </row>
    <row r="78" spans="1:7" ht="12.75" customHeight="1"/>
    <row r="79" spans="1:7" ht="12.75" customHeight="1"/>
    <row r="80" spans="1:7" ht="12.75" customHeight="1"/>
    <row r="81" ht="12.75" customHeight="1"/>
    <row r="82" ht="12.75" customHeight="1"/>
    <row r="83" ht="12.75" customHeight="1"/>
    <row r="84" ht="12.75" customHeight="1"/>
    <row r="85" ht="12.75" customHeight="1"/>
    <row r="86" ht="12.75" customHeight="1"/>
  </sheetData>
  <hyperlinks>
    <hyperlink ref="A77" location="'2 Sadržaj'!A1" display="Sadržaj / Contents"/>
  </hyperlinks>
  <pageMargins left="0.7" right="0.7" top="0.75" bottom="0.75" header="0.3" footer="0.3"/>
  <pageSetup paperSize="9" scale="67" orientation="portrait" r:id="rId1"/>
  <rowBreaks count="1" manualBreakCount="1">
    <brk id="77" max="8" man="1"/>
  </rowBreaks>
  <colBreaks count="1" manualBreakCount="1">
    <brk id="7" max="1048575"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K201"/>
  <sheetViews>
    <sheetView showGridLines="0" zoomScaleNormal="100" workbookViewId="0"/>
  </sheetViews>
  <sheetFormatPr defaultRowHeight="15"/>
  <cols>
    <col min="1" max="1" width="28.5703125" customWidth="1"/>
    <col min="2" max="2" width="24.5703125" bestFit="1" customWidth="1"/>
    <col min="3" max="3" width="9.5703125" bestFit="1" customWidth="1"/>
    <col min="4" max="4" width="8.85546875" customWidth="1"/>
    <col min="5" max="5" width="12.85546875" customWidth="1"/>
    <col min="6" max="6" width="10" customWidth="1"/>
    <col min="7" max="7" width="12.85546875" customWidth="1"/>
    <col min="8" max="8" width="10" customWidth="1"/>
    <col min="9" max="9" width="12.28515625" customWidth="1"/>
    <col min="10" max="10" width="10.140625" customWidth="1"/>
  </cols>
  <sheetData>
    <row r="1" spans="1:11" ht="15" customHeight="1">
      <c r="A1" s="611" t="s">
        <v>718</v>
      </c>
      <c r="B1" s="612"/>
      <c r="C1" s="613"/>
      <c r="D1" s="613"/>
      <c r="E1" s="613"/>
      <c r="F1" s="613"/>
      <c r="G1" s="613"/>
      <c r="H1" s="613"/>
      <c r="I1" s="613"/>
      <c r="J1" s="613"/>
    </row>
    <row r="2" spans="1:11" ht="15" customHeight="1">
      <c r="A2" s="614" t="s">
        <v>719</v>
      </c>
      <c r="B2" s="615"/>
      <c r="C2" s="615"/>
      <c r="D2" s="615"/>
      <c r="E2" s="615"/>
      <c r="F2" s="615"/>
      <c r="G2" s="613"/>
      <c r="H2" s="613"/>
      <c r="I2" s="613"/>
      <c r="J2" s="613"/>
    </row>
    <row r="3" spans="1:11" ht="12.75" customHeight="1">
      <c r="A3" s="552" t="s">
        <v>1170</v>
      </c>
    </row>
    <row r="4" spans="1:11" ht="12.75" customHeight="1">
      <c r="A4" s="149" t="s">
        <v>966</v>
      </c>
    </row>
    <row r="5" spans="1:11" ht="12.75" customHeight="1">
      <c r="E5" s="765" t="str">
        <f>Naslovnica!A20</f>
        <v>Prosinac 2013.</v>
      </c>
      <c r="F5" s="765"/>
      <c r="G5" s="767" t="str">
        <f>'4 Tablica 2 - Graf 2'!F5</f>
        <v>Studeni 2013.</v>
      </c>
      <c r="H5" s="765"/>
    </row>
    <row r="6" spans="1:11" ht="12.75" customHeight="1">
      <c r="E6" s="766" t="str">
        <f>Naslovnica!A24</f>
        <v>December 2013</v>
      </c>
      <c r="F6" s="766"/>
      <c r="G6" s="768" t="str">
        <f>'4 Tablica 2 - Graf 2'!F6</f>
        <v>November 2013</v>
      </c>
      <c r="H6" s="766"/>
    </row>
    <row r="7" spans="1:11" ht="12.75" customHeight="1">
      <c r="A7" s="554"/>
      <c r="B7" s="555"/>
      <c r="C7" s="555"/>
      <c r="D7" s="555"/>
      <c r="E7" s="763" t="s">
        <v>263</v>
      </c>
      <c r="F7" s="764"/>
      <c r="G7" s="763" t="s">
        <v>263</v>
      </c>
      <c r="H7" s="764"/>
      <c r="I7" s="764" t="s">
        <v>264</v>
      </c>
      <c r="J7" s="764"/>
    </row>
    <row r="8" spans="1:11" ht="12.75" customHeight="1">
      <c r="A8" s="556" t="s">
        <v>265</v>
      </c>
      <c r="B8" s="556" t="s">
        <v>266</v>
      </c>
      <c r="C8" s="538" t="s">
        <v>468</v>
      </c>
      <c r="D8" s="538" t="s">
        <v>469</v>
      </c>
      <c r="E8" s="538" t="s">
        <v>267</v>
      </c>
      <c r="F8" s="538" t="s">
        <v>163</v>
      </c>
      <c r="G8" s="538" t="s">
        <v>267</v>
      </c>
      <c r="H8" s="538" t="s">
        <v>163</v>
      </c>
      <c r="I8" s="538" t="s">
        <v>267</v>
      </c>
      <c r="J8" s="538" t="s">
        <v>163</v>
      </c>
    </row>
    <row r="9" spans="1:11" ht="12.75" customHeight="1">
      <c r="A9" s="557" t="s">
        <v>268</v>
      </c>
      <c r="B9" s="557" t="s">
        <v>269</v>
      </c>
      <c r="C9" s="558" t="s">
        <v>967</v>
      </c>
      <c r="D9" s="558" t="s">
        <v>968</v>
      </c>
      <c r="E9" s="558" t="s">
        <v>270</v>
      </c>
      <c r="F9" s="558" t="s">
        <v>271</v>
      </c>
      <c r="G9" s="558" t="s">
        <v>270</v>
      </c>
      <c r="H9" s="558" t="s">
        <v>271</v>
      </c>
      <c r="I9" s="558" t="s">
        <v>270</v>
      </c>
      <c r="J9" s="558" t="s">
        <v>271</v>
      </c>
    </row>
    <row r="10" spans="1:11" ht="12.75" customHeight="1">
      <c r="A10" s="297" t="s">
        <v>582</v>
      </c>
      <c r="B10" s="298" t="s">
        <v>276</v>
      </c>
      <c r="C10" s="299" t="s">
        <v>274</v>
      </c>
      <c r="D10" s="299" t="s">
        <v>277</v>
      </c>
      <c r="E10" s="300">
        <v>0</v>
      </c>
      <c r="F10" s="301">
        <v>0</v>
      </c>
      <c r="G10" s="300">
        <v>0</v>
      </c>
      <c r="H10" s="301">
        <v>0</v>
      </c>
      <c r="I10" s="304" t="s">
        <v>1301</v>
      </c>
      <c r="J10" s="304" t="s">
        <v>1301</v>
      </c>
      <c r="K10" s="104"/>
    </row>
    <row r="11" spans="1:11" ht="12.75" customHeight="1">
      <c r="A11" s="298" t="s">
        <v>278</v>
      </c>
      <c r="B11" s="298" t="s">
        <v>276</v>
      </c>
      <c r="C11" s="299" t="s">
        <v>274</v>
      </c>
      <c r="D11" s="299" t="s">
        <v>277</v>
      </c>
      <c r="E11" s="305">
        <v>52683397.700000003</v>
      </c>
      <c r="F11" s="306">
        <v>90.642713849350798</v>
      </c>
      <c r="G11" s="302">
        <v>52396905.07</v>
      </c>
      <c r="H11" s="303">
        <v>90.410875843488526</v>
      </c>
      <c r="I11" s="304">
        <v>5.4677395471596224E-3</v>
      </c>
      <c r="J11" s="304">
        <v>2.5642712085172104E-3</v>
      </c>
      <c r="K11" s="92"/>
    </row>
    <row r="12" spans="1:11" ht="12.75" customHeight="1">
      <c r="A12" s="298" t="s">
        <v>279</v>
      </c>
      <c r="B12" s="298" t="s">
        <v>276</v>
      </c>
      <c r="C12" s="299" t="s">
        <v>272</v>
      </c>
      <c r="D12" s="299" t="s">
        <v>273</v>
      </c>
      <c r="E12" s="307">
        <v>50184501.060000002</v>
      </c>
      <c r="F12" s="308">
        <v>7267.0644214252879</v>
      </c>
      <c r="G12" s="309">
        <v>50299531.57</v>
      </c>
      <c r="H12" s="310">
        <v>7283.7216384732365</v>
      </c>
      <c r="I12" s="304">
        <v>-2.2869101641616041E-3</v>
      </c>
      <c r="J12" s="304">
        <v>-2.2869101641616041E-3</v>
      </c>
      <c r="K12" s="92"/>
    </row>
    <row r="13" spans="1:11" ht="12.75" customHeight="1">
      <c r="A13" s="311" t="s">
        <v>280</v>
      </c>
      <c r="B13" s="298" t="s">
        <v>276</v>
      </c>
      <c r="C13" s="299" t="s">
        <v>274</v>
      </c>
      <c r="D13" s="299" t="s">
        <v>273</v>
      </c>
      <c r="E13" s="309">
        <v>0</v>
      </c>
      <c r="F13" s="310">
        <v>0</v>
      </c>
      <c r="G13" s="309">
        <v>0</v>
      </c>
      <c r="H13" s="310">
        <v>0</v>
      </c>
      <c r="I13" s="304" t="s">
        <v>1301</v>
      </c>
      <c r="J13" s="304" t="s">
        <v>1301</v>
      </c>
      <c r="K13" s="104"/>
    </row>
    <row r="14" spans="1:11" ht="12.75" customHeight="1">
      <c r="A14" s="297" t="s">
        <v>458</v>
      </c>
      <c r="B14" s="298" t="s">
        <v>276</v>
      </c>
      <c r="C14" s="299" t="s">
        <v>274</v>
      </c>
      <c r="D14" s="299" t="s">
        <v>275</v>
      </c>
      <c r="E14" s="312">
        <v>6420943.0300000003</v>
      </c>
      <c r="F14" s="313">
        <v>54.712898081138754</v>
      </c>
      <c r="G14" s="309">
        <v>6441940.6200000001</v>
      </c>
      <c r="H14" s="310">
        <v>54.891818684584685</v>
      </c>
      <c r="I14" s="304">
        <v>-3.2595131247887821E-3</v>
      </c>
      <c r="J14" s="304">
        <v>-3.2595131247887821E-3</v>
      </c>
    </row>
    <row r="15" spans="1:11" ht="12.75" customHeight="1">
      <c r="A15" s="298" t="s">
        <v>281</v>
      </c>
      <c r="B15" s="298" t="s">
        <v>282</v>
      </c>
      <c r="C15" s="299" t="s">
        <v>274</v>
      </c>
      <c r="D15" s="299" t="s">
        <v>277</v>
      </c>
      <c r="E15" s="307">
        <v>208979589.34999999</v>
      </c>
      <c r="F15" s="308">
        <v>116.64657889982172</v>
      </c>
      <c r="G15" s="309">
        <v>175380410.15000001</v>
      </c>
      <c r="H15" s="310">
        <v>116.53865645391019</v>
      </c>
      <c r="I15" s="304">
        <v>0.19157886089594123</v>
      </c>
      <c r="J15" s="304">
        <v>9.2606564375663503E-4</v>
      </c>
    </row>
    <row r="16" spans="1:11" ht="12.75" customHeight="1">
      <c r="A16" s="298" t="s">
        <v>283</v>
      </c>
      <c r="B16" s="298" t="s">
        <v>282</v>
      </c>
      <c r="C16" s="299" t="s">
        <v>274</v>
      </c>
      <c r="D16" s="299" t="s">
        <v>273</v>
      </c>
      <c r="E16" s="307">
        <v>11545586.85</v>
      </c>
      <c r="F16" s="308">
        <v>883.9770764735598</v>
      </c>
      <c r="G16" s="309">
        <v>11492051.970000001</v>
      </c>
      <c r="H16" s="310">
        <v>881.26231605869918</v>
      </c>
      <c r="I16" s="304">
        <v>4.658426549040362E-3</v>
      </c>
      <c r="J16" s="304">
        <v>3.0805361416132993E-3</v>
      </c>
    </row>
    <row r="17" spans="1:10" ht="12.75" customHeight="1">
      <c r="A17" s="298" t="s">
        <v>284</v>
      </c>
      <c r="B17" s="298" t="s">
        <v>282</v>
      </c>
      <c r="C17" s="299" t="s">
        <v>274</v>
      </c>
      <c r="D17" s="299" t="s">
        <v>275</v>
      </c>
      <c r="E17" s="307">
        <v>8536852.2599999998</v>
      </c>
      <c r="F17" s="308">
        <v>121.44662928329521</v>
      </c>
      <c r="G17" s="309">
        <v>8495793.3599999994</v>
      </c>
      <c r="H17" s="310">
        <v>120.93206350553324</v>
      </c>
      <c r="I17" s="304">
        <v>4.8328505956034551E-3</v>
      </c>
      <c r="J17" s="304">
        <v>4.2549987393412092E-3</v>
      </c>
    </row>
    <row r="18" spans="1:10" ht="12.75" customHeight="1">
      <c r="A18" s="298" t="s">
        <v>285</v>
      </c>
      <c r="B18" s="298" t="s">
        <v>286</v>
      </c>
      <c r="C18" s="299" t="s">
        <v>274</v>
      </c>
      <c r="D18" s="299" t="s">
        <v>273</v>
      </c>
      <c r="E18" s="307">
        <v>4772899.88</v>
      </c>
      <c r="F18" s="308">
        <v>68.774903714375881</v>
      </c>
      <c r="G18" s="309">
        <v>5455861.8300000001</v>
      </c>
      <c r="H18" s="310">
        <v>78.616015728615821</v>
      </c>
      <c r="I18" s="304">
        <v>-0.12517948058079764</v>
      </c>
      <c r="J18" s="304">
        <v>-0.12517948058079753</v>
      </c>
    </row>
    <row r="19" spans="1:10" ht="12.75" customHeight="1">
      <c r="A19" s="298" t="s">
        <v>287</v>
      </c>
      <c r="B19" s="298" t="s">
        <v>286</v>
      </c>
      <c r="C19" s="299" t="s">
        <v>272</v>
      </c>
      <c r="D19" s="299" t="s">
        <v>275</v>
      </c>
      <c r="E19" s="307">
        <v>14683643.41</v>
      </c>
      <c r="F19" s="308">
        <v>123.45440061841965</v>
      </c>
      <c r="G19" s="309">
        <v>14972835.32</v>
      </c>
      <c r="H19" s="310">
        <v>121.31562849151128</v>
      </c>
      <c r="I19" s="304">
        <v>-1.9314438703116665E-2</v>
      </c>
      <c r="J19" s="304">
        <v>1.762981532967145E-2</v>
      </c>
    </row>
    <row r="20" spans="1:10" ht="12.75" customHeight="1">
      <c r="A20" s="298" t="s">
        <v>288</v>
      </c>
      <c r="B20" s="298" t="s">
        <v>286</v>
      </c>
      <c r="C20" s="299" t="s">
        <v>272</v>
      </c>
      <c r="D20" s="299" t="s">
        <v>273</v>
      </c>
      <c r="E20" s="307">
        <v>4376420.2</v>
      </c>
      <c r="F20" s="308">
        <v>99.570866426101276</v>
      </c>
      <c r="G20" s="309">
        <v>4205932.76</v>
      </c>
      <c r="H20" s="310">
        <v>95.691992520079197</v>
      </c>
      <c r="I20" s="304">
        <v>4.0534989437158941E-2</v>
      </c>
      <c r="J20" s="304">
        <v>4.0534989437158719E-2</v>
      </c>
    </row>
    <row r="21" spans="1:10" ht="12.75" customHeight="1">
      <c r="A21" s="408" t="s">
        <v>1228</v>
      </c>
      <c r="B21" s="298" t="s">
        <v>286</v>
      </c>
      <c r="C21" s="299" t="s">
        <v>274</v>
      </c>
      <c r="D21" s="299" t="s">
        <v>275</v>
      </c>
      <c r="E21" s="307">
        <v>833381.18</v>
      </c>
      <c r="F21" s="308">
        <v>8.7827020980378414</v>
      </c>
      <c r="G21" s="315">
        <v>2795928.49</v>
      </c>
      <c r="H21" s="310">
        <v>4.3638074618983422</v>
      </c>
      <c r="I21" s="304">
        <v>-0.70193043814221445</v>
      </c>
      <c r="J21" s="304">
        <v>1.0126236491234177</v>
      </c>
    </row>
    <row r="22" spans="1:10" ht="12.75" customHeight="1">
      <c r="A22" s="314" t="s">
        <v>470</v>
      </c>
      <c r="B22" s="298" t="s">
        <v>457</v>
      </c>
      <c r="C22" s="299" t="s">
        <v>274</v>
      </c>
      <c r="D22" s="299" t="s">
        <v>277</v>
      </c>
      <c r="E22" s="307">
        <v>198136929.00999999</v>
      </c>
      <c r="F22" s="308">
        <v>107.24197864403872</v>
      </c>
      <c r="G22" s="309">
        <v>173839339.43000001</v>
      </c>
      <c r="H22" s="310">
        <v>107.09235355608457</v>
      </c>
      <c r="I22" s="304">
        <v>0.1397703745289709</v>
      </c>
      <c r="J22" s="304">
        <v>1.3971593954724693E-3</v>
      </c>
    </row>
    <row r="23" spans="1:10" ht="12.75" customHeight="1">
      <c r="A23" s="298" t="s">
        <v>1162</v>
      </c>
      <c r="B23" s="408" t="s">
        <v>1253</v>
      </c>
      <c r="C23" s="299" t="s">
        <v>320</v>
      </c>
      <c r="D23" s="299" t="s">
        <v>292</v>
      </c>
      <c r="E23" s="307">
        <v>41211323.770000003</v>
      </c>
      <c r="F23" s="308">
        <v>776.98441213829892</v>
      </c>
      <c r="G23" s="309">
        <v>40461000.609999999</v>
      </c>
      <c r="H23" s="310">
        <v>773.26796368667488</v>
      </c>
      <c r="I23" s="304">
        <v>1.8544355025529535E-2</v>
      </c>
      <c r="J23" s="304">
        <v>4.8061585713512489E-3</v>
      </c>
    </row>
    <row r="24" spans="1:10" ht="12.75" customHeight="1">
      <c r="A24" s="298" t="s">
        <v>289</v>
      </c>
      <c r="B24" s="408" t="s">
        <v>1253</v>
      </c>
      <c r="C24" s="299" t="s">
        <v>274</v>
      </c>
      <c r="D24" s="299" t="s">
        <v>273</v>
      </c>
      <c r="E24" s="307">
        <v>239333963.62</v>
      </c>
      <c r="F24" s="308">
        <v>577.35856297311057</v>
      </c>
      <c r="G24" s="309">
        <v>235831820.5</v>
      </c>
      <c r="H24" s="310">
        <v>566.00582819883994</v>
      </c>
      <c r="I24" s="304">
        <v>1.4850172095414838E-2</v>
      </c>
      <c r="J24" s="304">
        <v>2.0057628753395784E-2</v>
      </c>
    </row>
    <row r="25" spans="1:10" ht="12.75" customHeight="1">
      <c r="A25" s="298" t="s">
        <v>290</v>
      </c>
      <c r="B25" s="408" t="s">
        <v>1253</v>
      </c>
      <c r="C25" s="299" t="s">
        <v>274</v>
      </c>
      <c r="D25" s="299" t="s">
        <v>273</v>
      </c>
      <c r="E25" s="309">
        <v>0</v>
      </c>
      <c r="F25" s="310">
        <v>0</v>
      </c>
      <c r="G25" s="309">
        <v>0</v>
      </c>
      <c r="H25" s="310">
        <v>0</v>
      </c>
      <c r="I25" s="304" t="s">
        <v>1301</v>
      </c>
      <c r="J25" s="304" t="s">
        <v>1301</v>
      </c>
    </row>
    <row r="26" spans="1:10" ht="12.75" customHeight="1">
      <c r="A26" s="298" t="s">
        <v>291</v>
      </c>
      <c r="B26" s="408" t="s">
        <v>1253</v>
      </c>
      <c r="C26" s="299" t="s">
        <v>274</v>
      </c>
      <c r="D26" s="299" t="s">
        <v>292</v>
      </c>
      <c r="E26" s="307">
        <v>39855141.170000002</v>
      </c>
      <c r="F26" s="308">
        <v>947.8963039983222</v>
      </c>
      <c r="G26" s="309">
        <v>44171399.049999997</v>
      </c>
      <c r="H26" s="310">
        <v>942.7379381691195</v>
      </c>
      <c r="I26" s="304">
        <v>-9.771612339274538E-2</v>
      </c>
      <c r="J26" s="304">
        <v>5.4716858422190207E-3</v>
      </c>
    </row>
    <row r="27" spans="1:10" ht="12.75" customHeight="1">
      <c r="A27" s="298" t="s">
        <v>293</v>
      </c>
      <c r="B27" s="408" t="s">
        <v>1253</v>
      </c>
      <c r="C27" s="299" t="s">
        <v>272</v>
      </c>
      <c r="D27" s="299" t="s">
        <v>275</v>
      </c>
      <c r="E27" s="307">
        <v>5760488.4900000002</v>
      </c>
      <c r="F27" s="308">
        <v>833.18323421680145</v>
      </c>
      <c r="G27" s="309">
        <v>5771645.0599999996</v>
      </c>
      <c r="H27" s="310">
        <v>834.79689373395911</v>
      </c>
      <c r="I27" s="304">
        <v>-1.9329965519395698E-3</v>
      </c>
      <c r="J27" s="304">
        <v>-1.9329965519396808E-3</v>
      </c>
    </row>
    <row r="28" spans="1:10" ht="12.75" customHeight="1">
      <c r="A28" s="298" t="s">
        <v>294</v>
      </c>
      <c r="B28" s="408" t="s">
        <v>1253</v>
      </c>
      <c r="C28" s="299" t="s">
        <v>274</v>
      </c>
      <c r="D28" s="299" t="s">
        <v>277</v>
      </c>
      <c r="E28" s="307">
        <v>624052832.84000003</v>
      </c>
      <c r="F28" s="308">
        <v>866.10627847675516</v>
      </c>
      <c r="G28" s="309">
        <v>729954087.52999997</v>
      </c>
      <c r="H28" s="310">
        <v>864.61653123152018</v>
      </c>
      <c r="I28" s="304">
        <v>-0.14507933649408811</v>
      </c>
      <c r="J28" s="304">
        <v>1.7230149915281601E-3</v>
      </c>
    </row>
    <row r="29" spans="1:10" ht="12.75" customHeight="1">
      <c r="A29" s="297" t="s">
        <v>295</v>
      </c>
      <c r="B29" s="408" t="s">
        <v>1253</v>
      </c>
      <c r="C29" s="299" t="s">
        <v>272</v>
      </c>
      <c r="D29" s="299" t="s">
        <v>275</v>
      </c>
      <c r="E29" s="307">
        <v>10374357.810000001</v>
      </c>
      <c r="F29" s="308">
        <v>916.83617711836814</v>
      </c>
      <c r="G29" s="309">
        <v>10306405.199999999</v>
      </c>
      <c r="H29" s="310">
        <v>910.83085010742172</v>
      </c>
      <c r="I29" s="304">
        <v>6.5932406771664898E-3</v>
      </c>
      <c r="J29" s="304">
        <v>6.5932406771664898E-3</v>
      </c>
    </row>
    <row r="30" spans="1:10" ht="12.75" customHeight="1">
      <c r="A30" s="298" t="s">
        <v>296</v>
      </c>
      <c r="B30" s="408" t="s">
        <v>1253</v>
      </c>
      <c r="C30" s="299" t="s">
        <v>274</v>
      </c>
      <c r="D30" s="299" t="s">
        <v>275</v>
      </c>
      <c r="E30" s="309">
        <v>0</v>
      </c>
      <c r="F30" s="310">
        <v>0</v>
      </c>
      <c r="G30" s="309">
        <v>0</v>
      </c>
      <c r="H30" s="310">
        <v>0</v>
      </c>
      <c r="I30" s="304" t="s">
        <v>1301</v>
      </c>
      <c r="J30" s="304" t="s">
        <v>1301</v>
      </c>
    </row>
    <row r="31" spans="1:10" ht="12.75" customHeight="1">
      <c r="A31" s="298" t="s">
        <v>297</v>
      </c>
      <c r="B31" s="408" t="s">
        <v>1253</v>
      </c>
      <c r="C31" s="299" t="s">
        <v>274</v>
      </c>
      <c r="D31" s="299" t="s">
        <v>277</v>
      </c>
      <c r="E31" s="307">
        <v>1600005076.3</v>
      </c>
      <c r="F31" s="308">
        <v>148.3366893623903</v>
      </c>
      <c r="G31" s="309">
        <v>1647947193.0599999</v>
      </c>
      <c r="H31" s="310">
        <v>148.22487039444721</v>
      </c>
      <c r="I31" s="304">
        <v>-2.9092022464007772E-2</v>
      </c>
      <c r="J31" s="304">
        <v>7.5438735514166133E-4</v>
      </c>
    </row>
    <row r="32" spans="1:10" ht="12.75" customHeight="1">
      <c r="A32" s="298" t="s">
        <v>298</v>
      </c>
      <c r="B32" s="298" t="s">
        <v>299</v>
      </c>
      <c r="C32" s="299" t="s">
        <v>274</v>
      </c>
      <c r="D32" s="299" t="s">
        <v>273</v>
      </c>
      <c r="E32" s="307">
        <v>11717872.4</v>
      </c>
      <c r="F32" s="308">
        <v>57.550724111852141</v>
      </c>
      <c r="G32" s="309">
        <v>11590292.75</v>
      </c>
      <c r="H32" s="310">
        <v>56.908692961013848</v>
      </c>
      <c r="I32" s="304">
        <v>1.1007457080840277E-2</v>
      </c>
      <c r="J32" s="304">
        <v>1.1281776428745616E-2</v>
      </c>
    </row>
    <row r="33" spans="1:10" ht="12.75" customHeight="1">
      <c r="A33" s="298" t="s">
        <v>300</v>
      </c>
      <c r="B33" s="298" t="s">
        <v>301</v>
      </c>
      <c r="C33" s="299" t="s">
        <v>274</v>
      </c>
      <c r="D33" s="299" t="s">
        <v>273</v>
      </c>
      <c r="E33" s="312">
        <v>23611112.760000002</v>
      </c>
      <c r="F33" s="313">
        <v>86.756333522349607</v>
      </c>
      <c r="G33" s="317">
        <v>16950713.34</v>
      </c>
      <c r="H33" s="318">
        <v>85.7707781519957</v>
      </c>
      <c r="I33" s="304">
        <v>0.39292738225257495</v>
      </c>
      <c r="J33" s="304">
        <v>1.1490572798668053E-2</v>
      </c>
    </row>
    <row r="34" spans="1:10" ht="12.75" customHeight="1">
      <c r="A34" s="297" t="s">
        <v>302</v>
      </c>
      <c r="B34" s="297" t="s">
        <v>301</v>
      </c>
      <c r="C34" s="316" t="s">
        <v>274</v>
      </c>
      <c r="D34" s="316" t="s">
        <v>277</v>
      </c>
      <c r="E34" s="309">
        <v>12274597.050000001</v>
      </c>
      <c r="F34" s="310">
        <v>800.43444965162348</v>
      </c>
      <c r="G34" s="309">
        <v>12234006.560000001</v>
      </c>
      <c r="H34" s="310">
        <v>798.69768345284047</v>
      </c>
      <c r="I34" s="304">
        <v>3.3178411177834377E-3</v>
      </c>
      <c r="J34" s="304">
        <v>2.1744976037425534E-3</v>
      </c>
    </row>
    <row r="35" spans="1:10" ht="12.75" customHeight="1">
      <c r="A35" s="298" t="s">
        <v>303</v>
      </c>
      <c r="B35" s="298" t="s">
        <v>301</v>
      </c>
      <c r="C35" s="299" t="s">
        <v>274</v>
      </c>
      <c r="D35" s="299" t="s">
        <v>275</v>
      </c>
      <c r="E35" s="307">
        <v>50909311.450000003</v>
      </c>
      <c r="F35" s="308">
        <v>75.94351074259221</v>
      </c>
      <c r="G35" s="309">
        <v>51634711.32</v>
      </c>
      <c r="H35" s="310">
        <v>76.770624374607607</v>
      </c>
      <c r="I35" s="304">
        <v>-1.4048686464119386E-2</v>
      </c>
      <c r="J35" s="304">
        <v>-1.0773829687504399E-2</v>
      </c>
    </row>
    <row r="36" spans="1:10" ht="12.75" customHeight="1">
      <c r="A36" s="298" t="s">
        <v>304</v>
      </c>
      <c r="B36" s="298" t="s">
        <v>301</v>
      </c>
      <c r="C36" s="299" t="s">
        <v>274</v>
      </c>
      <c r="D36" s="299" t="s">
        <v>277</v>
      </c>
      <c r="E36" s="307">
        <v>443682157.47000003</v>
      </c>
      <c r="F36" s="308">
        <v>141.14292149776486</v>
      </c>
      <c r="G36" s="309">
        <v>437706452.58999997</v>
      </c>
      <c r="H36" s="310">
        <v>141.07016915830749</v>
      </c>
      <c r="I36" s="304">
        <v>1.3652311599796185E-2</v>
      </c>
      <c r="J36" s="304">
        <v>5.1571739008648976E-4</v>
      </c>
    </row>
    <row r="37" spans="1:10" ht="12.75" customHeight="1">
      <c r="A37" s="298" t="s">
        <v>305</v>
      </c>
      <c r="B37" s="298" t="s">
        <v>301</v>
      </c>
      <c r="C37" s="299" t="s">
        <v>274</v>
      </c>
      <c r="D37" s="299" t="s">
        <v>292</v>
      </c>
      <c r="E37" s="307">
        <v>17897953.23</v>
      </c>
      <c r="F37" s="308">
        <v>1040.9017309081355</v>
      </c>
      <c r="G37" s="309">
        <v>16331684.67</v>
      </c>
      <c r="H37" s="310">
        <v>1039.2368264230365</v>
      </c>
      <c r="I37" s="304">
        <v>9.5903673849220938E-2</v>
      </c>
      <c r="J37" s="304">
        <v>1.6020453112977062E-3</v>
      </c>
    </row>
    <row r="38" spans="1:10" ht="12.75" customHeight="1">
      <c r="A38" s="298" t="s">
        <v>1338</v>
      </c>
      <c r="B38" s="298" t="s">
        <v>301</v>
      </c>
      <c r="C38" s="299" t="s">
        <v>274</v>
      </c>
      <c r="D38" s="299" t="s">
        <v>273</v>
      </c>
      <c r="E38" s="307"/>
      <c r="F38" s="308"/>
      <c r="G38" s="309">
        <v>4389048.68</v>
      </c>
      <c r="H38" s="310">
        <v>516.33556070031875</v>
      </c>
      <c r="I38" s="304" t="s">
        <v>1301</v>
      </c>
      <c r="J38" s="304" t="s">
        <v>1301</v>
      </c>
    </row>
    <row r="39" spans="1:10" ht="12.75" customHeight="1">
      <c r="A39" s="298" t="s">
        <v>1339</v>
      </c>
      <c r="B39" s="298" t="s">
        <v>301</v>
      </c>
      <c r="C39" s="299" t="s">
        <v>274</v>
      </c>
      <c r="D39" s="299" t="s">
        <v>273</v>
      </c>
      <c r="E39" s="307"/>
      <c r="F39" s="308"/>
      <c r="G39" s="309">
        <v>3431204.72</v>
      </c>
      <c r="H39" s="310">
        <v>872.29825359581014</v>
      </c>
      <c r="I39" s="304" t="s">
        <v>1301</v>
      </c>
      <c r="J39" s="304" t="s">
        <v>1301</v>
      </c>
    </row>
    <row r="40" spans="1:10" ht="12.75" customHeight="1">
      <c r="A40" s="298" t="s">
        <v>306</v>
      </c>
      <c r="B40" s="298" t="s">
        <v>307</v>
      </c>
      <c r="C40" s="299" t="s">
        <v>274</v>
      </c>
      <c r="D40" s="299" t="s">
        <v>275</v>
      </c>
      <c r="E40" s="307">
        <v>60011202.399999999</v>
      </c>
      <c r="F40" s="308">
        <v>80.999242896984171</v>
      </c>
      <c r="G40" s="309">
        <v>60326428.850000001</v>
      </c>
      <c r="H40" s="310">
        <v>80.386892846102796</v>
      </c>
      <c r="I40" s="304">
        <v>-5.2253457731403774E-3</v>
      </c>
      <c r="J40" s="304">
        <v>7.6175360086836452E-3</v>
      </c>
    </row>
    <row r="41" spans="1:10" ht="12.75" customHeight="1">
      <c r="A41" s="298" t="s">
        <v>308</v>
      </c>
      <c r="B41" s="298" t="s">
        <v>307</v>
      </c>
      <c r="C41" s="299" t="s">
        <v>274</v>
      </c>
      <c r="D41" s="299" t="s">
        <v>277</v>
      </c>
      <c r="E41" s="307">
        <v>253492673.41</v>
      </c>
      <c r="F41" s="308">
        <v>148.32991912471323</v>
      </c>
      <c r="G41" s="309">
        <v>281783915.37</v>
      </c>
      <c r="H41" s="310">
        <v>148.14185958120794</v>
      </c>
      <c r="I41" s="304">
        <v>-0.10040048568014193</v>
      </c>
      <c r="J41" s="304">
        <v>1.2694558043009341E-3</v>
      </c>
    </row>
    <row r="42" spans="1:10" ht="12.75" customHeight="1">
      <c r="A42" s="298" t="s">
        <v>309</v>
      </c>
      <c r="B42" s="298" t="s">
        <v>307</v>
      </c>
      <c r="C42" s="299" t="s">
        <v>274</v>
      </c>
      <c r="D42" s="299" t="s">
        <v>292</v>
      </c>
      <c r="E42" s="307">
        <v>7741994.4800000004</v>
      </c>
      <c r="F42" s="308">
        <v>96.384399605354531</v>
      </c>
      <c r="G42" s="309">
        <v>7488593.2400000002</v>
      </c>
      <c r="H42" s="310">
        <v>96.102546455544612</v>
      </c>
      <c r="I42" s="304">
        <v>3.3838296710584803E-2</v>
      </c>
      <c r="J42" s="304">
        <v>2.9328374762711551E-3</v>
      </c>
    </row>
    <row r="43" spans="1:10" ht="12.75" customHeight="1">
      <c r="A43" s="298" t="s">
        <v>310</v>
      </c>
      <c r="B43" s="298" t="s">
        <v>307</v>
      </c>
      <c r="C43" s="299" t="s">
        <v>274</v>
      </c>
      <c r="D43" s="299" t="s">
        <v>273</v>
      </c>
      <c r="E43" s="307">
        <v>46603611.859999999</v>
      </c>
      <c r="F43" s="308">
        <v>67.432452151591562</v>
      </c>
      <c r="G43" s="309">
        <v>45839581.219999999</v>
      </c>
      <c r="H43" s="310">
        <v>66.840557737926105</v>
      </c>
      <c r="I43" s="304">
        <v>1.6667487347520771E-2</v>
      </c>
      <c r="J43" s="304">
        <v>8.8553182932165075E-3</v>
      </c>
    </row>
    <row r="44" spans="1:10" ht="12.75" customHeight="1">
      <c r="A44" s="298" t="s">
        <v>311</v>
      </c>
      <c r="B44" s="298" t="s">
        <v>312</v>
      </c>
      <c r="C44" s="299" t="s">
        <v>274</v>
      </c>
      <c r="D44" s="299" t="s">
        <v>292</v>
      </c>
      <c r="E44" s="307">
        <v>27431785.09</v>
      </c>
      <c r="F44" s="308">
        <v>18362.239711439077</v>
      </c>
      <c r="G44" s="309">
        <v>25274752.789999999</v>
      </c>
      <c r="H44" s="310">
        <v>18356.850636671195</v>
      </c>
      <c r="I44" s="304">
        <v>8.5343358960703108E-2</v>
      </c>
      <c r="J44" s="304">
        <v>2.9357294857090821E-4</v>
      </c>
    </row>
    <row r="45" spans="1:10" ht="12.75" customHeight="1">
      <c r="A45" s="298" t="s">
        <v>1138</v>
      </c>
      <c r="B45" s="298" t="s">
        <v>312</v>
      </c>
      <c r="C45" s="299" t="s">
        <v>272</v>
      </c>
      <c r="D45" s="299" t="s">
        <v>292</v>
      </c>
      <c r="E45" s="307">
        <v>7599042.1600000001</v>
      </c>
      <c r="F45" s="308">
        <v>1.0132056213333334</v>
      </c>
      <c r="G45" s="309">
        <v>7576336.4100000001</v>
      </c>
      <c r="H45" s="310">
        <v>1.010178188</v>
      </c>
      <c r="I45" s="304">
        <v>2.9969300162056012E-3</v>
      </c>
      <c r="J45" s="304">
        <v>2.9969300162056012E-3</v>
      </c>
    </row>
    <row r="46" spans="1:10" ht="12.75" customHeight="1">
      <c r="A46" s="298" t="s">
        <v>313</v>
      </c>
      <c r="B46" s="298" t="s">
        <v>312</v>
      </c>
      <c r="C46" s="299" t="s">
        <v>274</v>
      </c>
      <c r="D46" s="299" t="s">
        <v>273</v>
      </c>
      <c r="E46" s="307">
        <v>5215245.1399999997</v>
      </c>
      <c r="F46" s="308">
        <v>6639.5264833360807</v>
      </c>
      <c r="G46" s="309">
        <v>5141916.37</v>
      </c>
      <c r="H46" s="310">
        <v>6466.7366633334723</v>
      </c>
      <c r="I46" s="304">
        <v>1.4260980677910151E-2</v>
      </c>
      <c r="J46" s="304">
        <v>2.6719786037110449E-2</v>
      </c>
    </row>
    <row r="47" spans="1:10" ht="12.75" customHeight="1">
      <c r="A47" s="298" t="s">
        <v>314</v>
      </c>
      <c r="B47" s="298" t="s">
        <v>312</v>
      </c>
      <c r="C47" s="299" t="s">
        <v>272</v>
      </c>
      <c r="D47" s="299" t="s">
        <v>275</v>
      </c>
      <c r="E47" s="307">
        <v>28093346.43</v>
      </c>
      <c r="F47" s="308">
        <v>1.0717934216305622</v>
      </c>
      <c r="G47" s="309">
        <v>18439233.199999999</v>
      </c>
      <c r="H47" s="310">
        <v>1.0648174794633141</v>
      </c>
      <c r="I47" s="304">
        <v>0.52356370383124173</v>
      </c>
      <c r="J47" s="304">
        <v>6.551303206220993E-3</v>
      </c>
    </row>
    <row r="48" spans="1:10" ht="12.75" customHeight="1">
      <c r="A48" s="298" t="s">
        <v>1340</v>
      </c>
      <c r="B48" s="298" t="s">
        <v>312</v>
      </c>
      <c r="C48" s="299" t="s">
        <v>272</v>
      </c>
      <c r="D48" s="299" t="s">
        <v>292</v>
      </c>
      <c r="E48" s="307"/>
      <c r="F48" s="308"/>
      <c r="G48" s="309">
        <v>15899178.029999999</v>
      </c>
      <c r="H48" s="310">
        <v>8.9001096966961519</v>
      </c>
      <c r="I48" s="304" t="s">
        <v>1301</v>
      </c>
      <c r="J48" s="304" t="s">
        <v>1301</v>
      </c>
    </row>
    <row r="49" spans="1:10" ht="12.75" customHeight="1">
      <c r="A49" s="298" t="s">
        <v>315</v>
      </c>
      <c r="B49" s="298" t="s">
        <v>312</v>
      </c>
      <c r="C49" s="299" t="s">
        <v>272</v>
      </c>
      <c r="D49" s="299" t="s">
        <v>275</v>
      </c>
      <c r="E49" s="307">
        <v>12752481.01</v>
      </c>
      <c r="F49" s="308">
        <v>1.0988291142250086</v>
      </c>
      <c r="G49" s="309">
        <v>12769208.9</v>
      </c>
      <c r="H49" s="310">
        <v>1.1002704880672545</v>
      </c>
      <c r="I49" s="304">
        <v>-1.3100177255304102E-3</v>
      </c>
      <c r="J49" s="304">
        <v>-1.3100177255301881E-3</v>
      </c>
    </row>
    <row r="50" spans="1:10" ht="12.75" customHeight="1">
      <c r="A50" s="298" t="s">
        <v>316</v>
      </c>
      <c r="B50" s="298" t="s">
        <v>317</v>
      </c>
      <c r="C50" s="299" t="s">
        <v>274</v>
      </c>
      <c r="D50" s="299" t="s">
        <v>273</v>
      </c>
      <c r="E50" s="307">
        <v>5538550.1900000004</v>
      </c>
      <c r="F50" s="308">
        <v>310.89599503630706</v>
      </c>
      <c r="G50" s="309">
        <v>5646931.1600000001</v>
      </c>
      <c r="H50" s="310">
        <v>320.84670608631177</v>
      </c>
      <c r="I50" s="304">
        <v>-1.9192897332929393E-2</v>
      </c>
      <c r="J50" s="304">
        <v>-3.1013910572383563E-2</v>
      </c>
    </row>
    <row r="51" spans="1:10" ht="12.75" customHeight="1">
      <c r="A51" s="298" t="s">
        <v>318</v>
      </c>
      <c r="B51" s="298" t="s">
        <v>317</v>
      </c>
      <c r="C51" s="299" t="s">
        <v>274</v>
      </c>
      <c r="D51" s="299" t="s">
        <v>273</v>
      </c>
      <c r="E51" s="309">
        <v>7011064.9000000004</v>
      </c>
      <c r="F51" s="310">
        <v>524.15591008166541</v>
      </c>
      <c r="G51" s="309">
        <v>7510486.6200000001</v>
      </c>
      <c r="H51" s="310">
        <v>555.16568825854665</v>
      </c>
      <c r="I51" s="304">
        <v>-6.6496586076069675E-2</v>
      </c>
      <c r="J51" s="304">
        <v>-5.5856798848922473E-2</v>
      </c>
    </row>
    <row r="52" spans="1:10" ht="12.75" customHeight="1">
      <c r="A52" s="298" t="s">
        <v>319</v>
      </c>
      <c r="B52" s="298" t="s">
        <v>317</v>
      </c>
      <c r="C52" s="299" t="s">
        <v>274</v>
      </c>
      <c r="D52" s="299" t="s">
        <v>277</v>
      </c>
      <c r="E52" s="309">
        <v>0</v>
      </c>
      <c r="F52" s="310">
        <v>0</v>
      </c>
      <c r="G52" s="309">
        <v>0</v>
      </c>
      <c r="H52" s="310">
        <v>0</v>
      </c>
      <c r="I52" s="304" t="s">
        <v>1301</v>
      </c>
      <c r="J52" s="304" t="s">
        <v>1301</v>
      </c>
    </row>
    <row r="53" spans="1:10" ht="12.75" customHeight="1">
      <c r="A53" s="298" t="s">
        <v>321</v>
      </c>
      <c r="B53" s="298" t="s">
        <v>317</v>
      </c>
      <c r="C53" s="299" t="s">
        <v>320</v>
      </c>
      <c r="D53" s="299" t="s">
        <v>273</v>
      </c>
      <c r="E53" s="309">
        <v>0</v>
      </c>
      <c r="F53" s="310">
        <v>0</v>
      </c>
      <c r="G53" s="309">
        <v>0</v>
      </c>
      <c r="H53" s="310">
        <v>0</v>
      </c>
      <c r="I53" s="304" t="s">
        <v>1301</v>
      </c>
      <c r="J53" s="304" t="s">
        <v>1301</v>
      </c>
    </row>
    <row r="54" spans="1:10" ht="12.75" customHeight="1">
      <c r="A54" s="298" t="s">
        <v>322</v>
      </c>
      <c r="B54" s="298" t="s">
        <v>317</v>
      </c>
      <c r="C54" s="299" t="s">
        <v>274</v>
      </c>
      <c r="D54" s="299" t="s">
        <v>273</v>
      </c>
      <c r="E54" s="309">
        <v>40635769.270000003</v>
      </c>
      <c r="F54" s="310">
        <v>936.46319634379415</v>
      </c>
      <c r="G54" s="309">
        <v>43150256.939999998</v>
      </c>
      <c r="H54" s="310">
        <v>986.37135815175793</v>
      </c>
      <c r="I54" s="304">
        <v>-5.8272831920708201E-2</v>
      </c>
      <c r="J54" s="304">
        <v>-5.0597740288688686E-2</v>
      </c>
    </row>
    <row r="55" spans="1:10" ht="12.75" customHeight="1">
      <c r="A55" s="298" t="s">
        <v>323</v>
      </c>
      <c r="B55" s="298" t="s">
        <v>324</v>
      </c>
      <c r="C55" s="299" t="s">
        <v>274</v>
      </c>
      <c r="D55" s="299" t="s">
        <v>275</v>
      </c>
      <c r="E55" s="307">
        <v>5822175.29</v>
      </c>
      <c r="F55" s="308">
        <v>8.1646634418204282</v>
      </c>
      <c r="G55" s="309">
        <v>5722093.8099999996</v>
      </c>
      <c r="H55" s="310">
        <v>8.0554907179975288</v>
      </c>
      <c r="I55" s="304">
        <v>1.7490359879297479E-2</v>
      </c>
      <c r="J55" s="304">
        <v>1.3552585142825091E-2</v>
      </c>
    </row>
    <row r="56" spans="1:10" ht="12.75" customHeight="1">
      <c r="A56" s="298" t="s">
        <v>325</v>
      </c>
      <c r="B56" s="298" t="s">
        <v>324</v>
      </c>
      <c r="C56" s="299" t="s">
        <v>274</v>
      </c>
      <c r="D56" s="299" t="s">
        <v>273</v>
      </c>
      <c r="E56" s="307">
        <v>5617989.5099999998</v>
      </c>
      <c r="F56" s="308">
        <v>9.5849637140235338</v>
      </c>
      <c r="G56" s="309">
        <v>6040478.8300000001</v>
      </c>
      <c r="H56" s="310">
        <v>9.642406139498787</v>
      </c>
      <c r="I56" s="304">
        <v>-6.9943018076929597E-2</v>
      </c>
      <c r="J56" s="304">
        <v>-5.9572708973487654E-3</v>
      </c>
    </row>
    <row r="57" spans="1:10" ht="12.75" customHeight="1">
      <c r="A57" s="298" t="s">
        <v>326</v>
      </c>
      <c r="B57" s="298" t="s">
        <v>324</v>
      </c>
      <c r="C57" s="299" t="s">
        <v>274</v>
      </c>
      <c r="D57" s="299" t="s">
        <v>273</v>
      </c>
      <c r="E57" s="307">
        <v>21695037.859999999</v>
      </c>
      <c r="F57" s="308">
        <v>6.4068159280901442</v>
      </c>
      <c r="G57" s="309">
        <v>21607905.359999999</v>
      </c>
      <c r="H57" s="310">
        <v>6.4236696208224844</v>
      </c>
      <c r="I57" s="304">
        <v>4.0324362101888944E-3</v>
      </c>
      <c r="J57" s="304">
        <v>-2.6236861057904459E-3</v>
      </c>
    </row>
    <row r="58" spans="1:10" ht="12.75" customHeight="1">
      <c r="A58" s="298" t="s">
        <v>327</v>
      </c>
      <c r="B58" s="298" t="s">
        <v>324</v>
      </c>
      <c r="C58" s="299" t="s">
        <v>274</v>
      </c>
      <c r="D58" s="299" t="s">
        <v>273</v>
      </c>
      <c r="E58" s="307">
        <v>6746424.1600000001</v>
      </c>
      <c r="F58" s="308">
        <v>12.093952177101199</v>
      </c>
      <c r="G58" s="309">
        <v>7443148.75</v>
      </c>
      <c r="H58" s="310">
        <v>12.243757149254931</v>
      </c>
      <c r="I58" s="304">
        <v>-9.3606162311346996E-2</v>
      </c>
      <c r="J58" s="304">
        <v>-1.2235212633472381E-2</v>
      </c>
    </row>
    <row r="59" spans="1:10" ht="12.75" customHeight="1">
      <c r="A59" s="298" t="s">
        <v>328</v>
      </c>
      <c r="B59" s="298" t="s">
        <v>324</v>
      </c>
      <c r="C59" s="299" t="s">
        <v>274</v>
      </c>
      <c r="D59" s="299" t="s">
        <v>273</v>
      </c>
      <c r="E59" s="307">
        <v>58788153.560000002</v>
      </c>
      <c r="F59" s="308">
        <v>15.181601394632141</v>
      </c>
      <c r="G59" s="309">
        <v>55057273.18</v>
      </c>
      <c r="H59" s="310">
        <v>14.333297254911582</v>
      </c>
      <c r="I59" s="304">
        <v>6.7763624395319244E-2</v>
      </c>
      <c r="J59" s="304">
        <v>5.9184158720344104E-2</v>
      </c>
    </row>
    <row r="60" spans="1:10" ht="12.75" customHeight="1">
      <c r="A60" s="298" t="s">
        <v>329</v>
      </c>
      <c r="B60" s="298" t="s">
        <v>330</v>
      </c>
      <c r="C60" s="299" t="s">
        <v>274</v>
      </c>
      <c r="D60" s="299" t="s">
        <v>275</v>
      </c>
      <c r="E60" s="309">
        <v>9796889.1899999995</v>
      </c>
      <c r="F60" s="310">
        <v>100.06630598965553</v>
      </c>
      <c r="G60" s="309">
        <v>9607831.8699999992</v>
      </c>
      <c r="H60" s="310">
        <v>98.068662211598564</v>
      </c>
      <c r="I60" s="304">
        <v>1.9677417606601022E-2</v>
      </c>
      <c r="J60" s="304">
        <v>2.0369848359374387E-2</v>
      </c>
    </row>
    <row r="61" spans="1:10" ht="12.75" customHeight="1">
      <c r="A61" s="298" t="s">
        <v>331</v>
      </c>
      <c r="B61" s="298" t="s">
        <v>330</v>
      </c>
      <c r="C61" s="299" t="s">
        <v>274</v>
      </c>
      <c r="D61" s="299" t="s">
        <v>273</v>
      </c>
      <c r="E61" s="309">
        <v>0</v>
      </c>
      <c r="F61" s="310">
        <v>0</v>
      </c>
      <c r="G61" s="309">
        <v>0</v>
      </c>
      <c r="H61" s="310">
        <v>0</v>
      </c>
      <c r="I61" s="304" t="s">
        <v>1301</v>
      </c>
      <c r="J61" s="304" t="s">
        <v>1301</v>
      </c>
    </row>
    <row r="62" spans="1:10" ht="12.75" customHeight="1">
      <c r="A62" s="297" t="s">
        <v>332</v>
      </c>
      <c r="B62" s="298" t="s">
        <v>330</v>
      </c>
      <c r="C62" s="299" t="s">
        <v>274</v>
      </c>
      <c r="D62" s="316" t="s">
        <v>277</v>
      </c>
      <c r="E62" s="309">
        <v>194216478.05000001</v>
      </c>
      <c r="F62" s="310">
        <v>1298.7992696646108</v>
      </c>
      <c r="G62" s="309">
        <v>197913221.72999999</v>
      </c>
      <c r="H62" s="310">
        <v>1296.445542723284</v>
      </c>
      <c r="I62" s="304">
        <v>-1.8678608976631206E-2</v>
      </c>
      <c r="J62" s="304">
        <v>1.8155231853260734E-3</v>
      </c>
    </row>
    <row r="63" spans="1:10" ht="12.75" customHeight="1">
      <c r="A63" s="298" t="s">
        <v>333</v>
      </c>
      <c r="B63" s="298" t="s">
        <v>330</v>
      </c>
      <c r="C63" s="299" t="s">
        <v>272</v>
      </c>
      <c r="D63" s="299" t="s">
        <v>273</v>
      </c>
      <c r="E63" s="309">
        <v>7240886.8099999996</v>
      </c>
      <c r="F63" s="310">
        <v>804.34758498610506</v>
      </c>
      <c r="G63" s="309">
        <v>7852788.9100000001</v>
      </c>
      <c r="H63" s="310">
        <v>786.64904484034105</v>
      </c>
      <c r="I63" s="304">
        <v>-7.7921628482943706E-2</v>
      </c>
      <c r="J63" s="304">
        <v>2.2498648236909835E-2</v>
      </c>
    </row>
    <row r="64" spans="1:10" ht="12.75" customHeight="1">
      <c r="A64" s="298" t="s">
        <v>334</v>
      </c>
      <c r="B64" s="298" t="s">
        <v>330</v>
      </c>
      <c r="C64" s="299" t="s">
        <v>272</v>
      </c>
      <c r="D64" s="299" t="s">
        <v>273</v>
      </c>
      <c r="E64" s="307">
        <v>9489053.9399999995</v>
      </c>
      <c r="F64" s="308">
        <v>820.18697287036741</v>
      </c>
      <c r="G64" s="309">
        <v>9146490.7799999993</v>
      </c>
      <c r="H64" s="310">
        <v>790.57750463529635</v>
      </c>
      <c r="I64" s="304">
        <v>3.7452960729929208E-2</v>
      </c>
      <c r="J64" s="304">
        <v>3.7452960729928986E-2</v>
      </c>
    </row>
    <row r="65" spans="1:10" ht="12.75" customHeight="1">
      <c r="A65" s="298" t="s">
        <v>335</v>
      </c>
      <c r="B65" s="298" t="s">
        <v>330</v>
      </c>
      <c r="C65" s="299" t="s">
        <v>272</v>
      </c>
      <c r="D65" s="299" t="s">
        <v>273</v>
      </c>
      <c r="E65" s="317">
        <v>12197005.18</v>
      </c>
      <c r="F65" s="318">
        <v>497.60413847194962</v>
      </c>
      <c r="G65" s="317">
        <v>11970836.710000001</v>
      </c>
      <c r="H65" s="318">
        <v>488.37708929036773</v>
      </c>
      <c r="I65" s="304">
        <v>1.8893288370650518E-2</v>
      </c>
      <c r="J65" s="304">
        <v>1.8893288370650518E-2</v>
      </c>
    </row>
    <row r="66" spans="1:10" ht="12.75" customHeight="1">
      <c r="A66" s="408" t="s">
        <v>1139</v>
      </c>
      <c r="B66" s="298" t="s">
        <v>1215</v>
      </c>
      <c r="C66" s="316" t="s">
        <v>274</v>
      </c>
      <c r="D66" s="316" t="s">
        <v>275</v>
      </c>
      <c r="E66" s="317">
        <v>7284631.7300000004</v>
      </c>
      <c r="F66" s="318">
        <v>67.5917012679907</v>
      </c>
      <c r="G66" s="317">
        <v>7732250.1299999999</v>
      </c>
      <c r="H66" s="318">
        <v>71.334133936831094</v>
      </c>
      <c r="I66" s="304">
        <v>-5.7889798244278867E-2</v>
      </c>
      <c r="J66" s="304">
        <v>-5.2463420557603557E-2</v>
      </c>
    </row>
    <row r="67" spans="1:10" ht="12.75" customHeight="1">
      <c r="A67" s="408" t="s">
        <v>1140</v>
      </c>
      <c r="B67" s="298" t="s">
        <v>1215</v>
      </c>
      <c r="C67" s="316" t="s">
        <v>274</v>
      </c>
      <c r="D67" s="316" t="s">
        <v>275</v>
      </c>
      <c r="E67" s="309">
        <v>5360523.01</v>
      </c>
      <c r="F67" s="310">
        <v>63.01289539233408</v>
      </c>
      <c r="G67" s="309">
        <v>5608468.0800000001</v>
      </c>
      <c r="H67" s="310">
        <v>63.284698035471671</v>
      </c>
      <c r="I67" s="304">
        <v>-4.4209054319874208E-2</v>
      </c>
      <c r="J67" s="304">
        <v>-4.2949188599310517E-3</v>
      </c>
    </row>
    <row r="68" spans="1:10" ht="12.75" customHeight="1">
      <c r="A68" s="408" t="s">
        <v>1141</v>
      </c>
      <c r="B68" s="298" t="s">
        <v>1215</v>
      </c>
      <c r="C68" s="316" t="s">
        <v>274</v>
      </c>
      <c r="D68" s="316" t="s">
        <v>273</v>
      </c>
      <c r="E68" s="307">
        <v>41948865.109999999</v>
      </c>
      <c r="F68" s="308">
        <v>96.243009115879474</v>
      </c>
      <c r="G68" s="309">
        <v>44171178.189999998</v>
      </c>
      <c r="H68" s="310">
        <v>96.507924385420978</v>
      </c>
      <c r="I68" s="304">
        <v>-5.0311383374037177E-2</v>
      </c>
      <c r="J68" s="304">
        <v>-2.745010539067394E-3</v>
      </c>
    </row>
    <row r="69" spans="1:10" ht="12.75" customHeight="1">
      <c r="A69" s="408" t="s">
        <v>1142</v>
      </c>
      <c r="B69" s="298" t="s">
        <v>1215</v>
      </c>
      <c r="C69" s="316" t="s">
        <v>274</v>
      </c>
      <c r="D69" s="316" t="s">
        <v>273</v>
      </c>
      <c r="E69" s="307">
        <v>4355715.26</v>
      </c>
      <c r="F69" s="308">
        <v>65.969142373469069</v>
      </c>
      <c r="G69" s="309">
        <v>4544955.6100000003</v>
      </c>
      <c r="H69" s="310">
        <v>65.959002954728064</v>
      </c>
      <c r="I69" s="304">
        <v>-4.1637447367720348E-2</v>
      </c>
      <c r="J69" s="304">
        <v>1.5372304441840789E-4</v>
      </c>
    </row>
    <row r="70" spans="1:10" ht="12.75" customHeight="1">
      <c r="A70" s="408" t="s">
        <v>1143</v>
      </c>
      <c r="B70" s="319" t="s">
        <v>1215</v>
      </c>
      <c r="C70" s="299" t="s">
        <v>274</v>
      </c>
      <c r="D70" s="299" t="s">
        <v>273</v>
      </c>
      <c r="E70" s="307">
        <v>8487420.1799999997</v>
      </c>
      <c r="F70" s="308">
        <v>495.15443179168824</v>
      </c>
      <c r="G70" s="309">
        <v>8610560.7400000002</v>
      </c>
      <c r="H70" s="310">
        <v>487.94965471791477</v>
      </c>
      <c r="I70" s="304">
        <v>-1.4301108106462346E-2</v>
      </c>
      <c r="J70" s="304">
        <v>1.4765410742914709E-2</v>
      </c>
    </row>
    <row r="71" spans="1:10" ht="12.75" customHeight="1">
      <c r="A71" s="408" t="s">
        <v>1144</v>
      </c>
      <c r="B71" s="319" t="s">
        <v>1215</v>
      </c>
      <c r="C71" s="299" t="s">
        <v>274</v>
      </c>
      <c r="D71" s="299" t="s">
        <v>277</v>
      </c>
      <c r="E71" s="307">
        <v>10267764.470000001</v>
      </c>
      <c r="F71" s="308">
        <v>104.41011675564074</v>
      </c>
      <c r="G71" s="309">
        <v>10584834.74</v>
      </c>
      <c r="H71" s="310">
        <v>104.15773364442103</v>
      </c>
      <c r="I71" s="304">
        <v>-2.9955145997867416E-2</v>
      </c>
      <c r="J71" s="304">
        <v>2.4230856642994958E-3</v>
      </c>
    </row>
    <row r="72" spans="1:10" ht="12.75" customHeight="1">
      <c r="A72" s="408" t="s">
        <v>1145</v>
      </c>
      <c r="B72" s="319" t="s">
        <v>1215</v>
      </c>
      <c r="C72" s="299" t="s">
        <v>274</v>
      </c>
      <c r="D72" s="299" t="s">
        <v>273</v>
      </c>
      <c r="E72" s="307">
        <v>17876247.969999999</v>
      </c>
      <c r="F72" s="308">
        <v>82.355935005103802</v>
      </c>
      <c r="G72" s="309">
        <v>22369670.219999999</v>
      </c>
      <c r="H72" s="310">
        <v>87.903363679815016</v>
      </c>
      <c r="I72" s="304">
        <v>-0.20087118879305499</v>
      </c>
      <c r="J72" s="304">
        <v>-6.3108263921703101E-2</v>
      </c>
    </row>
    <row r="73" spans="1:10" ht="12.75" customHeight="1">
      <c r="A73" s="408" t="s">
        <v>1146</v>
      </c>
      <c r="B73" s="319" t="s">
        <v>1215</v>
      </c>
      <c r="C73" s="299" t="s">
        <v>272</v>
      </c>
      <c r="D73" s="299" t="s">
        <v>273</v>
      </c>
      <c r="E73" s="307">
        <v>7280182.9400000004</v>
      </c>
      <c r="F73" s="308">
        <v>44.786514935153193</v>
      </c>
      <c r="G73" s="309">
        <v>9239007.2899999991</v>
      </c>
      <c r="H73" s="310">
        <v>45.174734709171638</v>
      </c>
      <c r="I73" s="304">
        <v>-0.2120167555360809</v>
      </c>
      <c r="J73" s="304">
        <v>-8.5937366653672242E-3</v>
      </c>
    </row>
    <row r="74" spans="1:10" ht="12.75" customHeight="1">
      <c r="A74" s="408" t="s">
        <v>1147</v>
      </c>
      <c r="B74" s="319" t="s">
        <v>1215</v>
      </c>
      <c r="C74" s="299" t="s">
        <v>274</v>
      </c>
      <c r="D74" s="299" t="s">
        <v>273</v>
      </c>
      <c r="E74" s="309">
        <v>18217413.800000001</v>
      </c>
      <c r="F74" s="310">
        <v>154.85987069262447</v>
      </c>
      <c r="G74" s="309">
        <v>14677774.49</v>
      </c>
      <c r="H74" s="310">
        <v>155.32822014353511</v>
      </c>
      <c r="I74" s="304">
        <v>0.24115640367765323</v>
      </c>
      <c r="J74" s="304">
        <v>-3.0152244741995515E-3</v>
      </c>
    </row>
    <row r="75" spans="1:10" ht="12.75" customHeight="1">
      <c r="A75" s="298" t="s">
        <v>336</v>
      </c>
      <c r="B75" s="319" t="s">
        <v>337</v>
      </c>
      <c r="C75" s="299" t="s">
        <v>274</v>
      </c>
      <c r="D75" s="299" t="s">
        <v>273</v>
      </c>
      <c r="E75" s="309">
        <v>0</v>
      </c>
      <c r="F75" s="310">
        <v>0</v>
      </c>
      <c r="G75" s="309">
        <v>0</v>
      </c>
      <c r="H75" s="310">
        <v>0</v>
      </c>
      <c r="I75" s="304" t="s">
        <v>1301</v>
      </c>
      <c r="J75" s="304" t="s">
        <v>1301</v>
      </c>
    </row>
    <row r="76" spans="1:10" ht="12.75" customHeight="1">
      <c r="A76" s="314" t="s">
        <v>1097</v>
      </c>
      <c r="B76" s="319" t="s">
        <v>337</v>
      </c>
      <c r="C76" s="316" t="s">
        <v>274</v>
      </c>
      <c r="D76" s="316" t="s">
        <v>277</v>
      </c>
      <c r="E76" s="307">
        <v>34286190.049999997</v>
      </c>
      <c r="F76" s="308">
        <v>770.69907399870897</v>
      </c>
      <c r="G76" s="309">
        <v>32285288.170000002</v>
      </c>
      <c r="H76" s="310">
        <v>769.33020305989805</v>
      </c>
      <c r="I76" s="304">
        <v>6.1975654962846738E-2</v>
      </c>
      <c r="J76" s="304">
        <v>1.7793022207712728E-3</v>
      </c>
    </row>
    <row r="77" spans="1:10" ht="12.75" customHeight="1">
      <c r="A77" s="298" t="s">
        <v>338</v>
      </c>
      <c r="B77" s="319" t="s">
        <v>337</v>
      </c>
      <c r="C77" s="299" t="s">
        <v>274</v>
      </c>
      <c r="D77" s="299" t="s">
        <v>273</v>
      </c>
      <c r="E77" s="309">
        <v>116053891.34999999</v>
      </c>
      <c r="F77" s="310">
        <v>38.117869874030937</v>
      </c>
      <c r="G77" s="309">
        <v>112852453.73</v>
      </c>
      <c r="H77" s="310">
        <v>37.691399306584259</v>
      </c>
      <c r="I77" s="304">
        <v>2.8368347467742749E-2</v>
      </c>
      <c r="J77" s="304">
        <v>1.131479794575263E-2</v>
      </c>
    </row>
    <row r="78" spans="1:10" ht="12.75" customHeight="1">
      <c r="A78" s="319" t="s">
        <v>339</v>
      </c>
      <c r="B78" s="319" t="s">
        <v>337</v>
      </c>
      <c r="C78" s="320" t="s">
        <v>274</v>
      </c>
      <c r="D78" s="320" t="s">
        <v>273</v>
      </c>
      <c r="E78" s="307">
        <v>11049919.51</v>
      </c>
      <c r="F78" s="308">
        <v>647.81736428643262</v>
      </c>
      <c r="G78" s="309">
        <v>11106243.380000001</v>
      </c>
      <c r="H78" s="310">
        <v>651.44495283787944</v>
      </c>
      <c r="I78" s="304">
        <v>-5.0713700459174005E-3</v>
      </c>
      <c r="J78" s="304">
        <v>-5.5685266048098869E-3</v>
      </c>
    </row>
    <row r="79" spans="1:10" ht="12.75" customHeight="1">
      <c r="A79" s="298" t="s">
        <v>340</v>
      </c>
      <c r="B79" s="298" t="s">
        <v>337</v>
      </c>
      <c r="C79" s="299" t="s">
        <v>274</v>
      </c>
      <c r="D79" s="299" t="s">
        <v>277</v>
      </c>
      <c r="E79" s="307">
        <v>326450866.29000002</v>
      </c>
      <c r="F79" s="308">
        <v>130.62732571407668</v>
      </c>
      <c r="G79" s="309">
        <v>324067239.00999999</v>
      </c>
      <c r="H79" s="310">
        <v>130.51781723061259</v>
      </c>
      <c r="I79" s="304">
        <v>7.3553478817600659E-3</v>
      </c>
      <c r="J79" s="304">
        <v>8.390309138452956E-4</v>
      </c>
    </row>
    <row r="80" spans="1:10" ht="12.75" customHeight="1">
      <c r="A80" s="298" t="s">
        <v>341</v>
      </c>
      <c r="B80" s="298" t="s">
        <v>337</v>
      </c>
      <c r="C80" s="299" t="s">
        <v>274</v>
      </c>
      <c r="D80" s="299" t="s">
        <v>275</v>
      </c>
      <c r="E80" s="307">
        <v>45557652.68</v>
      </c>
      <c r="F80" s="308">
        <v>102.6081470445714</v>
      </c>
      <c r="G80" s="309">
        <v>45707161.5</v>
      </c>
      <c r="H80" s="310">
        <v>102.23223105487281</v>
      </c>
      <c r="I80" s="304">
        <v>-3.2710151996641068E-3</v>
      </c>
      <c r="J80" s="304">
        <v>3.6770789976872109E-3</v>
      </c>
    </row>
    <row r="81" spans="1:10" ht="12.75" customHeight="1">
      <c r="A81" s="298" t="s">
        <v>342</v>
      </c>
      <c r="B81" s="298" t="s">
        <v>343</v>
      </c>
      <c r="C81" s="299" t="s">
        <v>274</v>
      </c>
      <c r="D81" s="299" t="s">
        <v>292</v>
      </c>
      <c r="E81" s="307">
        <v>30073160.440000001</v>
      </c>
      <c r="F81" s="308">
        <v>841.67475001395519</v>
      </c>
      <c r="G81" s="309">
        <v>26948689.809999999</v>
      </c>
      <c r="H81" s="310">
        <v>844.3284754859036</v>
      </c>
      <c r="I81" s="304">
        <v>0.11594146698889185</v>
      </c>
      <c r="J81" s="304">
        <v>-3.1430012714200872E-3</v>
      </c>
    </row>
    <row r="82" spans="1:10" ht="12.75" customHeight="1">
      <c r="A82" s="298" t="s">
        <v>344</v>
      </c>
      <c r="B82" s="298" t="s">
        <v>343</v>
      </c>
      <c r="C82" s="299" t="s">
        <v>274</v>
      </c>
      <c r="D82" s="299" t="s">
        <v>277</v>
      </c>
      <c r="E82" s="307">
        <v>28523829.59</v>
      </c>
      <c r="F82" s="308">
        <v>709.56243105083649</v>
      </c>
      <c r="G82" s="309">
        <v>27215543.800000001</v>
      </c>
      <c r="H82" s="310">
        <v>716.85385186588974</v>
      </c>
      <c r="I82" s="304">
        <v>4.8071271315181185E-2</v>
      </c>
      <c r="J82" s="304">
        <v>-1.0171418896717244E-2</v>
      </c>
    </row>
    <row r="83" spans="1:10" ht="12.75" customHeight="1">
      <c r="A83" s="298" t="s">
        <v>345</v>
      </c>
      <c r="B83" s="298" t="s">
        <v>343</v>
      </c>
      <c r="C83" s="299" t="s">
        <v>274</v>
      </c>
      <c r="D83" s="299" t="s">
        <v>273</v>
      </c>
      <c r="E83" s="307">
        <v>184020872.93000001</v>
      </c>
      <c r="F83" s="308">
        <v>69.235275975644825</v>
      </c>
      <c r="G83" s="309">
        <v>183293958.80000001</v>
      </c>
      <c r="H83" s="310">
        <v>68.718712461859695</v>
      </c>
      <c r="I83" s="304">
        <v>3.965837907364822E-3</v>
      </c>
      <c r="J83" s="304">
        <v>7.5170720649317957E-3</v>
      </c>
    </row>
    <row r="84" spans="1:10" ht="12.75" customHeight="1">
      <c r="A84" s="298" t="s">
        <v>346</v>
      </c>
      <c r="B84" s="298" t="s">
        <v>343</v>
      </c>
      <c r="C84" s="299" t="s">
        <v>274</v>
      </c>
      <c r="D84" s="299" t="s">
        <v>277</v>
      </c>
      <c r="E84" s="307">
        <v>422216664.31999999</v>
      </c>
      <c r="F84" s="308">
        <v>1040.6417252608696</v>
      </c>
      <c r="G84" s="309">
        <v>428284419.56999999</v>
      </c>
      <c r="H84" s="310">
        <v>1038.3853772150449</v>
      </c>
      <c r="I84" s="304">
        <v>-1.4167583439276266E-2</v>
      </c>
      <c r="J84" s="304">
        <v>2.1729389640254837E-3</v>
      </c>
    </row>
    <row r="85" spans="1:10" ht="12.75" customHeight="1">
      <c r="A85" s="298" t="s">
        <v>347</v>
      </c>
      <c r="B85" s="298" t="s">
        <v>343</v>
      </c>
      <c r="C85" s="299" t="s">
        <v>274</v>
      </c>
      <c r="D85" s="299" t="s">
        <v>275</v>
      </c>
      <c r="E85" s="307">
        <v>164420022.66</v>
      </c>
      <c r="F85" s="308">
        <v>92.687757646245998</v>
      </c>
      <c r="G85" s="309">
        <v>164580350.55000001</v>
      </c>
      <c r="H85" s="310">
        <v>92.076028523119106</v>
      </c>
      <c r="I85" s="304">
        <v>-9.7416179674081338E-4</v>
      </c>
      <c r="J85" s="304">
        <v>6.6437392330980227E-3</v>
      </c>
    </row>
    <row r="86" spans="1:10" ht="12.75" customHeight="1">
      <c r="A86" s="298" t="s">
        <v>348</v>
      </c>
      <c r="B86" s="298" t="s">
        <v>343</v>
      </c>
      <c r="C86" s="299" t="s">
        <v>274</v>
      </c>
      <c r="D86" s="299" t="s">
        <v>273</v>
      </c>
      <c r="E86" s="307">
        <v>77776363.170000002</v>
      </c>
      <c r="F86" s="308">
        <v>58.219708977424119</v>
      </c>
      <c r="G86" s="309">
        <v>79482755.739999995</v>
      </c>
      <c r="H86" s="310">
        <v>59.026305935808757</v>
      </c>
      <c r="I86" s="304">
        <v>-2.1468714240128528E-2</v>
      </c>
      <c r="J86" s="304">
        <v>-1.3665042146832174E-2</v>
      </c>
    </row>
    <row r="87" spans="1:10" ht="12.75" customHeight="1">
      <c r="A87" s="298" t="s">
        <v>349</v>
      </c>
      <c r="B87" s="298" t="s">
        <v>343</v>
      </c>
      <c r="C87" s="299" t="s">
        <v>274</v>
      </c>
      <c r="D87" s="299" t="s">
        <v>277</v>
      </c>
      <c r="E87" s="307">
        <v>1480789900.4000001</v>
      </c>
      <c r="F87" s="308">
        <v>141.20275949137366</v>
      </c>
      <c r="G87" s="309">
        <v>1329651514.8499999</v>
      </c>
      <c r="H87" s="310">
        <v>141.10398238326471</v>
      </c>
      <c r="I87" s="304">
        <v>0.11366766695035158</v>
      </c>
      <c r="J87" s="304">
        <v>7.0003061884293949E-4</v>
      </c>
    </row>
    <row r="88" spans="1:10" ht="12.75" customHeight="1">
      <c r="A88" s="298" t="s">
        <v>350</v>
      </c>
      <c r="B88" s="298" t="s">
        <v>351</v>
      </c>
      <c r="C88" s="299" t="s">
        <v>274</v>
      </c>
      <c r="D88" s="299" t="s">
        <v>273</v>
      </c>
      <c r="E88" s="307">
        <v>12645097.27</v>
      </c>
      <c r="F88" s="308">
        <v>705.58288202694735</v>
      </c>
      <c r="G88" s="309">
        <v>12007075.890000001</v>
      </c>
      <c r="H88" s="310">
        <v>704.88672268391736</v>
      </c>
      <c r="I88" s="304">
        <v>5.3137115634571019E-2</v>
      </c>
      <c r="J88" s="304">
        <v>9.8761874869657262E-4</v>
      </c>
    </row>
    <row r="89" spans="1:10" ht="12.75" customHeight="1">
      <c r="A89" s="298" t="s">
        <v>352</v>
      </c>
      <c r="B89" s="298" t="s">
        <v>351</v>
      </c>
      <c r="C89" s="299" t="s">
        <v>274</v>
      </c>
      <c r="D89" s="299" t="s">
        <v>273</v>
      </c>
      <c r="E89" s="307">
        <v>13223323.85</v>
      </c>
      <c r="F89" s="308">
        <v>75.628264244741587</v>
      </c>
      <c r="G89" s="309">
        <v>13143968.300000001</v>
      </c>
      <c r="H89" s="310">
        <v>76.038954621312428</v>
      </c>
      <c r="I89" s="304">
        <v>6.0374118522485976E-3</v>
      </c>
      <c r="J89" s="304">
        <v>-5.4010523765897211E-3</v>
      </c>
    </row>
    <row r="90" spans="1:10" ht="12.75" customHeight="1">
      <c r="A90" s="408" t="s">
        <v>1331</v>
      </c>
      <c r="B90" s="298" t="s">
        <v>353</v>
      </c>
      <c r="C90" s="299" t="s">
        <v>274</v>
      </c>
      <c r="D90" s="299"/>
      <c r="E90" s="307">
        <v>151055656.27000001</v>
      </c>
      <c r="F90" s="308">
        <v>763.74315529233968</v>
      </c>
      <c r="G90" s="309"/>
      <c r="H90" s="310"/>
      <c r="I90" s="304" t="s">
        <v>1301</v>
      </c>
      <c r="J90" s="304" t="s">
        <v>1301</v>
      </c>
    </row>
    <row r="91" spans="1:10" ht="12.75" customHeight="1">
      <c r="A91" s="298" t="s">
        <v>1227</v>
      </c>
      <c r="B91" s="298" t="s">
        <v>353</v>
      </c>
      <c r="C91" s="299" t="s">
        <v>274</v>
      </c>
      <c r="D91" s="299" t="s">
        <v>273</v>
      </c>
      <c r="E91" s="307">
        <v>27521030</v>
      </c>
      <c r="F91" s="308">
        <v>856.06245202228706</v>
      </c>
      <c r="G91" s="309">
        <v>33954777.270000003</v>
      </c>
      <c r="H91" s="310">
        <v>851.86440384306536</v>
      </c>
      <c r="I91" s="304">
        <v>-0.18947988434264884</v>
      </c>
      <c r="J91" s="304">
        <v>4.9280708998789002E-3</v>
      </c>
    </row>
    <row r="92" spans="1:10" ht="12.75" customHeight="1">
      <c r="A92" s="298" t="s">
        <v>1341</v>
      </c>
      <c r="B92" s="298" t="s">
        <v>353</v>
      </c>
      <c r="C92" s="321" t="s">
        <v>274</v>
      </c>
      <c r="D92" s="321" t="s">
        <v>275</v>
      </c>
      <c r="E92" s="307"/>
      <c r="F92" s="308"/>
      <c r="G92" s="309">
        <v>143369742.74000001</v>
      </c>
      <c r="H92" s="310">
        <v>907.95678415348777</v>
      </c>
      <c r="I92" s="304" t="s">
        <v>1301</v>
      </c>
      <c r="J92" s="304" t="s">
        <v>1301</v>
      </c>
    </row>
    <row r="93" spans="1:10" ht="12.75" customHeight="1">
      <c r="A93" s="298" t="s">
        <v>354</v>
      </c>
      <c r="B93" s="298" t="s">
        <v>353</v>
      </c>
      <c r="C93" s="321" t="s">
        <v>274</v>
      </c>
      <c r="D93" s="321" t="s">
        <v>292</v>
      </c>
      <c r="E93" s="307">
        <v>59760547.57</v>
      </c>
      <c r="F93" s="308">
        <v>1195.5088004625472</v>
      </c>
      <c r="G93" s="309">
        <v>65071928.109999999</v>
      </c>
      <c r="H93" s="310">
        <v>1192.544934882369</v>
      </c>
      <c r="I93" s="304">
        <v>-8.1623223627574792E-2</v>
      </c>
      <c r="J93" s="304">
        <v>2.4853282199135407E-3</v>
      </c>
    </row>
    <row r="94" spans="1:10" ht="12.75" customHeight="1">
      <c r="A94" s="298" t="s">
        <v>355</v>
      </c>
      <c r="B94" s="298" t="s">
        <v>353</v>
      </c>
      <c r="C94" s="321" t="s">
        <v>274</v>
      </c>
      <c r="D94" s="321" t="s">
        <v>277</v>
      </c>
      <c r="E94" s="307">
        <v>807354162.13</v>
      </c>
      <c r="F94" s="308">
        <v>154.50234530387735</v>
      </c>
      <c r="G94" s="309">
        <v>781449457.86000001</v>
      </c>
      <c r="H94" s="310">
        <v>154.34763180010265</v>
      </c>
      <c r="I94" s="304">
        <v>3.3149558182483219E-2</v>
      </c>
      <c r="J94" s="304">
        <v>1.0023704411290524E-3</v>
      </c>
    </row>
    <row r="95" spans="1:10" ht="12.75" customHeight="1">
      <c r="A95" s="298" t="s">
        <v>356</v>
      </c>
      <c r="B95" s="298" t="s">
        <v>353</v>
      </c>
      <c r="C95" s="321" t="s">
        <v>274</v>
      </c>
      <c r="D95" s="321" t="s">
        <v>277</v>
      </c>
      <c r="E95" s="307">
        <v>111885074.06</v>
      </c>
      <c r="F95" s="308">
        <v>795.29174392368009</v>
      </c>
      <c r="G95" s="309">
        <v>140058172.78</v>
      </c>
      <c r="H95" s="310">
        <v>793.6783301483689</v>
      </c>
      <c r="I95" s="304">
        <v>-0.2011528364307138</v>
      </c>
      <c r="J95" s="304">
        <v>2.0328308258203975E-3</v>
      </c>
    </row>
    <row r="96" spans="1:10" ht="12.75" customHeight="1">
      <c r="A96" s="298" t="s">
        <v>1221</v>
      </c>
      <c r="B96" s="298" t="s">
        <v>353</v>
      </c>
      <c r="C96" s="321" t="s">
        <v>274</v>
      </c>
      <c r="D96" s="321" t="s">
        <v>273</v>
      </c>
      <c r="E96" s="307">
        <v>94758224.400000006</v>
      </c>
      <c r="F96" s="308">
        <v>371.08413733498548</v>
      </c>
      <c r="G96" s="309">
        <v>95756840.650000006</v>
      </c>
      <c r="H96" s="310">
        <v>363.96303156299223</v>
      </c>
      <c r="I96" s="304">
        <v>-1.0428667479225107E-2</v>
      </c>
      <c r="J96" s="304">
        <v>1.9565464496249962E-2</v>
      </c>
    </row>
    <row r="97" spans="1:10" ht="12.75" customHeight="1">
      <c r="A97" s="298" t="s">
        <v>1342</v>
      </c>
      <c r="B97" s="298" t="s">
        <v>353</v>
      </c>
      <c r="C97" s="321" t="s">
        <v>274</v>
      </c>
      <c r="D97" s="321" t="s">
        <v>275</v>
      </c>
      <c r="E97" s="307"/>
      <c r="F97" s="308"/>
      <c r="G97" s="309">
        <v>11113467.32</v>
      </c>
      <c r="H97" s="310">
        <v>702.8699427541469</v>
      </c>
      <c r="I97" s="304" t="s">
        <v>1301</v>
      </c>
      <c r="J97" s="304" t="s">
        <v>1301</v>
      </c>
    </row>
    <row r="98" spans="1:10" ht="12.75" customHeight="1">
      <c r="A98" s="298" t="s">
        <v>357</v>
      </c>
      <c r="B98" s="298" t="s">
        <v>353</v>
      </c>
      <c r="C98" s="321" t="s">
        <v>274</v>
      </c>
      <c r="D98" s="321" t="s">
        <v>273</v>
      </c>
      <c r="E98" s="307">
        <v>40409891.399999999</v>
      </c>
      <c r="F98" s="308">
        <v>936.04751242620296</v>
      </c>
      <c r="G98" s="309">
        <v>42854634.640000001</v>
      </c>
      <c r="H98" s="310">
        <v>934.89282450430574</v>
      </c>
      <c r="I98" s="304">
        <v>-5.7047347633156775E-2</v>
      </c>
      <c r="J98" s="304">
        <v>1.2351019193130863E-3</v>
      </c>
    </row>
    <row r="99" spans="1:10" ht="12.75" customHeight="1">
      <c r="A99" s="298" t="s">
        <v>358</v>
      </c>
      <c r="B99" s="298" t="s">
        <v>353</v>
      </c>
      <c r="C99" s="321" t="s">
        <v>272</v>
      </c>
      <c r="D99" s="321" t="s">
        <v>275</v>
      </c>
      <c r="E99" s="322">
        <v>13075405.550000001</v>
      </c>
      <c r="F99" s="323">
        <v>422.85197889623038</v>
      </c>
      <c r="G99" s="315">
        <v>13058179.24</v>
      </c>
      <c r="H99" s="324">
        <v>422.29488877426627</v>
      </c>
      <c r="I99" s="304">
        <v>1.3191969326957764E-3</v>
      </c>
      <c r="J99" s="304">
        <v>1.3191969326957764E-3</v>
      </c>
    </row>
    <row r="100" spans="1:10" ht="12.75" customHeight="1">
      <c r="A100" s="298" t="s">
        <v>583</v>
      </c>
      <c r="B100" s="298" t="s">
        <v>1148</v>
      </c>
      <c r="C100" s="321" t="s">
        <v>274</v>
      </c>
      <c r="D100" s="321" t="s">
        <v>275</v>
      </c>
      <c r="E100" s="309">
        <v>0</v>
      </c>
      <c r="F100" s="310">
        <v>0</v>
      </c>
      <c r="G100" s="309">
        <v>0</v>
      </c>
      <c r="H100" s="310">
        <v>0</v>
      </c>
      <c r="I100" s="304" t="s">
        <v>1301</v>
      </c>
      <c r="J100" s="304" t="s">
        <v>1301</v>
      </c>
    </row>
    <row r="101" spans="1:10" ht="12.75" customHeight="1">
      <c r="A101" s="298" t="s">
        <v>1077</v>
      </c>
      <c r="B101" s="298" t="s">
        <v>1148</v>
      </c>
      <c r="C101" s="321" t="s">
        <v>274</v>
      </c>
      <c r="D101" s="321" t="s">
        <v>277</v>
      </c>
      <c r="E101" s="309">
        <v>0</v>
      </c>
      <c r="F101" s="310">
        <v>0</v>
      </c>
      <c r="G101" s="309">
        <v>0</v>
      </c>
      <c r="H101" s="310">
        <v>0</v>
      </c>
      <c r="I101" s="304" t="s">
        <v>1301</v>
      </c>
      <c r="J101" s="304" t="s">
        <v>1301</v>
      </c>
    </row>
    <row r="102" spans="1:10" ht="12.75" customHeight="1">
      <c r="A102" s="298" t="s">
        <v>1078</v>
      </c>
      <c r="B102" s="298" t="s">
        <v>1148</v>
      </c>
      <c r="C102" s="321" t="s">
        <v>274</v>
      </c>
      <c r="D102" s="321" t="s">
        <v>273</v>
      </c>
      <c r="E102" s="309">
        <v>0</v>
      </c>
      <c r="F102" s="310">
        <v>0</v>
      </c>
      <c r="G102" s="309">
        <v>0</v>
      </c>
      <c r="H102" s="310">
        <v>0</v>
      </c>
      <c r="I102" s="304" t="s">
        <v>1301</v>
      </c>
      <c r="J102" s="304" t="s">
        <v>1301</v>
      </c>
    </row>
    <row r="103" spans="1:10" ht="12.75" customHeight="1">
      <c r="A103" s="298" t="s">
        <v>359</v>
      </c>
      <c r="B103" s="298" t="s">
        <v>360</v>
      </c>
      <c r="C103" s="321" t="s">
        <v>274</v>
      </c>
      <c r="D103" s="321" t="s">
        <v>277</v>
      </c>
      <c r="E103" s="312">
        <v>250454678.90000001</v>
      </c>
      <c r="F103" s="313">
        <v>125.65136953528479</v>
      </c>
      <c r="G103" s="317">
        <v>259062690.74000001</v>
      </c>
      <c r="H103" s="318">
        <v>125.43072291599401</v>
      </c>
      <c r="I103" s="304">
        <v>-3.3227524254502372E-2</v>
      </c>
      <c r="J103" s="304">
        <v>1.7591114374628791E-3</v>
      </c>
    </row>
    <row r="104" spans="1:10" ht="12.75" customHeight="1">
      <c r="A104" s="298" t="s">
        <v>361</v>
      </c>
      <c r="B104" s="298" t="s">
        <v>360</v>
      </c>
      <c r="C104" s="321" t="s">
        <v>274</v>
      </c>
      <c r="D104" s="321" t="s">
        <v>273</v>
      </c>
      <c r="E104" s="307">
        <v>7127901.1500000004</v>
      </c>
      <c r="F104" s="308">
        <v>93.730848965709271</v>
      </c>
      <c r="G104" s="309">
        <v>6125192.8200000003</v>
      </c>
      <c r="H104" s="310">
        <v>93.805047778483683</v>
      </c>
      <c r="I104" s="304">
        <v>0.1637023289660291</v>
      </c>
      <c r="J104" s="304">
        <v>-7.9098955260514803E-4</v>
      </c>
    </row>
    <row r="105" spans="1:10" ht="12.75" customHeight="1">
      <c r="A105" s="298" t="s">
        <v>362</v>
      </c>
      <c r="B105" s="298" t="s">
        <v>360</v>
      </c>
      <c r="C105" s="321" t="s">
        <v>274</v>
      </c>
      <c r="D105" s="321" t="s">
        <v>275</v>
      </c>
      <c r="E105" s="307">
        <v>20571737.75</v>
      </c>
      <c r="F105" s="308">
        <v>726.24869511776899</v>
      </c>
      <c r="G105" s="309">
        <v>20874866.66</v>
      </c>
      <c r="H105" s="310">
        <v>730.60378528956505</v>
      </c>
      <c r="I105" s="304">
        <v>-1.4521238144282411E-2</v>
      </c>
      <c r="J105" s="304">
        <v>-5.9609466300123426E-3</v>
      </c>
    </row>
    <row r="106" spans="1:10" ht="12.75" customHeight="1">
      <c r="A106" s="298" t="s">
        <v>363</v>
      </c>
      <c r="B106" s="298" t="s">
        <v>364</v>
      </c>
      <c r="C106" s="321" t="s">
        <v>274</v>
      </c>
      <c r="D106" s="321" t="s">
        <v>273</v>
      </c>
      <c r="E106" s="307">
        <v>319089680.19999999</v>
      </c>
      <c r="F106" s="308">
        <v>100.64144237205277</v>
      </c>
      <c r="G106" s="309">
        <v>313414892.94</v>
      </c>
      <c r="H106" s="310">
        <v>100.26681316016233</v>
      </c>
      <c r="I106" s="304">
        <v>1.8106310158931604E-2</v>
      </c>
      <c r="J106" s="304">
        <v>3.7363231171216871E-3</v>
      </c>
    </row>
    <row r="107" spans="1:10" ht="12.75" customHeight="1">
      <c r="A107" s="298" t="s">
        <v>365</v>
      </c>
      <c r="B107" s="298" t="s">
        <v>364</v>
      </c>
      <c r="C107" s="321" t="s">
        <v>274</v>
      </c>
      <c r="D107" s="321" t="s">
        <v>292</v>
      </c>
      <c r="E107" s="307">
        <v>162458469.71000001</v>
      </c>
      <c r="F107" s="308">
        <v>1286.6206013451749</v>
      </c>
      <c r="G107" s="309">
        <v>163386403.78</v>
      </c>
      <c r="H107" s="310">
        <v>1285.5169646497475</v>
      </c>
      <c r="I107" s="304">
        <v>-5.6793836484060334E-3</v>
      </c>
      <c r="J107" s="304">
        <v>8.5851585453644574E-4</v>
      </c>
    </row>
    <row r="108" spans="1:10" ht="12.75" customHeight="1">
      <c r="A108" s="298" t="s">
        <v>366</v>
      </c>
      <c r="B108" s="298" t="s">
        <v>364</v>
      </c>
      <c r="C108" s="321" t="s">
        <v>274</v>
      </c>
      <c r="D108" s="321" t="s">
        <v>273</v>
      </c>
      <c r="E108" s="307">
        <v>62351313.890000001</v>
      </c>
      <c r="F108" s="308">
        <v>658.43939834585763</v>
      </c>
      <c r="G108" s="309">
        <v>63682765.090000004</v>
      </c>
      <c r="H108" s="310">
        <v>664.91082448285795</v>
      </c>
      <c r="I108" s="304">
        <v>-2.0907559496173289E-2</v>
      </c>
      <c r="J108" s="304">
        <v>-9.7327730256663303E-3</v>
      </c>
    </row>
    <row r="109" spans="1:10" ht="12.75" customHeight="1">
      <c r="A109" s="298" t="s">
        <v>367</v>
      </c>
      <c r="B109" s="298" t="s">
        <v>364</v>
      </c>
      <c r="C109" s="321" t="s">
        <v>274</v>
      </c>
      <c r="D109" s="321" t="s">
        <v>273</v>
      </c>
      <c r="E109" s="307">
        <v>300232641.11000001</v>
      </c>
      <c r="F109" s="308">
        <v>986.5617788502376</v>
      </c>
      <c r="G109" s="309">
        <v>282402054.06999999</v>
      </c>
      <c r="H109" s="310">
        <v>984.25360458477599</v>
      </c>
      <c r="I109" s="304">
        <v>6.3139013272121236E-2</v>
      </c>
      <c r="J109" s="304">
        <v>2.345101155545537E-3</v>
      </c>
    </row>
    <row r="110" spans="1:10" ht="12.75" customHeight="1">
      <c r="A110" s="298" t="s">
        <v>368</v>
      </c>
      <c r="B110" s="298" t="s">
        <v>364</v>
      </c>
      <c r="C110" s="321" t="s">
        <v>274</v>
      </c>
      <c r="D110" s="321" t="s">
        <v>277</v>
      </c>
      <c r="E110" s="307">
        <v>126478676.48999999</v>
      </c>
      <c r="F110" s="308">
        <v>1131.1055074894923</v>
      </c>
      <c r="G110" s="309">
        <v>126638361.90000001</v>
      </c>
      <c r="H110" s="310">
        <v>1128.9257666686287</v>
      </c>
      <c r="I110" s="304">
        <v>-1.2609560610560289E-3</v>
      </c>
      <c r="J110" s="304">
        <v>1.9308096999999247E-3</v>
      </c>
    </row>
    <row r="111" spans="1:10" ht="12.75" customHeight="1">
      <c r="A111" s="298" t="s">
        <v>369</v>
      </c>
      <c r="B111" s="298" t="s">
        <v>364</v>
      </c>
      <c r="C111" s="321" t="s">
        <v>274</v>
      </c>
      <c r="D111" s="321" t="s">
        <v>275</v>
      </c>
      <c r="E111" s="307">
        <v>396672631.13</v>
      </c>
      <c r="F111" s="308">
        <v>1040.1500204084853</v>
      </c>
      <c r="G111" s="309">
        <v>403897592.49000001</v>
      </c>
      <c r="H111" s="310">
        <v>1038.9605118568893</v>
      </c>
      <c r="I111" s="304">
        <v>-1.7888102069286038E-2</v>
      </c>
      <c r="J111" s="304">
        <v>1.1449025617633612E-3</v>
      </c>
    </row>
    <row r="112" spans="1:10" ht="12.75" customHeight="1">
      <c r="A112" s="297" t="s">
        <v>370</v>
      </c>
      <c r="B112" s="298" t="s">
        <v>364</v>
      </c>
      <c r="C112" s="321" t="s">
        <v>274</v>
      </c>
      <c r="D112" s="321" t="s">
        <v>277</v>
      </c>
      <c r="E112" s="307">
        <v>2611692110.3600001</v>
      </c>
      <c r="F112" s="308">
        <v>172.93328293766746</v>
      </c>
      <c r="G112" s="309">
        <v>2603522559.0500002</v>
      </c>
      <c r="H112" s="310">
        <v>172.79907897054187</v>
      </c>
      <c r="I112" s="304">
        <v>3.1378838188291791E-3</v>
      </c>
      <c r="J112" s="304">
        <v>7.7664746782857286E-4</v>
      </c>
    </row>
    <row r="113" spans="1:10" ht="12.75" customHeight="1">
      <c r="A113" s="298" t="s">
        <v>371</v>
      </c>
      <c r="B113" s="298" t="s">
        <v>364</v>
      </c>
      <c r="C113" s="321" t="s">
        <v>272</v>
      </c>
      <c r="D113" s="321" t="s">
        <v>273</v>
      </c>
      <c r="E113" s="307">
        <v>38714501.299999997</v>
      </c>
      <c r="F113" s="308">
        <v>56.998627672085249</v>
      </c>
      <c r="G113" s="309">
        <v>40120540.289999999</v>
      </c>
      <c r="H113" s="310">
        <v>56.573683678401835</v>
      </c>
      <c r="I113" s="304">
        <v>-3.5045365287626917E-2</v>
      </c>
      <c r="J113" s="304">
        <v>7.5113368275441239E-3</v>
      </c>
    </row>
    <row r="114" spans="1:10" ht="12.75" customHeight="1">
      <c r="A114" s="298" t="s">
        <v>372</v>
      </c>
      <c r="B114" s="298" t="s">
        <v>364</v>
      </c>
      <c r="C114" s="321" t="s">
        <v>274</v>
      </c>
      <c r="D114" s="321" t="s">
        <v>273</v>
      </c>
      <c r="E114" s="307">
        <v>71670140.549999997</v>
      </c>
      <c r="F114" s="308">
        <v>1015.9838246676476</v>
      </c>
      <c r="G114" s="309">
        <v>75326641.159999996</v>
      </c>
      <c r="H114" s="310">
        <v>1010.313099166659</v>
      </c>
      <c r="I114" s="304">
        <v>-4.8541930898435948E-2</v>
      </c>
      <c r="J114" s="304">
        <v>5.6128397282644293E-3</v>
      </c>
    </row>
    <row r="115" spans="1:10" ht="18.75" customHeight="1">
      <c r="A115" s="559" t="s">
        <v>969</v>
      </c>
      <c r="B115" s="560"/>
      <c r="C115" s="561"/>
      <c r="D115" s="561"/>
      <c r="E115" s="562">
        <f>SUM(E10:E114)</f>
        <v>13257078185.079998</v>
      </c>
      <c r="F115" s="562"/>
      <c r="G115" s="562">
        <f>SUM(G10:G114)</f>
        <v>13247004209.429996</v>
      </c>
      <c r="H115" s="563"/>
      <c r="I115" s="564">
        <v>7.6047190525030395E-4</v>
      </c>
      <c r="J115" s="565" t="s">
        <v>1301</v>
      </c>
    </row>
    <row r="116" spans="1:10" ht="12.75" customHeight="1">
      <c r="A116" s="36" t="s">
        <v>970</v>
      </c>
    </row>
    <row r="117" spans="1:10" ht="12.75" customHeight="1"/>
    <row r="118" spans="1:10" ht="12.75" customHeight="1">
      <c r="A118" s="94" t="s">
        <v>971</v>
      </c>
    </row>
    <row r="119" spans="1:10" ht="12.75" customHeight="1">
      <c r="A119" s="95" t="s">
        <v>972</v>
      </c>
    </row>
    <row r="120" spans="1:10" ht="12.75" customHeight="1">
      <c r="A120" s="95" t="s">
        <v>973</v>
      </c>
    </row>
    <row r="121" spans="1:10" ht="12.75" customHeight="1"/>
    <row r="122" spans="1:10" ht="12.75" customHeight="1">
      <c r="A122" s="51" t="s">
        <v>1229</v>
      </c>
    </row>
    <row r="123" spans="1:10" ht="12.75" customHeight="1">
      <c r="A123" s="107" t="s">
        <v>1230</v>
      </c>
    </row>
    <row r="124" spans="1:10" ht="12.75" customHeight="1">
      <c r="A124" s="101"/>
      <c r="B124" s="99"/>
      <c r="C124" s="99"/>
      <c r="D124" s="99"/>
      <c r="E124" s="99"/>
      <c r="F124" s="99"/>
      <c r="G124" s="99"/>
      <c r="H124" s="99"/>
      <c r="I124" s="99"/>
    </row>
    <row r="125" spans="1:10" ht="12.75" customHeight="1">
      <c r="A125" s="51" t="s">
        <v>581</v>
      </c>
      <c r="B125" s="100"/>
      <c r="C125" s="100"/>
      <c r="D125" s="100"/>
      <c r="E125" s="100"/>
      <c r="F125" s="100"/>
      <c r="G125" s="100"/>
      <c r="H125" s="100"/>
      <c r="I125" s="100"/>
    </row>
    <row r="126" spans="1:10" ht="12.75" customHeight="1">
      <c r="A126" s="107" t="s">
        <v>509</v>
      </c>
    </row>
    <row r="127" spans="1:10" ht="12.75" customHeight="1"/>
    <row r="128" spans="1:10" ht="12.75" customHeight="1">
      <c r="A128" s="51" t="s">
        <v>1254</v>
      </c>
    </row>
    <row r="129" spans="1:1" ht="12.75" customHeight="1">
      <c r="A129" s="107" t="s">
        <v>1255</v>
      </c>
    </row>
    <row r="130" spans="1:1" ht="12.75" customHeight="1"/>
    <row r="131" spans="1:1" ht="12.75" customHeight="1">
      <c r="A131" s="51" t="s">
        <v>1343</v>
      </c>
    </row>
    <row r="132" spans="1:1" ht="12.75" customHeight="1">
      <c r="A132" s="107" t="s">
        <v>1344</v>
      </c>
    </row>
    <row r="133" spans="1:1" ht="12.75" customHeight="1">
      <c r="A133" s="116"/>
    </row>
    <row r="134" spans="1:1" ht="12.75" customHeight="1">
      <c r="A134" s="51" t="s">
        <v>1345</v>
      </c>
    </row>
    <row r="135" spans="1:1" ht="12.75" customHeight="1">
      <c r="A135" s="107" t="s">
        <v>1346</v>
      </c>
    </row>
    <row r="136" spans="1:1" ht="12.75" customHeight="1"/>
    <row r="137" spans="1:1" ht="12.75" customHeight="1">
      <c r="A137" s="51" t="s">
        <v>1347</v>
      </c>
    </row>
    <row r="138" spans="1:1" ht="12.75" customHeight="1">
      <c r="A138" s="107" t="s">
        <v>1348</v>
      </c>
    </row>
    <row r="139" spans="1:1" ht="12.75" customHeight="1">
      <c r="A139" s="116"/>
    </row>
    <row r="140" spans="1:1" ht="12.75" customHeight="1">
      <c r="A140" s="89" t="s">
        <v>455</v>
      </c>
    </row>
    <row r="141" spans="1:1" ht="12.75" customHeight="1">
      <c r="A141" s="116"/>
    </row>
    <row r="142" spans="1:1" ht="12.75" customHeight="1">
      <c r="A142" s="116"/>
    </row>
    <row r="143" spans="1:1" ht="12.75" customHeight="1">
      <c r="A143" s="116"/>
    </row>
    <row r="144" spans="1:1" ht="12.75" customHeight="1">
      <c r="A144" s="116"/>
    </row>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spans="10:10" ht="12.75" customHeight="1"/>
    <row r="178" spans="10:10" ht="12.75" customHeight="1"/>
    <row r="179" spans="10:10" ht="12.75" customHeight="1"/>
    <row r="180" spans="10:10" ht="12.75" customHeight="1"/>
    <row r="181" spans="10:10" ht="12.75" customHeight="1"/>
    <row r="182" spans="10:10" ht="12.75" customHeight="1"/>
    <row r="183" spans="10:10" ht="12.75" customHeight="1"/>
    <row r="184" spans="10:10" ht="12.75" customHeight="1"/>
    <row r="185" spans="10:10" ht="12.75" customHeight="1"/>
    <row r="186" spans="10:10" ht="12.75" customHeight="1"/>
    <row r="187" spans="10:10" ht="12.75" customHeight="1"/>
    <row r="188" spans="10:10" ht="12.75" customHeight="1">
      <c r="J188" s="53" t="s">
        <v>708</v>
      </c>
    </row>
    <row r="189" spans="10:10" ht="12.75" customHeight="1"/>
    <row r="190" spans="10:10" ht="12.75" customHeight="1"/>
    <row r="191" spans="10:10" ht="12.75" customHeight="1"/>
    <row r="192" spans="10:10"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7">
    <mergeCell ref="E7:F7"/>
    <mergeCell ref="G7:H7"/>
    <mergeCell ref="I7:J7"/>
    <mergeCell ref="E5:F5"/>
    <mergeCell ref="E6:F6"/>
    <mergeCell ref="G5:H5"/>
    <mergeCell ref="G6:H6"/>
  </mergeCells>
  <hyperlinks>
    <hyperlink ref="A140" location="'2 Sadržaj'!A1" display="Sadržaj / Contents"/>
  </hyperlinks>
  <pageMargins left="0.7" right="0.7" top="0.75" bottom="0.75" header="0.3" footer="0.3"/>
  <pageSetup paperSize="9" scale="62"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4"/>
  <sheetViews>
    <sheetView showGridLines="0" zoomScaleNormal="100" workbookViewId="0"/>
  </sheetViews>
  <sheetFormatPr defaultRowHeight="15"/>
  <cols>
    <col min="1" max="1" width="29.28515625" customWidth="1"/>
    <col min="2" max="2" width="23.5703125" bestFit="1" customWidth="1"/>
    <col min="3" max="6" width="10" customWidth="1"/>
    <col min="7" max="7" width="14.42578125" customWidth="1"/>
  </cols>
  <sheetData>
    <row r="1" spans="1:8" ht="12.75" customHeight="1">
      <c r="A1" s="431" t="s">
        <v>738</v>
      </c>
      <c r="G1" s="432" t="str">
        <f>Naslovnica!A20</f>
        <v>Prosinac 2013.</v>
      </c>
    </row>
    <row r="2" spans="1:8" ht="12.75" customHeight="1">
      <c r="A2" s="137" t="s">
        <v>739</v>
      </c>
      <c r="G2" s="138" t="str">
        <f>Naslovnica!A24</f>
        <v>December 2013</v>
      </c>
    </row>
    <row r="3" spans="1:8" ht="12.75" customHeight="1"/>
    <row r="4" spans="1:8" ht="57.75" customHeight="1">
      <c r="A4" s="704" t="s">
        <v>1149</v>
      </c>
      <c r="B4" s="704" t="s">
        <v>1150</v>
      </c>
      <c r="C4" s="704" t="s">
        <v>1151</v>
      </c>
      <c r="D4" s="704"/>
      <c r="E4" s="704" t="s">
        <v>1152</v>
      </c>
      <c r="F4" s="769"/>
      <c r="G4" s="704" t="s">
        <v>1274</v>
      </c>
    </row>
    <row r="5" spans="1:8" ht="32.25" customHeight="1">
      <c r="A5" s="704"/>
      <c r="B5" s="745"/>
      <c r="C5" s="438" t="s">
        <v>1153</v>
      </c>
      <c r="D5" s="438" t="s">
        <v>1154</v>
      </c>
      <c r="E5" s="438" t="s">
        <v>1153</v>
      </c>
      <c r="F5" s="438" t="s">
        <v>1154</v>
      </c>
      <c r="G5" s="704"/>
    </row>
    <row r="6" spans="1:8" ht="12.75" customHeight="1">
      <c r="A6" s="325" t="s">
        <v>584</v>
      </c>
      <c r="B6" s="325" t="s">
        <v>276</v>
      </c>
      <c r="C6" s="326">
        <v>90.642713849350798</v>
      </c>
      <c r="D6" s="327">
        <v>41639</v>
      </c>
      <c r="E6" s="326">
        <v>86.542060131338474</v>
      </c>
      <c r="F6" s="327">
        <v>41275</v>
      </c>
      <c r="G6" s="326">
        <v>90.642713849350798</v>
      </c>
      <c r="H6" s="104"/>
    </row>
    <row r="7" spans="1:8" ht="12.75" customHeight="1">
      <c r="A7" s="325" t="s">
        <v>279</v>
      </c>
      <c r="B7" s="325" t="s">
        <v>276</v>
      </c>
      <c r="C7" s="326">
        <v>7387.5691301128081</v>
      </c>
      <c r="D7" s="327">
        <v>41289</v>
      </c>
      <c r="E7" s="326">
        <v>7214.1356806346485</v>
      </c>
      <c r="F7" s="327">
        <v>41532</v>
      </c>
      <c r="G7" s="326">
        <v>7267.0644214252889</v>
      </c>
      <c r="H7" s="104"/>
    </row>
    <row r="8" spans="1:8" ht="12.75" customHeight="1">
      <c r="A8" s="325" t="s">
        <v>458</v>
      </c>
      <c r="B8" s="325" t="s">
        <v>276</v>
      </c>
      <c r="C8" s="326">
        <v>60.352699836965662</v>
      </c>
      <c r="D8" s="328">
        <v>41295</v>
      </c>
      <c r="E8" s="326">
        <v>54.599930154160809</v>
      </c>
      <c r="F8" s="327">
        <v>41581</v>
      </c>
      <c r="G8" s="326">
        <v>54.712898081138754</v>
      </c>
      <c r="H8" s="92"/>
    </row>
    <row r="9" spans="1:8" ht="12.75" customHeight="1">
      <c r="A9" s="325" t="s">
        <v>585</v>
      </c>
      <c r="B9" s="325" t="s">
        <v>282</v>
      </c>
      <c r="C9" s="326">
        <v>116.64657889982172</v>
      </c>
      <c r="D9" s="328">
        <v>41639</v>
      </c>
      <c r="E9" s="326">
        <v>115.30598095977901</v>
      </c>
      <c r="F9" s="327">
        <v>41275</v>
      </c>
      <c r="G9" s="326">
        <v>116.64657889982172</v>
      </c>
    </row>
    <row r="10" spans="1:8" ht="12.75" customHeight="1">
      <c r="A10" s="325" t="s">
        <v>283</v>
      </c>
      <c r="B10" s="325" t="s">
        <v>282</v>
      </c>
      <c r="C10" s="326">
        <v>912.76615329269532</v>
      </c>
      <c r="D10" s="328">
        <v>41316</v>
      </c>
      <c r="E10" s="326">
        <v>824.0842809016018</v>
      </c>
      <c r="F10" s="327">
        <v>41275</v>
      </c>
      <c r="G10" s="326">
        <v>883.9770764735598</v>
      </c>
    </row>
    <row r="11" spans="1:8" ht="12.75" customHeight="1">
      <c r="A11" s="325" t="s">
        <v>586</v>
      </c>
      <c r="B11" s="325" t="s">
        <v>282</v>
      </c>
      <c r="C11" s="326">
        <v>126.33770962523616</v>
      </c>
      <c r="D11" s="328">
        <v>41316</v>
      </c>
      <c r="E11" s="326">
        <v>118.91440088837891</v>
      </c>
      <c r="F11" s="327">
        <v>41449</v>
      </c>
      <c r="G11" s="326">
        <v>121.44662928329524</v>
      </c>
    </row>
    <row r="12" spans="1:8" ht="12.75" customHeight="1">
      <c r="A12" s="325" t="s">
        <v>587</v>
      </c>
      <c r="B12" s="325" t="s">
        <v>286</v>
      </c>
      <c r="C12" s="326">
        <v>87.933607352341895</v>
      </c>
      <c r="D12" s="328">
        <v>41347</v>
      </c>
      <c r="E12" s="326">
        <v>68.774903714375881</v>
      </c>
      <c r="F12" s="327">
        <v>41639</v>
      </c>
      <c r="G12" s="326">
        <v>68.774903714375881</v>
      </c>
    </row>
    <row r="13" spans="1:8" ht="12.75" customHeight="1">
      <c r="A13" s="325" t="s">
        <v>287</v>
      </c>
      <c r="B13" s="325" t="s">
        <v>286</v>
      </c>
      <c r="C13" s="326">
        <v>126.29524041127222</v>
      </c>
      <c r="D13" s="328">
        <v>41488</v>
      </c>
      <c r="E13" s="326">
        <v>108.49972247208277</v>
      </c>
      <c r="F13" s="327">
        <v>41275</v>
      </c>
      <c r="G13" s="326">
        <v>123.45440061841965</v>
      </c>
    </row>
    <row r="14" spans="1:8" ht="12.75" customHeight="1">
      <c r="A14" s="325" t="s">
        <v>288</v>
      </c>
      <c r="B14" s="325" t="s">
        <v>286</v>
      </c>
      <c r="C14" s="326">
        <v>108.63319255202286</v>
      </c>
      <c r="D14" s="328">
        <v>41316</v>
      </c>
      <c r="E14" s="326">
        <v>91.705536206764677</v>
      </c>
      <c r="F14" s="327">
        <v>41612</v>
      </c>
      <c r="G14" s="326">
        <v>99.570866426101276</v>
      </c>
    </row>
    <row r="15" spans="1:8" ht="12.75" customHeight="1">
      <c r="A15" s="325" t="s">
        <v>470</v>
      </c>
      <c r="B15" s="325" t="s">
        <v>457</v>
      </c>
      <c r="C15" s="326">
        <v>108.04657838893947</v>
      </c>
      <c r="D15" s="328">
        <v>41600</v>
      </c>
      <c r="E15" s="326">
        <v>104.88002738723412</v>
      </c>
      <c r="F15" s="327">
        <v>41275</v>
      </c>
      <c r="G15" s="326">
        <v>107.24197864403872</v>
      </c>
    </row>
    <row r="16" spans="1:8" ht="12.75" customHeight="1">
      <c r="A16" s="325" t="s">
        <v>1162</v>
      </c>
      <c r="B16" s="325" t="s">
        <v>1253</v>
      </c>
      <c r="C16" s="326">
        <v>776.98441213829904</v>
      </c>
      <c r="D16" s="328">
        <v>41639</v>
      </c>
      <c r="E16" s="326">
        <v>744.21771570399278</v>
      </c>
      <c r="F16" s="327">
        <v>41458</v>
      </c>
      <c r="G16" s="326">
        <v>776.98441213829904</v>
      </c>
    </row>
    <row r="17" spans="1:7" ht="12.75" customHeight="1">
      <c r="A17" s="325" t="s">
        <v>588</v>
      </c>
      <c r="B17" s="325" t="s">
        <v>1253</v>
      </c>
      <c r="C17" s="326">
        <v>602.03793899749496</v>
      </c>
      <c r="D17" s="328">
        <v>41348</v>
      </c>
      <c r="E17" s="326">
        <v>538.72796199477727</v>
      </c>
      <c r="F17" s="327">
        <v>41275</v>
      </c>
      <c r="G17" s="326">
        <v>577.35856297311057</v>
      </c>
    </row>
    <row r="18" spans="1:7" ht="12.75" customHeight="1">
      <c r="A18" s="325" t="s">
        <v>589</v>
      </c>
      <c r="B18" s="325" t="s">
        <v>1253</v>
      </c>
      <c r="C18" s="326">
        <v>999.02700135697467</v>
      </c>
      <c r="D18" s="328">
        <v>41348</v>
      </c>
      <c r="E18" s="326">
        <v>897.33249260623586</v>
      </c>
      <c r="F18" s="327">
        <v>41450</v>
      </c>
      <c r="G18" s="326">
        <v>947.8963039983222</v>
      </c>
    </row>
    <row r="19" spans="1:7" ht="12.75" customHeight="1">
      <c r="A19" s="325" t="s">
        <v>590</v>
      </c>
      <c r="B19" s="325" t="s">
        <v>1253</v>
      </c>
      <c r="C19" s="326">
        <v>834.79689373395922</v>
      </c>
      <c r="D19" s="328">
        <v>41608</v>
      </c>
      <c r="E19" s="326">
        <v>819.33466125114558</v>
      </c>
      <c r="F19" s="327">
        <v>41486</v>
      </c>
      <c r="G19" s="326">
        <v>833.18323421680145</v>
      </c>
    </row>
    <row r="20" spans="1:7" ht="12.75" customHeight="1">
      <c r="A20" s="325" t="s">
        <v>591</v>
      </c>
      <c r="B20" s="325" t="s">
        <v>1253</v>
      </c>
      <c r="C20" s="326">
        <v>866.6721421683493</v>
      </c>
      <c r="D20" s="328">
        <v>41603</v>
      </c>
      <c r="E20" s="326">
        <v>840.26845635873906</v>
      </c>
      <c r="F20" s="327">
        <v>41458</v>
      </c>
      <c r="G20" s="326">
        <v>866.10627847675516</v>
      </c>
    </row>
    <row r="21" spans="1:7" ht="12.75" customHeight="1">
      <c r="A21" s="325" t="s">
        <v>592</v>
      </c>
      <c r="B21" s="325" t="s">
        <v>1253</v>
      </c>
      <c r="C21" s="326">
        <v>944.91647425518261</v>
      </c>
      <c r="D21" s="328">
        <v>41364</v>
      </c>
      <c r="E21" s="326">
        <v>888.11051833835893</v>
      </c>
      <c r="F21" s="327">
        <v>41455</v>
      </c>
      <c r="G21" s="326">
        <v>916.83617711836814</v>
      </c>
    </row>
    <row r="22" spans="1:7" ht="12.75" customHeight="1">
      <c r="A22" s="325" t="s">
        <v>593</v>
      </c>
      <c r="B22" s="325" t="s">
        <v>1253</v>
      </c>
      <c r="C22" s="326">
        <v>148.33668936239033</v>
      </c>
      <c r="D22" s="328">
        <v>41639</v>
      </c>
      <c r="E22" s="326">
        <v>146.37640415002275</v>
      </c>
      <c r="F22" s="327">
        <v>41275</v>
      </c>
      <c r="G22" s="326">
        <v>148.33668936239033</v>
      </c>
    </row>
    <row r="23" spans="1:7" ht="12.75" customHeight="1">
      <c r="A23" s="325" t="s">
        <v>594</v>
      </c>
      <c r="B23" s="325" t="s">
        <v>299</v>
      </c>
      <c r="C23" s="326">
        <v>57.703710955203732</v>
      </c>
      <c r="D23" s="328">
        <v>41638</v>
      </c>
      <c r="E23" s="326">
        <v>50.758161405761562</v>
      </c>
      <c r="F23" s="327">
        <v>41275</v>
      </c>
      <c r="G23" s="326">
        <v>57.550724111852134</v>
      </c>
    </row>
    <row r="24" spans="1:7" ht="12.75" customHeight="1">
      <c r="A24" s="325" t="s">
        <v>595</v>
      </c>
      <c r="B24" s="325" t="s">
        <v>301</v>
      </c>
      <c r="C24" s="326">
        <v>90.140000685316878</v>
      </c>
      <c r="D24" s="328">
        <v>41389</v>
      </c>
      <c r="E24" s="326">
        <v>79.423603661730922</v>
      </c>
      <c r="F24" s="327">
        <v>41275</v>
      </c>
      <c r="G24" s="326">
        <v>86.756333522349607</v>
      </c>
    </row>
    <row r="25" spans="1:7" ht="12.75" customHeight="1">
      <c r="A25" s="325" t="s">
        <v>596</v>
      </c>
      <c r="B25" s="325" t="s">
        <v>301</v>
      </c>
      <c r="C25" s="326">
        <v>826.37732835680629</v>
      </c>
      <c r="D25" s="328">
        <v>41463</v>
      </c>
      <c r="E25" s="326">
        <v>776.03384156209154</v>
      </c>
      <c r="F25" s="327">
        <v>41444</v>
      </c>
      <c r="G25" s="326">
        <v>800.43444965162348</v>
      </c>
    </row>
    <row r="26" spans="1:7" ht="12.75" customHeight="1">
      <c r="A26" s="325" t="s">
        <v>597</v>
      </c>
      <c r="B26" s="325" t="s">
        <v>301</v>
      </c>
      <c r="C26" s="326">
        <v>84.745268033194876</v>
      </c>
      <c r="D26" s="328">
        <v>41299</v>
      </c>
      <c r="E26" s="326">
        <v>75.596333829991067</v>
      </c>
      <c r="F26" s="327">
        <v>41634</v>
      </c>
      <c r="G26" s="326">
        <v>75.94351074259221</v>
      </c>
    </row>
    <row r="27" spans="1:7" ht="12.75" customHeight="1">
      <c r="A27" s="325" t="s">
        <v>598</v>
      </c>
      <c r="B27" s="325" t="s">
        <v>301</v>
      </c>
      <c r="C27" s="326">
        <v>141.14292149776486</v>
      </c>
      <c r="D27" s="328">
        <v>41639</v>
      </c>
      <c r="E27" s="326">
        <v>139.27834823176752</v>
      </c>
      <c r="F27" s="327">
        <v>41275</v>
      </c>
      <c r="G27" s="326">
        <v>141.14292149776486</v>
      </c>
    </row>
    <row r="28" spans="1:7" ht="12.75" customHeight="1">
      <c r="A28" s="325" t="s">
        <v>599</v>
      </c>
      <c r="B28" s="325" t="s">
        <v>301</v>
      </c>
      <c r="C28" s="326">
        <v>1067.5116671144108</v>
      </c>
      <c r="D28" s="328">
        <v>41302</v>
      </c>
      <c r="E28" s="326">
        <v>990.54484907153437</v>
      </c>
      <c r="F28" s="327">
        <v>41449</v>
      </c>
      <c r="G28" s="326">
        <v>1040.9017309081357</v>
      </c>
    </row>
    <row r="29" spans="1:7" ht="12.75" customHeight="1">
      <c r="A29" s="325" t="s">
        <v>600</v>
      </c>
      <c r="B29" s="325" t="s">
        <v>601</v>
      </c>
      <c r="C29" s="326">
        <v>81.686854279897105</v>
      </c>
      <c r="D29" s="328">
        <v>41415</v>
      </c>
      <c r="E29" s="326">
        <v>75.463335270181602</v>
      </c>
      <c r="F29" s="327">
        <v>41449</v>
      </c>
      <c r="G29" s="326">
        <v>80.999242896984171</v>
      </c>
    </row>
    <row r="30" spans="1:7" ht="12.75" customHeight="1">
      <c r="A30" s="325" t="s">
        <v>602</v>
      </c>
      <c r="B30" s="325" t="s">
        <v>601</v>
      </c>
      <c r="C30" s="326">
        <v>148.32991912471323</v>
      </c>
      <c r="D30" s="328">
        <v>41639</v>
      </c>
      <c r="E30" s="326">
        <v>145.74488556378788</v>
      </c>
      <c r="F30" s="327">
        <v>41275</v>
      </c>
      <c r="G30" s="326">
        <v>148.32991912471323</v>
      </c>
    </row>
    <row r="31" spans="1:7" ht="12.75" customHeight="1">
      <c r="A31" s="325" t="s">
        <v>603</v>
      </c>
      <c r="B31" s="325" t="s">
        <v>601</v>
      </c>
      <c r="C31" s="326">
        <v>96.559124579898537</v>
      </c>
      <c r="D31" s="328">
        <v>41625</v>
      </c>
      <c r="E31" s="326">
        <v>89.965752345633945</v>
      </c>
      <c r="F31" s="327">
        <v>41275</v>
      </c>
      <c r="G31" s="326">
        <v>96.384399605354517</v>
      </c>
    </row>
    <row r="32" spans="1:7" ht="12.75" customHeight="1">
      <c r="A32" s="325" t="s">
        <v>604</v>
      </c>
      <c r="B32" s="325" t="s">
        <v>601</v>
      </c>
      <c r="C32" s="326">
        <v>69.349760513925744</v>
      </c>
      <c r="D32" s="328">
        <v>41415</v>
      </c>
      <c r="E32" s="326">
        <v>61.677151311876109</v>
      </c>
      <c r="F32" s="327">
        <v>41449</v>
      </c>
      <c r="G32" s="326">
        <v>67.432452151591548</v>
      </c>
    </row>
    <row r="33" spans="1:7" ht="12.75" customHeight="1">
      <c r="A33" s="325" t="s">
        <v>605</v>
      </c>
      <c r="B33" s="325" t="s">
        <v>312</v>
      </c>
      <c r="C33" s="326">
        <v>18414.345319483513</v>
      </c>
      <c r="D33" s="328">
        <v>41619</v>
      </c>
      <c r="E33" s="326">
        <v>17623.032389409942</v>
      </c>
      <c r="F33" s="327">
        <v>41316</v>
      </c>
      <c r="G33" s="326">
        <v>18362.239711439077</v>
      </c>
    </row>
    <row r="34" spans="1:7" ht="12.75" customHeight="1">
      <c r="A34" s="325" t="s">
        <v>1138</v>
      </c>
      <c r="B34" s="325" t="s">
        <v>312</v>
      </c>
      <c r="C34" s="326">
        <v>1.0146593960000001</v>
      </c>
      <c r="D34" s="328">
        <v>41621</v>
      </c>
      <c r="E34" s="326">
        <v>0.99954843866665999</v>
      </c>
      <c r="F34" s="327">
        <v>41425</v>
      </c>
      <c r="G34" s="326">
        <v>1.01320562133333</v>
      </c>
    </row>
    <row r="35" spans="1:7" ht="12.75" customHeight="1">
      <c r="A35" s="325" t="s">
        <v>606</v>
      </c>
      <c r="B35" s="325" t="s">
        <v>312</v>
      </c>
      <c r="C35" s="326">
        <v>7098.0919936194405</v>
      </c>
      <c r="D35" s="328">
        <v>41312</v>
      </c>
      <c r="E35" s="326">
        <v>6378.1828304849778</v>
      </c>
      <c r="F35" s="327">
        <v>41592</v>
      </c>
      <c r="G35" s="326">
        <v>6639.5264833360807</v>
      </c>
    </row>
    <row r="36" spans="1:7" ht="12.75" customHeight="1">
      <c r="A36" s="325" t="s">
        <v>607</v>
      </c>
      <c r="B36" s="325" t="s">
        <v>312</v>
      </c>
      <c r="C36" s="326">
        <v>1.07179342163056</v>
      </c>
      <c r="D36" s="328">
        <v>41639</v>
      </c>
      <c r="E36" s="326">
        <v>0.96344874250138002</v>
      </c>
      <c r="F36" s="327">
        <v>41446</v>
      </c>
      <c r="G36" s="326">
        <v>1.07179342163056</v>
      </c>
    </row>
    <row r="37" spans="1:7" ht="12.75" customHeight="1">
      <c r="A37" s="325" t="s">
        <v>608</v>
      </c>
      <c r="B37" s="325" t="s">
        <v>312</v>
      </c>
      <c r="C37" s="326">
        <v>1.1017265264854901</v>
      </c>
      <c r="D37" s="328">
        <v>41621</v>
      </c>
      <c r="E37" s="326">
        <v>1.0433129422858101</v>
      </c>
      <c r="F37" s="327">
        <v>41320</v>
      </c>
      <c r="G37" s="326">
        <v>1.098829114225</v>
      </c>
    </row>
    <row r="38" spans="1:7" ht="12.75" customHeight="1">
      <c r="A38" s="329" t="s">
        <v>609</v>
      </c>
      <c r="B38" s="325" t="s">
        <v>317</v>
      </c>
      <c r="C38" s="326">
        <v>382.47096252317755</v>
      </c>
      <c r="D38" s="328">
        <v>41362</v>
      </c>
      <c r="E38" s="326">
        <v>292.67258088775515</v>
      </c>
      <c r="F38" s="327">
        <v>41514</v>
      </c>
      <c r="G38" s="326">
        <v>310.89599503630706</v>
      </c>
    </row>
    <row r="39" spans="1:7" ht="12.75" customHeight="1">
      <c r="A39" s="325" t="s">
        <v>318</v>
      </c>
      <c r="B39" s="325" t="s">
        <v>317</v>
      </c>
      <c r="C39" s="326">
        <v>640.46579179333128</v>
      </c>
      <c r="D39" s="328">
        <v>41416</v>
      </c>
      <c r="E39" s="326">
        <v>497.84539257630087</v>
      </c>
      <c r="F39" s="327">
        <v>41514</v>
      </c>
      <c r="G39" s="330">
        <v>524.15591008166541</v>
      </c>
    </row>
    <row r="40" spans="1:7" ht="12.75" customHeight="1">
      <c r="A40" s="325" t="s">
        <v>610</v>
      </c>
      <c r="B40" s="325" t="s">
        <v>317</v>
      </c>
      <c r="C40" s="326">
        <v>1023.8741091698681</v>
      </c>
      <c r="D40" s="328">
        <v>41409</v>
      </c>
      <c r="E40" s="326">
        <v>858.03769047106812</v>
      </c>
      <c r="F40" s="327">
        <v>41449</v>
      </c>
      <c r="G40" s="326">
        <v>936.46319634379427</v>
      </c>
    </row>
    <row r="41" spans="1:7" ht="12.75" customHeight="1">
      <c r="A41" s="325" t="s">
        <v>611</v>
      </c>
      <c r="B41" s="325" t="s">
        <v>324</v>
      </c>
      <c r="C41" s="326">
        <v>8.1679360931252702</v>
      </c>
      <c r="D41" s="328">
        <v>41635</v>
      </c>
      <c r="E41" s="326">
        <v>7.4606923640157898</v>
      </c>
      <c r="F41" s="327">
        <v>41449</v>
      </c>
      <c r="G41" s="326">
        <v>8.1646634418204194</v>
      </c>
    </row>
    <row r="42" spans="1:7" ht="12.75" customHeight="1">
      <c r="A42" s="325" t="s">
        <v>612</v>
      </c>
      <c r="B42" s="325" t="s">
        <v>324</v>
      </c>
      <c r="C42" s="326">
        <v>9.8582854521939591</v>
      </c>
      <c r="D42" s="328">
        <v>41600</v>
      </c>
      <c r="E42" s="326">
        <v>8.4334249857580197</v>
      </c>
      <c r="F42" s="327">
        <v>41449</v>
      </c>
      <c r="G42" s="326">
        <v>9.5849637140235302</v>
      </c>
    </row>
    <row r="43" spans="1:7" ht="12.75" customHeight="1">
      <c r="A43" s="325" t="s">
        <v>613</v>
      </c>
      <c r="B43" s="325" t="s">
        <v>324</v>
      </c>
      <c r="C43" s="326">
        <v>6.8897259072166799</v>
      </c>
      <c r="D43" s="328">
        <v>41299</v>
      </c>
      <c r="E43" s="326">
        <v>5.5560165567461501</v>
      </c>
      <c r="F43" s="327">
        <v>41449</v>
      </c>
      <c r="G43" s="326">
        <v>6.4068159280901398</v>
      </c>
    </row>
    <row r="44" spans="1:7" ht="12.75" customHeight="1">
      <c r="A44" s="325" t="s">
        <v>327</v>
      </c>
      <c r="B44" s="325" t="s">
        <v>324</v>
      </c>
      <c r="C44" s="326">
        <v>12.51768618230599</v>
      </c>
      <c r="D44" s="328">
        <v>41414</v>
      </c>
      <c r="E44" s="326">
        <v>10.577849585172199</v>
      </c>
      <c r="F44" s="327">
        <v>41449</v>
      </c>
      <c r="G44" s="326">
        <v>12.09395217710119</v>
      </c>
    </row>
    <row r="45" spans="1:7" ht="12.75" customHeight="1">
      <c r="A45" s="325" t="s">
        <v>614</v>
      </c>
      <c r="B45" s="325" t="s">
        <v>324</v>
      </c>
      <c r="C45" s="326">
        <v>15.246623353678769</v>
      </c>
      <c r="D45" s="328">
        <v>41638</v>
      </c>
      <c r="E45" s="326">
        <v>12.95237301050221</v>
      </c>
      <c r="F45" s="327">
        <v>41275</v>
      </c>
      <c r="G45" s="326">
        <v>15.181601394632141</v>
      </c>
    </row>
    <row r="46" spans="1:7" ht="12.75" customHeight="1">
      <c r="A46" s="325" t="s">
        <v>615</v>
      </c>
      <c r="B46" s="325" t="s">
        <v>330</v>
      </c>
      <c r="C46" s="326">
        <v>117.55322653298134</v>
      </c>
      <c r="D46" s="328">
        <v>41295</v>
      </c>
      <c r="E46" s="326">
        <v>97.555901155444118</v>
      </c>
      <c r="F46" s="327">
        <v>41592</v>
      </c>
      <c r="G46" s="326">
        <v>100.06630598965552</v>
      </c>
    </row>
    <row r="47" spans="1:7" ht="12.75" customHeight="1">
      <c r="A47" s="325" t="s">
        <v>332</v>
      </c>
      <c r="B47" s="325" t="s">
        <v>330</v>
      </c>
      <c r="C47" s="326">
        <v>1298.7992696646111</v>
      </c>
      <c r="D47" s="328">
        <v>41639</v>
      </c>
      <c r="E47" s="326">
        <v>1266.3085498534658</v>
      </c>
      <c r="F47" s="327">
        <v>41275</v>
      </c>
      <c r="G47" s="326">
        <v>1298.7992696646111</v>
      </c>
    </row>
    <row r="48" spans="1:7" ht="12.75" customHeight="1">
      <c r="A48" s="325" t="s">
        <v>616</v>
      </c>
      <c r="B48" s="325" t="s">
        <v>330</v>
      </c>
      <c r="C48" s="326">
        <v>822.88922969900227</v>
      </c>
      <c r="D48" s="328">
        <v>41305</v>
      </c>
      <c r="E48" s="326">
        <v>785.13263238445745</v>
      </c>
      <c r="F48" s="327">
        <v>41455</v>
      </c>
      <c r="G48" s="326">
        <v>804.34758498610495</v>
      </c>
    </row>
    <row r="49" spans="1:7" ht="12.75" customHeight="1">
      <c r="A49" s="325" t="s">
        <v>617</v>
      </c>
      <c r="B49" s="325" t="s">
        <v>330</v>
      </c>
      <c r="C49" s="326">
        <v>840.51393627870016</v>
      </c>
      <c r="D49" s="328">
        <v>41364</v>
      </c>
      <c r="E49" s="326">
        <v>790.57750463529635</v>
      </c>
      <c r="F49" s="327">
        <v>41608</v>
      </c>
      <c r="G49" s="326">
        <v>820.18697287036753</v>
      </c>
    </row>
    <row r="50" spans="1:7" ht="12.75" customHeight="1">
      <c r="A50" s="325" t="s">
        <v>618</v>
      </c>
      <c r="B50" s="325" t="s">
        <v>330</v>
      </c>
      <c r="C50" s="326">
        <v>505.10450610607182</v>
      </c>
      <c r="D50" s="328">
        <v>41486</v>
      </c>
      <c r="E50" s="326">
        <v>468.05108222326589</v>
      </c>
      <c r="F50" s="327">
        <v>41455</v>
      </c>
      <c r="G50" s="326">
        <v>497.60413847194962</v>
      </c>
    </row>
    <row r="51" spans="1:7" ht="12.75" customHeight="1">
      <c r="A51" s="325" t="s">
        <v>1139</v>
      </c>
      <c r="B51" s="325" t="s">
        <v>1215</v>
      </c>
      <c r="C51" s="326">
        <v>78.763300433242435</v>
      </c>
      <c r="D51" s="328">
        <v>41284</v>
      </c>
      <c r="E51" s="326">
        <v>67.095225165649822</v>
      </c>
      <c r="F51" s="327">
        <v>41449</v>
      </c>
      <c r="G51" s="326">
        <v>67.5917012679907</v>
      </c>
    </row>
    <row r="52" spans="1:7" ht="12.75" customHeight="1">
      <c r="A52" s="325" t="s">
        <v>1140</v>
      </c>
      <c r="B52" s="325" t="s">
        <v>1215</v>
      </c>
      <c r="C52" s="326">
        <v>69.88221699602768</v>
      </c>
      <c r="D52" s="328">
        <v>41300</v>
      </c>
      <c r="E52" s="326">
        <v>62.261038002569961</v>
      </c>
      <c r="F52" s="327">
        <v>41459</v>
      </c>
      <c r="G52" s="326">
        <v>63.012895392334073</v>
      </c>
    </row>
    <row r="53" spans="1:7" ht="12.75" customHeight="1">
      <c r="A53" s="325" t="s">
        <v>1141</v>
      </c>
      <c r="B53" s="325" t="s">
        <v>1215</v>
      </c>
      <c r="C53" s="326">
        <v>98.336069917088324</v>
      </c>
      <c r="D53" s="328">
        <v>41600</v>
      </c>
      <c r="E53" s="326">
        <v>89.418568279826246</v>
      </c>
      <c r="F53" s="327">
        <v>41275</v>
      </c>
      <c r="G53" s="326">
        <v>96.243009115879474</v>
      </c>
    </row>
    <row r="54" spans="1:7" ht="12.75" customHeight="1">
      <c r="A54" s="325" t="s">
        <v>1142</v>
      </c>
      <c r="B54" s="325" t="s">
        <v>1215</v>
      </c>
      <c r="C54" s="326">
        <v>70.887602851568928</v>
      </c>
      <c r="D54" s="328">
        <v>41300</v>
      </c>
      <c r="E54" s="326">
        <v>63.498427188360111</v>
      </c>
      <c r="F54" s="327">
        <v>41459</v>
      </c>
      <c r="G54" s="326">
        <v>65.969142373469069</v>
      </c>
    </row>
    <row r="55" spans="1:7" ht="12.75" customHeight="1">
      <c r="A55" s="325" t="s">
        <v>1143</v>
      </c>
      <c r="B55" s="325" t="s">
        <v>1215</v>
      </c>
      <c r="C55" s="326">
        <v>504.6953443466449</v>
      </c>
      <c r="D55" s="328">
        <v>41416</v>
      </c>
      <c r="E55" s="326">
        <v>465.86649537458896</v>
      </c>
      <c r="F55" s="327">
        <v>41514</v>
      </c>
      <c r="G55" s="326">
        <v>495.15443179168824</v>
      </c>
    </row>
    <row r="56" spans="1:7" ht="12.75" customHeight="1">
      <c r="A56" s="325" t="s">
        <v>1144</v>
      </c>
      <c r="B56" s="325" t="s">
        <v>1215</v>
      </c>
      <c r="C56" s="326">
        <v>104.41011675564074</v>
      </c>
      <c r="D56" s="328">
        <v>41639</v>
      </c>
      <c r="E56" s="326">
        <v>99.285406301890035</v>
      </c>
      <c r="F56" s="327">
        <v>41522</v>
      </c>
      <c r="G56" s="326">
        <v>104.41011675564074</v>
      </c>
    </row>
    <row r="57" spans="1:7" ht="12.75" customHeight="1">
      <c r="A57" s="325" t="s">
        <v>1145</v>
      </c>
      <c r="B57" s="325" t="s">
        <v>1215</v>
      </c>
      <c r="C57" s="326">
        <v>109.56804526221788</v>
      </c>
      <c r="D57" s="328">
        <v>41411</v>
      </c>
      <c r="E57" s="326">
        <v>80.669957703786039</v>
      </c>
      <c r="F57" s="327">
        <v>41637</v>
      </c>
      <c r="G57" s="326">
        <v>82.355935005103802</v>
      </c>
    </row>
    <row r="58" spans="1:7" ht="12.75" customHeight="1">
      <c r="A58" s="325" t="s">
        <v>1146</v>
      </c>
      <c r="B58" s="325" t="s">
        <v>1215</v>
      </c>
      <c r="C58" s="326">
        <v>48.327860872168081</v>
      </c>
      <c r="D58" s="328">
        <v>41286</v>
      </c>
      <c r="E58" s="326">
        <v>44.786514935153193</v>
      </c>
      <c r="F58" s="327">
        <v>41639</v>
      </c>
      <c r="G58" s="326">
        <v>44.786514935153193</v>
      </c>
    </row>
    <row r="59" spans="1:7" ht="12.75" customHeight="1">
      <c r="A59" s="325" t="s">
        <v>1147</v>
      </c>
      <c r="B59" s="325" t="s">
        <v>1215</v>
      </c>
      <c r="C59" s="326">
        <v>156.71992104627765</v>
      </c>
      <c r="D59" s="328">
        <v>41600</v>
      </c>
      <c r="E59" s="326">
        <v>120.11799120985464</v>
      </c>
      <c r="F59" s="327">
        <v>41331</v>
      </c>
      <c r="G59" s="326">
        <v>154.85987069262447</v>
      </c>
    </row>
    <row r="60" spans="1:7" ht="12.75" customHeight="1">
      <c r="A60" s="325" t="s">
        <v>1110</v>
      </c>
      <c r="B60" s="325" t="s">
        <v>337</v>
      </c>
      <c r="C60" s="326">
        <v>771.31962702085298</v>
      </c>
      <c r="D60" s="328">
        <v>41602</v>
      </c>
      <c r="E60" s="326">
        <v>748.71621934597442</v>
      </c>
      <c r="F60" s="327">
        <v>41458</v>
      </c>
      <c r="G60" s="326">
        <v>770.69907399870897</v>
      </c>
    </row>
    <row r="61" spans="1:7" ht="12.75" customHeight="1">
      <c r="A61" s="325" t="s">
        <v>619</v>
      </c>
      <c r="B61" s="325" t="s">
        <v>337</v>
      </c>
      <c r="C61" s="326">
        <v>41.84892965714522</v>
      </c>
      <c r="D61" s="328">
        <v>41346</v>
      </c>
      <c r="E61" s="326">
        <v>36.165422665124389</v>
      </c>
      <c r="F61" s="327">
        <v>41275</v>
      </c>
      <c r="G61" s="326">
        <v>38.11786987403093</v>
      </c>
    </row>
    <row r="62" spans="1:7" ht="12.75" customHeight="1">
      <c r="A62" s="325" t="s">
        <v>620</v>
      </c>
      <c r="B62" s="325" t="s">
        <v>337</v>
      </c>
      <c r="C62" s="326">
        <v>654.77769118691197</v>
      </c>
      <c r="D62" s="328">
        <v>41603</v>
      </c>
      <c r="E62" s="326">
        <v>574.32700198900409</v>
      </c>
      <c r="F62" s="327">
        <v>41449</v>
      </c>
      <c r="G62" s="326">
        <v>647.81736428643273</v>
      </c>
    </row>
    <row r="63" spans="1:7" ht="12.75" customHeight="1">
      <c r="A63" s="325" t="s">
        <v>621</v>
      </c>
      <c r="B63" s="325" t="s">
        <v>337</v>
      </c>
      <c r="C63" s="326">
        <v>130.62732571407668</v>
      </c>
      <c r="D63" s="328">
        <v>41639</v>
      </c>
      <c r="E63" s="326">
        <v>129.31088533247956</v>
      </c>
      <c r="F63" s="327">
        <v>41275</v>
      </c>
      <c r="G63" s="326">
        <v>130.62732571407668</v>
      </c>
    </row>
    <row r="64" spans="1:7" ht="12.75" customHeight="1">
      <c r="A64" s="325" t="s">
        <v>622</v>
      </c>
      <c r="B64" s="325" t="s">
        <v>337</v>
      </c>
      <c r="C64" s="326">
        <v>102.9352076003198</v>
      </c>
      <c r="D64" s="328">
        <v>41596</v>
      </c>
      <c r="E64" s="326">
        <v>91.815498057670439</v>
      </c>
      <c r="F64" s="327">
        <v>41449</v>
      </c>
      <c r="G64" s="326">
        <v>102.6081470445714</v>
      </c>
    </row>
    <row r="65" spans="1:7" ht="12.75" customHeight="1">
      <c r="A65" s="325" t="s">
        <v>623</v>
      </c>
      <c r="B65" s="325" t="s">
        <v>343</v>
      </c>
      <c r="C65" s="326">
        <v>863.08871962005549</v>
      </c>
      <c r="D65" s="328">
        <v>41301</v>
      </c>
      <c r="E65" s="326">
        <v>785.97526837186751</v>
      </c>
      <c r="F65" s="327">
        <v>41449</v>
      </c>
      <c r="G65" s="326">
        <v>841.6747500139553</v>
      </c>
    </row>
    <row r="66" spans="1:7" ht="12.75" customHeight="1">
      <c r="A66" s="325" t="s">
        <v>624</v>
      </c>
      <c r="B66" s="325" t="s">
        <v>343</v>
      </c>
      <c r="C66" s="326">
        <v>759.00720637824475</v>
      </c>
      <c r="D66" s="328">
        <v>41369</v>
      </c>
      <c r="E66" s="326">
        <v>704.43541684139188</v>
      </c>
      <c r="F66" s="327">
        <v>41572</v>
      </c>
      <c r="G66" s="326">
        <v>709.56243105083649</v>
      </c>
    </row>
    <row r="67" spans="1:7" ht="12.75" customHeight="1">
      <c r="A67" s="325" t="s">
        <v>625</v>
      </c>
      <c r="B67" s="325" t="s">
        <v>343</v>
      </c>
      <c r="C67" s="326">
        <v>74.358731856651417</v>
      </c>
      <c r="D67" s="328">
        <v>41347</v>
      </c>
      <c r="E67" s="326">
        <v>66.345738294534371</v>
      </c>
      <c r="F67" s="327">
        <v>41450</v>
      </c>
      <c r="G67" s="326">
        <v>69.235275975644825</v>
      </c>
    </row>
    <row r="68" spans="1:7" ht="12.75" customHeight="1">
      <c r="A68" s="325" t="s">
        <v>626</v>
      </c>
      <c r="B68" s="325" t="s">
        <v>343</v>
      </c>
      <c r="C68" s="326">
        <v>1040.7685032314764</v>
      </c>
      <c r="D68" s="328">
        <v>41603</v>
      </c>
      <c r="E68" s="326">
        <v>1006.5936588604627</v>
      </c>
      <c r="F68" s="327">
        <v>41458</v>
      </c>
      <c r="G68" s="326">
        <v>1040.6417252608696</v>
      </c>
    </row>
    <row r="69" spans="1:7" ht="12.75" customHeight="1">
      <c r="A69" s="325" t="s">
        <v>627</v>
      </c>
      <c r="B69" s="325" t="s">
        <v>343</v>
      </c>
      <c r="C69" s="326">
        <v>99.256771002918398</v>
      </c>
      <c r="D69" s="328">
        <v>41347</v>
      </c>
      <c r="E69" s="326">
        <v>89.878333122362534</v>
      </c>
      <c r="F69" s="327">
        <v>41460</v>
      </c>
      <c r="G69" s="326">
        <v>92.687757646245998</v>
      </c>
    </row>
    <row r="70" spans="1:7" ht="12.75" customHeight="1">
      <c r="A70" s="325" t="s">
        <v>628</v>
      </c>
      <c r="B70" s="325" t="s">
        <v>343</v>
      </c>
      <c r="C70" s="326">
        <v>64.218404226137466</v>
      </c>
      <c r="D70" s="328">
        <v>41314</v>
      </c>
      <c r="E70" s="326">
        <v>52.072850558461319</v>
      </c>
      <c r="F70" s="327">
        <v>41449</v>
      </c>
      <c r="G70" s="326">
        <v>58.219708977424119</v>
      </c>
    </row>
    <row r="71" spans="1:7" ht="12.75" customHeight="1">
      <c r="A71" s="325" t="s">
        <v>629</v>
      </c>
      <c r="B71" s="325" t="s">
        <v>343</v>
      </c>
      <c r="C71" s="326">
        <v>141.20275949137363</v>
      </c>
      <c r="D71" s="328">
        <v>41639</v>
      </c>
      <c r="E71" s="326">
        <v>139.50331746830321</v>
      </c>
      <c r="F71" s="327">
        <v>41275</v>
      </c>
      <c r="G71" s="326">
        <v>141.20275949137363</v>
      </c>
    </row>
    <row r="72" spans="1:7" ht="12.75" customHeight="1">
      <c r="A72" s="325" t="s">
        <v>630</v>
      </c>
      <c r="B72" s="325" t="s">
        <v>351</v>
      </c>
      <c r="C72" s="326">
        <v>707.38232978019573</v>
      </c>
      <c r="D72" s="328">
        <v>41603</v>
      </c>
      <c r="E72" s="326">
        <v>644.08915628206819</v>
      </c>
      <c r="F72" s="327">
        <v>41449</v>
      </c>
      <c r="G72" s="326">
        <v>705.58288202694746</v>
      </c>
    </row>
    <row r="73" spans="1:7" ht="12.75" customHeight="1">
      <c r="A73" s="325" t="s">
        <v>352</v>
      </c>
      <c r="B73" s="325" t="s">
        <v>351</v>
      </c>
      <c r="C73" s="326">
        <v>76.731666510356987</v>
      </c>
      <c r="D73" s="328">
        <v>41600</v>
      </c>
      <c r="E73" s="326">
        <v>66.891697174650588</v>
      </c>
      <c r="F73" s="327">
        <v>41309</v>
      </c>
      <c r="G73" s="326">
        <v>75.628264244741587</v>
      </c>
    </row>
    <row r="74" spans="1:7" ht="12.75" customHeight="1">
      <c r="A74" s="325" t="s">
        <v>1332</v>
      </c>
      <c r="B74" s="325" t="s">
        <v>353</v>
      </c>
      <c r="C74" s="326">
        <v>763.74315529233968</v>
      </c>
      <c r="D74" s="328">
        <v>41639</v>
      </c>
      <c r="E74" s="326">
        <v>763.74315529233968</v>
      </c>
      <c r="F74" s="327">
        <v>41639</v>
      </c>
      <c r="G74" s="326">
        <v>763.74315529233968</v>
      </c>
    </row>
    <row r="75" spans="1:7" ht="12.75" customHeight="1">
      <c r="A75" s="325" t="s">
        <v>1220</v>
      </c>
      <c r="B75" s="325" t="s">
        <v>353</v>
      </c>
      <c r="C75" s="326">
        <v>870.15422403986213</v>
      </c>
      <c r="D75" s="328">
        <v>41405</v>
      </c>
      <c r="E75" s="326">
        <v>782.45053370501216</v>
      </c>
      <c r="F75" s="327">
        <v>41275</v>
      </c>
      <c r="G75" s="326">
        <v>856.06245202228706</v>
      </c>
    </row>
    <row r="76" spans="1:7" ht="12.75" customHeight="1">
      <c r="A76" s="325" t="s">
        <v>631</v>
      </c>
      <c r="B76" s="325" t="s">
        <v>353</v>
      </c>
      <c r="C76" s="326">
        <v>1273.5949003399792</v>
      </c>
      <c r="D76" s="328">
        <v>41397</v>
      </c>
      <c r="E76" s="326">
        <v>1118.1314858311991</v>
      </c>
      <c r="F76" s="327">
        <v>41449</v>
      </c>
      <c r="G76" s="326">
        <v>1195.5088004625472</v>
      </c>
    </row>
    <row r="77" spans="1:7" ht="12.75" customHeight="1">
      <c r="A77" s="325" t="s">
        <v>632</v>
      </c>
      <c r="B77" s="325" t="s">
        <v>353</v>
      </c>
      <c r="C77" s="326">
        <v>154.50234530387735</v>
      </c>
      <c r="D77" s="328">
        <v>41639</v>
      </c>
      <c r="E77" s="326">
        <v>152.7618542969721</v>
      </c>
      <c r="F77" s="327">
        <v>41275</v>
      </c>
      <c r="G77" s="326">
        <v>154.50234530387735</v>
      </c>
    </row>
    <row r="78" spans="1:7" ht="12.75" customHeight="1">
      <c r="A78" s="325" t="s">
        <v>356</v>
      </c>
      <c r="B78" s="325" t="s">
        <v>353</v>
      </c>
      <c r="C78" s="326">
        <v>795.51408295256181</v>
      </c>
      <c r="D78" s="328">
        <v>41603</v>
      </c>
      <c r="E78" s="326">
        <v>772.5084103941723</v>
      </c>
      <c r="F78" s="327">
        <v>41458</v>
      </c>
      <c r="G78" s="326">
        <v>795.2917439236802</v>
      </c>
    </row>
    <row r="79" spans="1:7" ht="12.75" customHeight="1">
      <c r="A79" s="325" t="s">
        <v>1221</v>
      </c>
      <c r="B79" s="325" t="s">
        <v>353</v>
      </c>
      <c r="C79" s="326">
        <v>377.75391734737104</v>
      </c>
      <c r="D79" s="328">
        <v>41347</v>
      </c>
      <c r="E79" s="326">
        <v>337.18953416304862</v>
      </c>
      <c r="F79" s="327">
        <v>41458</v>
      </c>
      <c r="G79" s="326">
        <v>371.08413733498554</v>
      </c>
    </row>
    <row r="80" spans="1:7" ht="12.75" customHeight="1">
      <c r="A80" s="325" t="s">
        <v>633</v>
      </c>
      <c r="B80" s="325" t="s">
        <v>353</v>
      </c>
      <c r="C80" s="326">
        <v>949.50614271502559</v>
      </c>
      <c r="D80" s="328">
        <v>41416</v>
      </c>
      <c r="E80" s="326">
        <v>834.62321602051611</v>
      </c>
      <c r="F80" s="327">
        <v>41449</v>
      </c>
      <c r="G80" s="326">
        <v>936.04751242620307</v>
      </c>
    </row>
    <row r="81" spans="1:7" ht="12.75" customHeight="1">
      <c r="A81" s="325" t="s">
        <v>634</v>
      </c>
      <c r="B81" s="325" t="s">
        <v>353</v>
      </c>
      <c r="C81" s="326">
        <v>432.00587273540441</v>
      </c>
      <c r="D81" s="328">
        <v>41397</v>
      </c>
      <c r="E81" s="326">
        <v>403.24773880328513</v>
      </c>
      <c r="F81" s="327">
        <v>41446</v>
      </c>
      <c r="G81" s="326">
        <v>422.85197889623032</v>
      </c>
    </row>
    <row r="82" spans="1:7" ht="12.75" customHeight="1">
      <c r="A82" s="325" t="s">
        <v>635</v>
      </c>
      <c r="B82" s="325" t="s">
        <v>360</v>
      </c>
      <c r="C82" s="326">
        <v>125.65136953528479</v>
      </c>
      <c r="D82" s="328">
        <v>41639</v>
      </c>
      <c r="E82" s="326">
        <v>122.83888032643128</v>
      </c>
      <c r="F82" s="327">
        <v>41275</v>
      </c>
      <c r="G82" s="326">
        <v>125.65136953528479</v>
      </c>
    </row>
    <row r="83" spans="1:7" ht="12.75" customHeight="1">
      <c r="A83" s="325" t="s">
        <v>636</v>
      </c>
      <c r="B83" s="325" t="s">
        <v>360</v>
      </c>
      <c r="C83" s="326">
        <v>104.33090179556277</v>
      </c>
      <c r="D83" s="328">
        <v>41339</v>
      </c>
      <c r="E83" s="326">
        <v>90.449735307430203</v>
      </c>
      <c r="F83" s="327">
        <v>41275</v>
      </c>
      <c r="G83" s="326">
        <v>93.730848965709257</v>
      </c>
    </row>
    <row r="84" spans="1:7" ht="12.75" customHeight="1">
      <c r="A84" s="325" t="s">
        <v>362</v>
      </c>
      <c r="B84" s="325" t="s">
        <v>360</v>
      </c>
      <c r="C84" s="326">
        <v>759.88231351972672</v>
      </c>
      <c r="D84" s="328">
        <v>41414</v>
      </c>
      <c r="E84" s="326">
        <v>697.53747847020736</v>
      </c>
      <c r="F84" s="327">
        <v>41449</v>
      </c>
      <c r="G84" s="326">
        <v>726.24869511776899</v>
      </c>
    </row>
    <row r="85" spans="1:7" ht="12.75" customHeight="1">
      <c r="A85" s="325" t="s">
        <v>637</v>
      </c>
      <c r="B85" s="325" t="s">
        <v>364</v>
      </c>
      <c r="C85" s="326">
        <v>104.7573305234762</v>
      </c>
      <c r="D85" s="328">
        <v>41362</v>
      </c>
      <c r="E85" s="326">
        <v>95.161293662834467</v>
      </c>
      <c r="F85" s="327">
        <v>41449</v>
      </c>
      <c r="G85" s="326">
        <v>100.64144237205277</v>
      </c>
    </row>
    <row r="86" spans="1:7" ht="12.75" customHeight="1">
      <c r="A86" s="325" t="s">
        <v>638</v>
      </c>
      <c r="B86" s="325" t="s">
        <v>364</v>
      </c>
      <c r="C86" s="326">
        <v>1342.9684416641685</v>
      </c>
      <c r="D86" s="328">
        <v>41362</v>
      </c>
      <c r="E86" s="326">
        <v>1257.7366502670181</v>
      </c>
      <c r="F86" s="327">
        <v>41445</v>
      </c>
      <c r="G86" s="326">
        <v>1286.6206013451751</v>
      </c>
    </row>
    <row r="87" spans="1:7" ht="12.75" customHeight="1">
      <c r="A87" s="325" t="s">
        <v>639</v>
      </c>
      <c r="B87" s="325" t="s">
        <v>364</v>
      </c>
      <c r="C87" s="326">
        <v>703.31474751176381</v>
      </c>
      <c r="D87" s="328">
        <v>41279</v>
      </c>
      <c r="E87" s="326">
        <v>562.94585626956348</v>
      </c>
      <c r="F87" s="327">
        <v>41449</v>
      </c>
      <c r="G87" s="326">
        <v>658.43939834585763</v>
      </c>
    </row>
    <row r="88" spans="1:7" ht="12.75" customHeight="1">
      <c r="A88" s="325" t="s">
        <v>640</v>
      </c>
      <c r="B88" s="325" t="s">
        <v>364</v>
      </c>
      <c r="C88" s="326">
        <v>986.5617788502376</v>
      </c>
      <c r="D88" s="328">
        <v>41639</v>
      </c>
      <c r="E88" s="326">
        <v>848.62026553565602</v>
      </c>
      <c r="F88" s="327">
        <v>41449</v>
      </c>
      <c r="G88" s="326">
        <v>986.5617788502376</v>
      </c>
    </row>
    <row r="89" spans="1:7" ht="12.75" customHeight="1">
      <c r="A89" s="325" t="s">
        <v>641</v>
      </c>
      <c r="B89" s="325" t="s">
        <v>364</v>
      </c>
      <c r="C89" s="326">
        <v>1131.548655718673</v>
      </c>
      <c r="D89" s="328">
        <v>41603</v>
      </c>
      <c r="E89" s="326">
        <v>1095.2154761026911</v>
      </c>
      <c r="F89" s="327">
        <v>41458</v>
      </c>
      <c r="G89" s="326">
        <v>1131.1055074894925</v>
      </c>
    </row>
    <row r="90" spans="1:7" ht="12.75" customHeight="1">
      <c r="A90" s="325" t="s">
        <v>642</v>
      </c>
      <c r="B90" s="325" t="s">
        <v>364</v>
      </c>
      <c r="C90" s="326">
        <v>1097.8064121373902</v>
      </c>
      <c r="D90" s="328">
        <v>41362</v>
      </c>
      <c r="E90" s="326">
        <v>1003.3907181466922</v>
      </c>
      <c r="F90" s="327">
        <v>41449</v>
      </c>
      <c r="G90" s="326">
        <v>1040.1500204084855</v>
      </c>
    </row>
    <row r="91" spans="1:7" ht="12.75" customHeight="1">
      <c r="A91" s="325" t="s">
        <v>643</v>
      </c>
      <c r="B91" s="325" t="s">
        <v>364</v>
      </c>
      <c r="C91" s="326">
        <v>172.93331761188517</v>
      </c>
      <c r="D91" s="328">
        <v>41638</v>
      </c>
      <c r="E91" s="326">
        <v>171.31474663559965</v>
      </c>
      <c r="F91" s="327">
        <v>41275</v>
      </c>
      <c r="G91" s="326">
        <v>172.93328293766746</v>
      </c>
    </row>
    <row r="92" spans="1:7" ht="12.75" customHeight="1">
      <c r="A92" s="325" t="s">
        <v>644</v>
      </c>
      <c r="B92" s="325" t="s">
        <v>364</v>
      </c>
      <c r="C92" s="326">
        <v>61.586602291243452</v>
      </c>
      <c r="D92" s="328">
        <v>41360</v>
      </c>
      <c r="E92" s="326">
        <v>55.143223464260778</v>
      </c>
      <c r="F92" s="327">
        <v>41486</v>
      </c>
      <c r="G92" s="326">
        <v>56.998627672085249</v>
      </c>
    </row>
    <row r="93" spans="1:7" ht="12.75" customHeight="1">
      <c r="A93" s="325" t="s">
        <v>645</v>
      </c>
      <c r="B93" s="325" t="s">
        <v>364</v>
      </c>
      <c r="C93" s="326">
        <v>1040.3586973471713</v>
      </c>
      <c r="D93" s="328">
        <v>41415</v>
      </c>
      <c r="E93" s="326">
        <v>934.23700977079682</v>
      </c>
      <c r="F93" s="327">
        <v>41449</v>
      </c>
      <c r="G93" s="326">
        <v>1015.9838246676477</v>
      </c>
    </row>
    <row r="94" spans="1:7" ht="12.75" customHeight="1">
      <c r="A94" s="36" t="s">
        <v>974</v>
      </c>
      <c r="B94" s="663"/>
      <c r="C94" s="664"/>
      <c r="D94" s="665"/>
      <c r="E94" s="664"/>
      <c r="F94" s="666"/>
      <c r="G94" s="664"/>
    </row>
    <row r="95" spans="1:7" ht="12.75" customHeight="1">
      <c r="A95" s="75" t="s">
        <v>975</v>
      </c>
      <c r="B95" s="663"/>
      <c r="C95" s="664"/>
      <c r="D95" s="665"/>
      <c r="E95" s="664"/>
      <c r="F95" s="666"/>
      <c r="G95" s="664"/>
    </row>
    <row r="96" spans="1:7" ht="12.75" customHeight="1">
      <c r="A96" s="663"/>
      <c r="B96" s="663"/>
      <c r="C96" s="664"/>
      <c r="D96" s="665"/>
      <c r="E96" s="664"/>
      <c r="F96" s="666"/>
      <c r="G96" s="664"/>
    </row>
    <row r="97" spans="1:7" ht="12.75" customHeight="1">
      <c r="A97" s="89" t="s">
        <v>455</v>
      </c>
      <c r="B97" s="663"/>
      <c r="C97" s="664"/>
      <c r="D97" s="665"/>
      <c r="E97" s="664"/>
      <c r="F97" s="666"/>
      <c r="G97" s="664"/>
    </row>
    <row r="98" spans="1:7" ht="12.75" customHeight="1">
      <c r="A98" s="663"/>
      <c r="B98" s="663"/>
      <c r="C98" s="664"/>
      <c r="D98" s="665"/>
      <c r="E98" s="664"/>
      <c r="F98" s="666"/>
      <c r="G98" s="664"/>
    </row>
    <row r="99" spans="1:7" ht="12.75" customHeight="1"/>
    <row r="100" spans="1:7" ht="12.75" customHeight="1"/>
    <row r="101" spans="1:7" ht="12.75" customHeight="1">
      <c r="A101" s="98"/>
    </row>
    <row r="102" spans="1:7" ht="12.75" customHeight="1"/>
    <row r="103" spans="1:7" ht="12.75" customHeight="1"/>
    <row r="104" spans="1:7" ht="12.75" customHeight="1"/>
    <row r="105" spans="1:7" ht="12.75" customHeight="1"/>
    <row r="106" spans="1:7" ht="12.75" customHeight="1"/>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spans="7:7" ht="12.75" customHeight="1"/>
    <row r="130" spans="7:7" ht="12.75" customHeight="1"/>
    <row r="131" spans="7:7" ht="12.75" customHeight="1"/>
    <row r="132" spans="7:7" ht="12.75" customHeight="1"/>
    <row r="133" spans="7:7" ht="12.75" customHeight="1"/>
    <row r="134" spans="7:7" ht="12.75" customHeight="1"/>
    <row r="135" spans="7:7" ht="12.75" customHeight="1"/>
    <row r="136" spans="7:7" ht="12.75" customHeight="1">
      <c r="G136" s="53" t="s">
        <v>556</v>
      </c>
    </row>
    <row r="137" spans="7:7" ht="12.75" customHeight="1"/>
    <row r="138" spans="7:7" ht="12.75" customHeight="1"/>
    <row r="139" spans="7:7" ht="12.75" customHeight="1"/>
    <row r="140" spans="7:7" ht="12.75" customHeight="1"/>
    <row r="141" spans="7:7" ht="12.75" customHeight="1"/>
    <row r="142" spans="7:7" ht="12.75" customHeight="1"/>
    <row r="143" spans="7:7" ht="12.75" customHeight="1"/>
    <row r="144" spans="7:7"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sheetData>
  <mergeCells count="5">
    <mergeCell ref="A4:A5"/>
    <mergeCell ref="B4:B5"/>
    <mergeCell ref="C4:D4"/>
    <mergeCell ref="E4:F4"/>
    <mergeCell ref="G4:G5"/>
  </mergeCells>
  <hyperlinks>
    <hyperlink ref="A97" location="'2 Sadržaj'!A1" display="Sadržaj / Contents"/>
  </hyperlinks>
  <pageMargins left="0.7" right="0.7" top="0.75" bottom="0.75" header="0.3" footer="0.3"/>
  <pageSetup paperSize="9" scale="81" orientation="portrait" r:id="rId1"/>
  <colBreaks count="1" manualBreakCount="1">
    <brk id="7" max="116"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H52"/>
  <sheetViews>
    <sheetView showGridLines="0" zoomScaleNormal="100" workbookViewId="0"/>
  </sheetViews>
  <sheetFormatPr defaultRowHeight="15"/>
  <cols>
    <col min="1" max="1" width="39" customWidth="1"/>
    <col min="2" max="2" width="10.140625" bestFit="1" customWidth="1"/>
    <col min="3" max="5" width="10.140625" customWidth="1"/>
    <col min="6" max="6" width="11.42578125" customWidth="1"/>
  </cols>
  <sheetData>
    <row r="1" spans="1:7" ht="18">
      <c r="A1" s="618" t="s">
        <v>36</v>
      </c>
      <c r="B1" s="619"/>
      <c r="C1" s="619"/>
      <c r="D1" s="619"/>
      <c r="E1" s="619"/>
      <c r="F1" s="619"/>
    </row>
    <row r="2" spans="1:7" ht="16.5">
      <c r="A2" s="620" t="s">
        <v>37</v>
      </c>
      <c r="B2" s="621"/>
      <c r="C2" s="621"/>
      <c r="D2" s="621"/>
      <c r="E2" s="622"/>
      <c r="F2" s="622"/>
    </row>
    <row r="3" spans="1:7" ht="12.75" customHeight="1">
      <c r="A3" s="8"/>
      <c r="B3" s="9"/>
      <c r="C3" s="9"/>
      <c r="D3" s="9"/>
      <c r="E3" s="10"/>
      <c r="F3" s="10"/>
    </row>
    <row r="4" spans="1:7" ht="12.75" customHeight="1">
      <c r="A4" s="431" t="s">
        <v>1175</v>
      </c>
      <c r="B4" s="11"/>
      <c r="C4" s="11"/>
      <c r="D4" s="12"/>
      <c r="E4" s="13"/>
      <c r="F4" s="432" t="str">
        <f>Naslovnica!A20</f>
        <v>Prosinac 2013.</v>
      </c>
    </row>
    <row r="5" spans="1:7" ht="12.75" customHeight="1">
      <c r="A5" s="137" t="s">
        <v>1174</v>
      </c>
      <c r="B5" s="16"/>
      <c r="C5" s="16"/>
      <c r="D5" s="17"/>
      <c r="E5" s="18"/>
      <c r="F5" s="138" t="str">
        <f>Naslovnica!A24</f>
        <v>December 2013</v>
      </c>
    </row>
    <row r="6" spans="1:7" ht="12.75" customHeight="1"/>
    <row r="7" spans="1:7" ht="22.5">
      <c r="A7" s="623" t="s">
        <v>1176</v>
      </c>
      <c r="B7" s="623" t="s">
        <v>38</v>
      </c>
      <c r="C7" s="623" t="s">
        <v>39</v>
      </c>
      <c r="D7" s="623" t="s">
        <v>40</v>
      </c>
      <c r="E7" s="623" t="s">
        <v>41</v>
      </c>
      <c r="F7" s="624" t="s">
        <v>42</v>
      </c>
    </row>
    <row r="8" spans="1:7" ht="32.25">
      <c r="A8" s="625" t="s">
        <v>805</v>
      </c>
      <c r="B8" s="628">
        <v>610951</v>
      </c>
      <c r="C8" s="628">
        <v>262045</v>
      </c>
      <c r="D8" s="628">
        <v>303053</v>
      </c>
      <c r="E8" s="628">
        <v>522932</v>
      </c>
      <c r="F8" s="628">
        <v>1698981</v>
      </c>
      <c r="G8" s="104"/>
    </row>
    <row r="9" spans="1:7" ht="22.5" customHeight="1">
      <c r="A9" s="626" t="s">
        <v>1177</v>
      </c>
      <c r="B9" s="670">
        <v>0.35959848874119249</v>
      </c>
      <c r="C9" s="670">
        <v>0.15423656886098197</v>
      </c>
      <c r="D9" s="670">
        <v>0.17837338969652985</v>
      </c>
      <c r="E9" s="670">
        <v>0.30779155270129566</v>
      </c>
      <c r="F9" s="670">
        <v>1</v>
      </c>
    </row>
    <row r="10" spans="1:7" ht="22.5">
      <c r="A10" s="173" t="s">
        <v>1178</v>
      </c>
      <c r="B10" s="671">
        <v>20</v>
      </c>
      <c r="C10" s="671">
        <v>17</v>
      </c>
      <c r="D10" s="671">
        <v>16</v>
      </c>
      <c r="E10" s="671">
        <v>14</v>
      </c>
      <c r="F10" s="671">
        <v>67</v>
      </c>
      <c r="G10" s="104"/>
    </row>
    <row r="11" spans="1:7" ht="22.5">
      <c r="A11" s="173" t="s">
        <v>1179</v>
      </c>
      <c r="B11" s="671">
        <v>66</v>
      </c>
      <c r="C11" s="671">
        <v>32</v>
      </c>
      <c r="D11" s="671">
        <v>94</v>
      </c>
      <c r="E11" s="671">
        <v>26</v>
      </c>
      <c r="F11" s="671">
        <v>218</v>
      </c>
      <c r="G11" s="92"/>
    </row>
    <row r="12" spans="1:7" ht="22.5">
      <c r="A12" s="173" t="s">
        <v>1180</v>
      </c>
      <c r="B12" s="671">
        <v>1165</v>
      </c>
      <c r="C12" s="671">
        <v>499</v>
      </c>
      <c r="D12" s="671">
        <v>577</v>
      </c>
      <c r="E12" s="671">
        <v>996</v>
      </c>
      <c r="F12" s="671">
        <v>3237</v>
      </c>
    </row>
    <row r="13" spans="1:7" ht="21.75">
      <c r="A13" s="626" t="s">
        <v>1181</v>
      </c>
      <c r="B13" s="672">
        <v>1251</v>
      </c>
      <c r="C13" s="672">
        <v>548</v>
      </c>
      <c r="D13" s="672">
        <v>687</v>
      </c>
      <c r="E13" s="672">
        <v>1036</v>
      </c>
      <c r="F13" s="672">
        <v>3522</v>
      </c>
    </row>
    <row r="14" spans="1:7" ht="22.5">
      <c r="A14" s="173" t="s">
        <v>1182</v>
      </c>
      <c r="B14" s="671">
        <v>6</v>
      </c>
      <c r="C14" s="671">
        <v>6</v>
      </c>
      <c r="D14" s="671">
        <v>17</v>
      </c>
      <c r="E14" s="671">
        <v>13</v>
      </c>
      <c r="F14" s="671">
        <v>42</v>
      </c>
    </row>
    <row r="15" spans="1:7" ht="22.5">
      <c r="A15" s="173" t="s">
        <v>1183</v>
      </c>
      <c r="B15" s="671">
        <v>21</v>
      </c>
      <c r="C15" s="671">
        <v>14</v>
      </c>
      <c r="D15" s="671">
        <v>2</v>
      </c>
      <c r="E15" s="671">
        <v>5</v>
      </c>
      <c r="F15" s="671">
        <v>42</v>
      </c>
    </row>
    <row r="16" spans="1:7" ht="22.5" customHeight="1">
      <c r="A16" s="626" t="s">
        <v>1184</v>
      </c>
      <c r="B16" s="673">
        <v>15</v>
      </c>
      <c r="C16" s="673">
        <v>8</v>
      </c>
      <c r="D16" s="673">
        <v>-15</v>
      </c>
      <c r="E16" s="673">
        <v>-8</v>
      </c>
      <c r="F16" s="672">
        <v>0</v>
      </c>
    </row>
    <row r="17" spans="1:8" ht="22.5" customHeight="1">
      <c r="A17" s="626" t="s">
        <v>1185</v>
      </c>
      <c r="B17" s="672">
        <v>105</v>
      </c>
      <c r="C17" s="672">
        <v>36</v>
      </c>
      <c r="D17" s="672">
        <v>54</v>
      </c>
      <c r="E17" s="672">
        <v>90</v>
      </c>
      <c r="F17" s="672">
        <v>285</v>
      </c>
    </row>
    <row r="18" spans="1:8" ht="21.75">
      <c r="A18" s="625" t="s">
        <v>1111</v>
      </c>
      <c r="B18" s="628">
        <v>612112</v>
      </c>
      <c r="C18" s="628">
        <v>262565</v>
      </c>
      <c r="D18" s="629">
        <v>303671</v>
      </c>
      <c r="E18" s="629">
        <v>523870</v>
      </c>
      <c r="F18" s="630">
        <v>1702218</v>
      </c>
    </row>
    <row r="19" spans="1:8" ht="22.5">
      <c r="A19" s="626" t="s">
        <v>1186</v>
      </c>
      <c r="B19" s="631">
        <v>1.9003160646271142E-3</v>
      </c>
      <c r="C19" s="631">
        <v>1.9843919937415329E-3</v>
      </c>
      <c r="D19" s="631">
        <v>2.0392472603801975E-3</v>
      </c>
      <c r="E19" s="631">
        <v>1.7937322634682903E-3</v>
      </c>
      <c r="F19" s="631">
        <v>1.9052596821271103E-3</v>
      </c>
    </row>
    <row r="20" spans="1:8" ht="21.75">
      <c r="A20" s="626" t="s">
        <v>1177</v>
      </c>
      <c r="B20" s="627">
        <v>0.35959671440438301</v>
      </c>
      <c r="C20" s="627">
        <v>0.15424875074755406</v>
      </c>
      <c r="D20" s="627">
        <v>0.17839724406627119</v>
      </c>
      <c r="E20" s="627">
        <v>0.30775729078179176</v>
      </c>
      <c r="F20" s="627">
        <v>1</v>
      </c>
    </row>
    <row r="21" spans="1:8">
      <c r="A21" s="36" t="s">
        <v>1187</v>
      </c>
    </row>
    <row r="22" spans="1:8" ht="12.75" customHeight="1">
      <c r="A22" s="687" t="s">
        <v>43</v>
      </c>
      <c r="B22" s="687"/>
      <c r="C22" s="687"/>
      <c r="D22" s="687"/>
      <c r="E22" s="687"/>
      <c r="F22" s="688"/>
    </row>
    <row r="23" spans="1:8" ht="19.5" customHeight="1">
      <c r="A23" s="689" t="s">
        <v>44</v>
      </c>
      <c r="B23" s="690"/>
      <c r="C23" s="690"/>
      <c r="D23" s="690"/>
      <c r="E23" s="690"/>
      <c r="F23" s="691"/>
    </row>
    <row r="24" spans="1:8" ht="19.5" customHeight="1">
      <c r="A24" s="692" t="s">
        <v>45</v>
      </c>
      <c r="B24" s="692"/>
      <c r="C24" s="692"/>
      <c r="D24" s="692"/>
      <c r="E24" s="692"/>
      <c r="F24" s="692"/>
    </row>
    <row r="25" spans="1:8" ht="19.5" customHeight="1">
      <c r="A25" s="693" t="s">
        <v>46</v>
      </c>
      <c r="B25" s="693"/>
      <c r="C25" s="693"/>
      <c r="D25" s="693"/>
      <c r="E25" s="693"/>
      <c r="F25" s="693"/>
    </row>
    <row r="26" spans="1:8" ht="12.75" customHeight="1"/>
    <row r="27" spans="1:8" ht="12.75" customHeight="1">
      <c r="A27" s="633" t="s">
        <v>448</v>
      </c>
      <c r="F27" s="432" t="str">
        <f>Naslovnica!A20</f>
        <v>Prosinac 2013.</v>
      </c>
    </row>
    <row r="28" spans="1:8" ht="12.75" customHeight="1">
      <c r="A28" s="137" t="s">
        <v>9</v>
      </c>
      <c r="F28" s="138" t="str">
        <f>Naslovnica!A24</f>
        <v>December 2013</v>
      </c>
    </row>
    <row r="29" spans="1:8" ht="12.75" customHeight="1"/>
    <row r="30" spans="1:8" ht="12.75" customHeight="1">
      <c r="G30" s="104"/>
    </row>
    <row r="31" spans="1:8" ht="12.75" customHeight="1"/>
    <row r="32" spans="1:8" ht="12.75" customHeight="1">
      <c r="G32" s="104"/>
      <c r="H32" s="92"/>
    </row>
    <row r="33" spans="1:7" ht="12.75" customHeight="1">
      <c r="F33" s="104"/>
      <c r="G33" s="104"/>
    </row>
    <row r="34" spans="1:7" ht="12.75" customHeight="1">
      <c r="F34" s="104"/>
      <c r="G34" s="104"/>
    </row>
    <row r="35" spans="1:7" ht="12.75" customHeight="1">
      <c r="F35" s="92"/>
      <c r="G35" s="92"/>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c r="A47" s="632" t="s">
        <v>1187</v>
      </c>
    </row>
    <row r="48" spans="1:7" ht="12.75" customHeight="1">
      <c r="A48" s="88" t="s">
        <v>455</v>
      </c>
    </row>
    <row r="49" spans="6:6" ht="12.75" customHeight="1"/>
    <row r="50" spans="6:6" ht="12.75" customHeight="1">
      <c r="F50" s="21" t="s">
        <v>47</v>
      </c>
    </row>
    <row r="51" spans="6:6" ht="12.75" customHeight="1"/>
    <row r="52" spans="6:6" ht="12.75" customHeight="1"/>
  </sheetData>
  <mergeCells count="4">
    <mergeCell ref="A22:F22"/>
    <mergeCell ref="A23:F23"/>
    <mergeCell ref="A24:F24"/>
    <mergeCell ref="A25:F25"/>
  </mergeCells>
  <hyperlinks>
    <hyperlink ref="A48" location="'2 Sadržaj'!A1" display="Sadržaj / Contents"/>
  </hyperlinks>
  <pageMargins left="0.7" right="0.7" top="0.75" bottom="0.75" header="0.3" footer="0.3"/>
  <pageSetup paperSize="9" scale="93"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35"/>
  <sheetViews>
    <sheetView showGridLines="0" zoomScaleNormal="100" workbookViewId="0"/>
  </sheetViews>
  <sheetFormatPr defaultRowHeight="15"/>
  <cols>
    <col min="1" max="1" width="29.140625" customWidth="1"/>
    <col min="2" max="2" width="23.5703125" bestFit="1" customWidth="1"/>
    <col min="3" max="6" width="10" customWidth="1"/>
    <col min="7" max="7" width="14.42578125" customWidth="1"/>
  </cols>
  <sheetData>
    <row r="1" spans="1:8" ht="12.75" customHeight="1">
      <c r="A1" s="566" t="s">
        <v>740</v>
      </c>
      <c r="G1" s="432" t="str">
        <f>Naslovnica!A20</f>
        <v>Prosinac 2013.</v>
      </c>
    </row>
    <row r="2" spans="1:8" ht="12.75" customHeight="1">
      <c r="A2" s="146" t="s">
        <v>741</v>
      </c>
      <c r="G2" s="138" t="str">
        <f>Naslovnica!A24</f>
        <v>December 2013</v>
      </c>
    </row>
    <row r="3" spans="1:8" ht="12.75" customHeight="1"/>
    <row r="4" spans="1:8" ht="57.75" customHeight="1">
      <c r="A4" s="704" t="s">
        <v>1149</v>
      </c>
      <c r="B4" s="704" t="s">
        <v>1150</v>
      </c>
      <c r="C4" s="704" t="s">
        <v>1155</v>
      </c>
      <c r="D4" s="704"/>
      <c r="E4" s="704" t="s">
        <v>1152</v>
      </c>
      <c r="F4" s="769"/>
      <c r="G4" s="704" t="s">
        <v>1274</v>
      </c>
    </row>
    <row r="5" spans="1:8" ht="32.25" customHeight="1">
      <c r="A5" s="704"/>
      <c r="B5" s="745"/>
      <c r="C5" s="438" t="s">
        <v>1153</v>
      </c>
      <c r="D5" s="438" t="s">
        <v>1154</v>
      </c>
      <c r="E5" s="438" t="s">
        <v>1153</v>
      </c>
      <c r="F5" s="438" t="s">
        <v>1154</v>
      </c>
      <c r="G5" s="704"/>
    </row>
    <row r="6" spans="1:8" ht="12.75" customHeight="1">
      <c r="A6" s="325" t="s">
        <v>584</v>
      </c>
      <c r="B6" s="325" t="s">
        <v>276</v>
      </c>
      <c r="C6" s="326">
        <v>90.642713849350798</v>
      </c>
      <c r="D6" s="327">
        <v>41639</v>
      </c>
      <c r="E6" s="326">
        <v>89.867081869048846</v>
      </c>
      <c r="F6" s="327">
        <v>41549</v>
      </c>
      <c r="G6" s="326">
        <v>90.642713849350798</v>
      </c>
      <c r="H6" s="104"/>
    </row>
    <row r="7" spans="1:8" ht="12.75" customHeight="1">
      <c r="A7" s="325" t="s">
        <v>279</v>
      </c>
      <c r="B7" s="325" t="s">
        <v>276</v>
      </c>
      <c r="C7" s="326">
        <v>7293.3748374179995</v>
      </c>
      <c r="D7" s="327">
        <v>41593</v>
      </c>
      <c r="E7" s="326">
        <v>7226.9934356114454</v>
      </c>
      <c r="F7" s="327">
        <v>41578</v>
      </c>
      <c r="G7" s="326">
        <v>7267.0644214252889</v>
      </c>
      <c r="H7" s="104"/>
    </row>
    <row r="8" spans="1:8" ht="12.75" customHeight="1">
      <c r="A8" s="325" t="s">
        <v>458</v>
      </c>
      <c r="B8" s="325" t="s">
        <v>276</v>
      </c>
      <c r="C8" s="326">
        <v>56.010732514597237</v>
      </c>
      <c r="D8" s="328">
        <v>41564</v>
      </c>
      <c r="E8" s="326">
        <v>54.599930154160809</v>
      </c>
      <c r="F8" s="327">
        <v>41581</v>
      </c>
      <c r="G8" s="326">
        <v>54.712898081138754</v>
      </c>
      <c r="H8" s="92"/>
    </row>
    <row r="9" spans="1:8" ht="12.75" customHeight="1">
      <c r="A9" s="325" t="s">
        <v>585</v>
      </c>
      <c r="B9" s="325" t="s">
        <v>282</v>
      </c>
      <c r="C9" s="326">
        <v>116.64657889982172</v>
      </c>
      <c r="D9" s="328">
        <v>41639</v>
      </c>
      <c r="E9" s="326">
        <v>116.31047851021614</v>
      </c>
      <c r="F9" s="327">
        <v>41548</v>
      </c>
      <c r="G9" s="326">
        <v>116.64657889982172</v>
      </c>
    </row>
    <row r="10" spans="1:8" ht="12.75" customHeight="1">
      <c r="A10" s="325" t="s">
        <v>283</v>
      </c>
      <c r="B10" s="325" t="s">
        <v>282</v>
      </c>
      <c r="C10" s="326">
        <v>885.75861998442213</v>
      </c>
      <c r="D10" s="328">
        <v>41603</v>
      </c>
      <c r="E10" s="326">
        <v>869.83802913385182</v>
      </c>
      <c r="F10" s="327">
        <v>41568</v>
      </c>
      <c r="G10" s="326">
        <v>883.9770764735598</v>
      </c>
    </row>
    <row r="11" spans="1:8" ht="12.75" customHeight="1">
      <c r="A11" s="325" t="s">
        <v>586</v>
      </c>
      <c r="B11" s="325" t="s">
        <v>282</v>
      </c>
      <c r="C11" s="326">
        <v>122.18738616794604</v>
      </c>
      <c r="D11" s="328">
        <v>41548</v>
      </c>
      <c r="E11" s="326">
        <v>119.83610786091556</v>
      </c>
      <c r="F11" s="327">
        <v>41616</v>
      </c>
      <c r="G11" s="326">
        <v>121.44662928329524</v>
      </c>
    </row>
    <row r="12" spans="1:8" ht="12.75" customHeight="1">
      <c r="A12" s="325" t="s">
        <v>587</v>
      </c>
      <c r="B12" s="325" t="s">
        <v>286</v>
      </c>
      <c r="C12" s="326">
        <v>81.006726688168385</v>
      </c>
      <c r="D12" s="328">
        <v>41551</v>
      </c>
      <c r="E12" s="326">
        <v>68.774903714375881</v>
      </c>
      <c r="F12" s="327">
        <v>41639</v>
      </c>
      <c r="G12" s="326">
        <v>68.774903714375881</v>
      </c>
    </row>
    <row r="13" spans="1:8" ht="12.75" customHeight="1">
      <c r="A13" s="325" t="s">
        <v>287</v>
      </c>
      <c r="B13" s="325" t="s">
        <v>286</v>
      </c>
      <c r="C13" s="326">
        <v>123.45440061841965</v>
      </c>
      <c r="D13" s="328">
        <v>41639</v>
      </c>
      <c r="E13" s="326">
        <v>119.4051556717294</v>
      </c>
      <c r="F13" s="327">
        <v>41561</v>
      </c>
      <c r="G13" s="326">
        <v>123.45440061841965</v>
      </c>
    </row>
    <row r="14" spans="1:8" ht="12.75" customHeight="1">
      <c r="A14" s="325" t="s">
        <v>288</v>
      </c>
      <c r="B14" s="325" t="s">
        <v>286</v>
      </c>
      <c r="C14" s="326">
        <v>99.570866426101276</v>
      </c>
      <c r="D14" s="328">
        <v>41639</v>
      </c>
      <c r="E14" s="326">
        <v>91.705536206764677</v>
      </c>
      <c r="F14" s="327">
        <v>41612</v>
      </c>
      <c r="G14" s="326">
        <v>99.570866426101276</v>
      </c>
    </row>
    <row r="15" spans="1:8" ht="12.75" customHeight="1">
      <c r="A15" s="325" t="s">
        <v>470</v>
      </c>
      <c r="B15" s="325" t="s">
        <v>457</v>
      </c>
      <c r="C15" s="326">
        <v>108.04657838893947</v>
      </c>
      <c r="D15" s="328">
        <v>41600</v>
      </c>
      <c r="E15" s="326">
        <v>106.79596799128628</v>
      </c>
      <c r="F15" s="327">
        <v>41548</v>
      </c>
      <c r="G15" s="326">
        <v>107.24197864403872</v>
      </c>
    </row>
    <row r="16" spans="1:8" ht="12.75" customHeight="1">
      <c r="A16" s="325" t="s">
        <v>1162</v>
      </c>
      <c r="B16" s="325" t="s">
        <v>1253</v>
      </c>
      <c r="C16" s="326">
        <v>776.98441213829904</v>
      </c>
      <c r="D16" s="328">
        <v>41639</v>
      </c>
      <c r="E16" s="326">
        <v>768.13535100631123</v>
      </c>
      <c r="F16" s="327">
        <v>41549</v>
      </c>
      <c r="G16" s="326">
        <v>776.98441213829904</v>
      </c>
    </row>
    <row r="17" spans="1:7" ht="12.75" customHeight="1">
      <c r="A17" s="325" t="s">
        <v>588</v>
      </c>
      <c r="B17" s="325" t="s">
        <v>1253</v>
      </c>
      <c r="C17" s="326">
        <v>577.35856297311057</v>
      </c>
      <c r="D17" s="328">
        <v>41639</v>
      </c>
      <c r="E17" s="326">
        <v>558.14971605974119</v>
      </c>
      <c r="F17" s="327">
        <v>41592</v>
      </c>
      <c r="G17" s="326">
        <v>577.35856297311057</v>
      </c>
    </row>
    <row r="18" spans="1:7" ht="12.75" customHeight="1">
      <c r="A18" s="325" t="s">
        <v>589</v>
      </c>
      <c r="B18" s="325" t="s">
        <v>1253</v>
      </c>
      <c r="C18" s="326">
        <v>948.32584178430864</v>
      </c>
      <c r="D18" s="328">
        <v>41635</v>
      </c>
      <c r="E18" s="326">
        <v>932.21013198271589</v>
      </c>
      <c r="F18" s="327">
        <v>41549</v>
      </c>
      <c r="G18" s="326">
        <v>947.8963039983222</v>
      </c>
    </row>
    <row r="19" spans="1:7" ht="12.75" customHeight="1">
      <c r="A19" s="325" t="s">
        <v>590</v>
      </c>
      <c r="B19" s="325" t="s">
        <v>1253</v>
      </c>
      <c r="C19" s="326">
        <v>834.79689373395922</v>
      </c>
      <c r="D19" s="328">
        <v>41608</v>
      </c>
      <c r="E19" s="326">
        <v>833.18323421680145</v>
      </c>
      <c r="F19" s="327">
        <v>41639</v>
      </c>
      <c r="G19" s="326">
        <v>833.18323421680145</v>
      </c>
    </row>
    <row r="20" spans="1:7" ht="12.75" customHeight="1">
      <c r="A20" s="325" t="s">
        <v>591</v>
      </c>
      <c r="B20" s="325" t="s">
        <v>1253</v>
      </c>
      <c r="C20" s="326">
        <v>866.6721421683493</v>
      </c>
      <c r="D20" s="328">
        <v>41603</v>
      </c>
      <c r="E20" s="326">
        <v>860.77014612607104</v>
      </c>
      <c r="F20" s="327">
        <v>41562</v>
      </c>
      <c r="G20" s="326">
        <v>866.10627847675516</v>
      </c>
    </row>
    <row r="21" spans="1:7" ht="12.75" customHeight="1">
      <c r="A21" s="325" t="s">
        <v>592</v>
      </c>
      <c r="B21" s="325" t="s">
        <v>1253</v>
      </c>
      <c r="C21" s="326">
        <v>916.83617711836814</v>
      </c>
      <c r="D21" s="328">
        <v>41639</v>
      </c>
      <c r="E21" s="326">
        <v>907.17964105661133</v>
      </c>
      <c r="F21" s="327">
        <v>41584</v>
      </c>
      <c r="G21" s="326">
        <v>916.83617711836814</v>
      </c>
    </row>
    <row r="22" spans="1:7" ht="12.75" customHeight="1">
      <c r="A22" s="325" t="s">
        <v>593</v>
      </c>
      <c r="B22" s="325" t="s">
        <v>1253</v>
      </c>
      <c r="C22" s="326">
        <v>148.33668936239033</v>
      </c>
      <c r="D22" s="328">
        <v>41639</v>
      </c>
      <c r="E22" s="326">
        <v>147.98478283880945</v>
      </c>
      <c r="F22" s="327">
        <v>41548</v>
      </c>
      <c r="G22" s="326">
        <v>148.33668936239033</v>
      </c>
    </row>
    <row r="23" spans="1:7" ht="12.75" customHeight="1">
      <c r="A23" s="325" t="s">
        <v>594</v>
      </c>
      <c r="B23" s="325" t="s">
        <v>299</v>
      </c>
      <c r="C23" s="326">
        <v>57.703710955203732</v>
      </c>
      <c r="D23" s="328">
        <v>41638</v>
      </c>
      <c r="E23" s="326">
        <v>55.668214414556473</v>
      </c>
      <c r="F23" s="327">
        <v>41620</v>
      </c>
      <c r="G23" s="326">
        <v>57.550724111852134</v>
      </c>
    </row>
    <row r="24" spans="1:7" ht="12.75" customHeight="1">
      <c r="A24" s="325" t="s">
        <v>595</v>
      </c>
      <c r="B24" s="325" t="s">
        <v>301</v>
      </c>
      <c r="C24" s="326">
        <v>86.756333522349607</v>
      </c>
      <c r="D24" s="328">
        <v>41639</v>
      </c>
      <c r="E24" s="326">
        <v>84.636075912620242</v>
      </c>
      <c r="F24" s="327">
        <v>41591</v>
      </c>
      <c r="G24" s="326">
        <v>86.756333522349607</v>
      </c>
    </row>
    <row r="25" spans="1:7" ht="12.75" customHeight="1">
      <c r="A25" s="325" t="s">
        <v>596</v>
      </c>
      <c r="B25" s="325" t="s">
        <v>301</v>
      </c>
      <c r="C25" s="326">
        <v>800.49364686333104</v>
      </c>
      <c r="D25" s="328">
        <v>41603</v>
      </c>
      <c r="E25" s="326">
        <v>794.22842531547155</v>
      </c>
      <c r="F25" s="327">
        <v>41562</v>
      </c>
      <c r="G25" s="326">
        <v>800.43444965162348</v>
      </c>
    </row>
    <row r="26" spans="1:7" ht="12.75" customHeight="1">
      <c r="A26" s="325" t="s">
        <v>597</v>
      </c>
      <c r="B26" s="325" t="s">
        <v>301</v>
      </c>
      <c r="C26" s="326">
        <v>77.23082169198662</v>
      </c>
      <c r="D26" s="328">
        <v>41597</v>
      </c>
      <c r="E26" s="326">
        <v>75.596333829991067</v>
      </c>
      <c r="F26" s="327">
        <v>41634</v>
      </c>
      <c r="G26" s="326">
        <v>75.94351074259221</v>
      </c>
    </row>
    <row r="27" spans="1:7" ht="12.75" customHeight="1">
      <c r="A27" s="325" t="s">
        <v>598</v>
      </c>
      <c r="B27" s="325" t="s">
        <v>301</v>
      </c>
      <c r="C27" s="326">
        <v>141.14292149776486</v>
      </c>
      <c r="D27" s="328">
        <v>41639</v>
      </c>
      <c r="E27" s="326">
        <v>140.84068309717037</v>
      </c>
      <c r="F27" s="327">
        <v>41548</v>
      </c>
      <c r="G27" s="326">
        <v>141.14292149776486</v>
      </c>
    </row>
    <row r="28" spans="1:7" ht="12.75" customHeight="1">
      <c r="A28" s="325" t="s">
        <v>599</v>
      </c>
      <c r="B28" s="325" t="s">
        <v>301</v>
      </c>
      <c r="C28" s="326">
        <v>1045.4618749596168</v>
      </c>
      <c r="D28" s="328">
        <v>41602</v>
      </c>
      <c r="E28" s="326">
        <v>1032.3170491666331</v>
      </c>
      <c r="F28" s="327">
        <v>41562</v>
      </c>
      <c r="G28" s="326">
        <v>1040.9017309081357</v>
      </c>
    </row>
    <row r="29" spans="1:7" ht="12.75" customHeight="1">
      <c r="A29" s="325" t="s">
        <v>600</v>
      </c>
      <c r="B29" s="325" t="s">
        <v>601</v>
      </c>
      <c r="C29" s="326">
        <v>81.051566283774747</v>
      </c>
      <c r="D29" s="328">
        <v>41596</v>
      </c>
      <c r="E29" s="326">
        <v>77.294794310388554</v>
      </c>
      <c r="F29" s="327">
        <v>41555</v>
      </c>
      <c r="G29" s="326">
        <v>80.999242896984171</v>
      </c>
    </row>
    <row r="30" spans="1:7" ht="12.75" customHeight="1">
      <c r="A30" s="325" t="s">
        <v>602</v>
      </c>
      <c r="B30" s="325" t="s">
        <v>601</v>
      </c>
      <c r="C30" s="326">
        <v>148.32991912471323</v>
      </c>
      <c r="D30" s="328">
        <v>41639</v>
      </c>
      <c r="E30" s="326">
        <v>147.75371173166093</v>
      </c>
      <c r="F30" s="327">
        <v>41548</v>
      </c>
      <c r="G30" s="326">
        <v>148.32991912471323</v>
      </c>
    </row>
    <row r="31" spans="1:7" ht="12.75" customHeight="1">
      <c r="A31" s="325" t="s">
        <v>603</v>
      </c>
      <c r="B31" s="325" t="s">
        <v>601</v>
      </c>
      <c r="C31" s="326">
        <v>96.559124579898537</v>
      </c>
      <c r="D31" s="328">
        <v>41625</v>
      </c>
      <c r="E31" s="326">
        <v>94.713769150199894</v>
      </c>
      <c r="F31" s="327">
        <v>41551</v>
      </c>
      <c r="G31" s="326">
        <v>96.384399605354517</v>
      </c>
    </row>
    <row r="32" spans="1:7" ht="12.75" customHeight="1">
      <c r="A32" s="325" t="s">
        <v>604</v>
      </c>
      <c r="B32" s="325" t="s">
        <v>601</v>
      </c>
      <c r="C32" s="326">
        <v>67.758354807069281</v>
      </c>
      <c r="D32" s="328">
        <v>41596</v>
      </c>
      <c r="E32" s="326">
        <v>63.821278640096828</v>
      </c>
      <c r="F32" s="327">
        <v>41555</v>
      </c>
      <c r="G32" s="326">
        <v>67.432452151591548</v>
      </c>
    </row>
    <row r="33" spans="1:7" ht="12.75" customHeight="1">
      <c r="A33" s="325" t="s">
        <v>605</v>
      </c>
      <c r="B33" s="325" t="s">
        <v>312</v>
      </c>
      <c r="C33" s="326">
        <v>18414.345319483513</v>
      </c>
      <c r="D33" s="328">
        <v>41619</v>
      </c>
      <c r="E33" s="326">
        <v>18233.642309754679</v>
      </c>
      <c r="F33" s="327">
        <v>41554</v>
      </c>
      <c r="G33" s="326">
        <v>18362.239711439077</v>
      </c>
    </row>
    <row r="34" spans="1:7" ht="12.75" customHeight="1">
      <c r="A34" s="325" t="s">
        <v>1138</v>
      </c>
      <c r="B34" s="325" t="s">
        <v>312</v>
      </c>
      <c r="C34" s="326">
        <v>1.0146593960000001</v>
      </c>
      <c r="D34" s="328">
        <v>41621</v>
      </c>
      <c r="E34" s="326">
        <v>1.010178188</v>
      </c>
      <c r="F34" s="327">
        <v>41608</v>
      </c>
      <c r="G34" s="326">
        <v>1.01320562133333</v>
      </c>
    </row>
    <row r="35" spans="1:7" ht="12.75" customHeight="1">
      <c r="A35" s="325" t="s">
        <v>606</v>
      </c>
      <c r="B35" s="325" t="s">
        <v>312</v>
      </c>
      <c r="C35" s="326">
        <v>6639.5264833360807</v>
      </c>
      <c r="D35" s="328">
        <v>41639</v>
      </c>
      <c r="E35" s="326">
        <v>6378.1828304849778</v>
      </c>
      <c r="F35" s="327">
        <v>41592</v>
      </c>
      <c r="G35" s="326">
        <v>6639.5264833360807</v>
      </c>
    </row>
    <row r="36" spans="1:7" ht="12.75" customHeight="1">
      <c r="A36" s="325" t="s">
        <v>607</v>
      </c>
      <c r="B36" s="325" t="s">
        <v>312</v>
      </c>
      <c r="C36" s="326">
        <v>1.07179342163056</v>
      </c>
      <c r="D36" s="328">
        <v>41639</v>
      </c>
      <c r="E36" s="326">
        <v>1.02906127490982</v>
      </c>
      <c r="F36" s="327">
        <v>41554</v>
      </c>
      <c r="G36" s="326">
        <v>1.07179342163056</v>
      </c>
    </row>
    <row r="37" spans="1:7" ht="12.75" customHeight="1">
      <c r="A37" s="325" t="s">
        <v>608</v>
      </c>
      <c r="B37" s="325" t="s">
        <v>312</v>
      </c>
      <c r="C37" s="326">
        <v>1.1017265264854901</v>
      </c>
      <c r="D37" s="328">
        <v>41621</v>
      </c>
      <c r="E37" s="326">
        <v>1.0945530060658999</v>
      </c>
      <c r="F37" s="327">
        <v>41551</v>
      </c>
      <c r="G37" s="326">
        <v>1.098829114225</v>
      </c>
    </row>
    <row r="38" spans="1:7" ht="12.75" customHeight="1">
      <c r="A38" s="329" t="s">
        <v>609</v>
      </c>
      <c r="B38" s="325" t="s">
        <v>317</v>
      </c>
      <c r="C38" s="326">
        <v>328.64291869784086</v>
      </c>
      <c r="D38" s="328">
        <v>41568</v>
      </c>
      <c r="E38" s="326">
        <v>307.42954979608334</v>
      </c>
      <c r="F38" s="327">
        <v>41637</v>
      </c>
      <c r="G38" s="326">
        <v>310.89599503630706</v>
      </c>
    </row>
    <row r="39" spans="1:7" ht="12.75" customHeight="1">
      <c r="A39" s="325" t="s">
        <v>318</v>
      </c>
      <c r="B39" s="325" t="s">
        <v>317</v>
      </c>
      <c r="C39" s="326">
        <v>569.48484185973371</v>
      </c>
      <c r="D39" s="328">
        <v>41568</v>
      </c>
      <c r="E39" s="326">
        <v>519.09768110972641</v>
      </c>
      <c r="F39" s="327">
        <v>41637</v>
      </c>
      <c r="G39" s="330">
        <v>524.15591008166541</v>
      </c>
    </row>
    <row r="40" spans="1:7" ht="12.75" customHeight="1">
      <c r="A40" s="325" t="s">
        <v>610</v>
      </c>
      <c r="B40" s="325" t="s">
        <v>317</v>
      </c>
      <c r="C40" s="326">
        <v>994.48231163945582</v>
      </c>
      <c r="D40" s="328">
        <v>41603</v>
      </c>
      <c r="E40" s="326">
        <v>920.07520380865708</v>
      </c>
      <c r="F40" s="327">
        <v>41634</v>
      </c>
      <c r="G40" s="326">
        <v>936.46319634379427</v>
      </c>
    </row>
    <row r="41" spans="1:7" ht="12.75" customHeight="1">
      <c r="A41" s="325" t="s">
        <v>611</v>
      </c>
      <c r="B41" s="325" t="s">
        <v>324</v>
      </c>
      <c r="C41" s="326">
        <v>8.1679360931252702</v>
      </c>
      <c r="D41" s="328">
        <v>41635</v>
      </c>
      <c r="E41" s="326">
        <v>7.8224764911850402</v>
      </c>
      <c r="F41" s="327">
        <v>41555</v>
      </c>
      <c r="G41" s="326">
        <v>8.1646634418204194</v>
      </c>
    </row>
    <row r="42" spans="1:7" ht="12.75" customHeight="1">
      <c r="A42" s="325" t="s">
        <v>612</v>
      </c>
      <c r="B42" s="325" t="s">
        <v>324</v>
      </c>
      <c r="C42" s="326">
        <v>9.8582854521939591</v>
      </c>
      <c r="D42" s="328">
        <v>41600</v>
      </c>
      <c r="E42" s="326">
        <v>9.14182553699621</v>
      </c>
      <c r="F42" s="327">
        <v>41556</v>
      </c>
      <c r="G42" s="326">
        <v>9.5849637140235302</v>
      </c>
    </row>
    <row r="43" spans="1:7" ht="12.75" customHeight="1">
      <c r="A43" s="325" t="s">
        <v>613</v>
      </c>
      <c r="B43" s="325" t="s">
        <v>324</v>
      </c>
      <c r="C43" s="326">
        <v>6.6706975867642502</v>
      </c>
      <c r="D43" s="328">
        <v>41568</v>
      </c>
      <c r="E43" s="326">
        <v>6.1921899801250602</v>
      </c>
      <c r="F43" s="327">
        <v>41637</v>
      </c>
      <c r="G43" s="326">
        <v>6.4068159280901398</v>
      </c>
    </row>
    <row r="44" spans="1:7" ht="12.75" customHeight="1">
      <c r="A44" s="325" t="s">
        <v>327</v>
      </c>
      <c r="B44" s="325" t="s">
        <v>324</v>
      </c>
      <c r="C44" s="326">
        <v>12.32033040874707</v>
      </c>
      <c r="D44" s="328">
        <v>41596</v>
      </c>
      <c r="E44" s="326">
        <v>11.77625122547555</v>
      </c>
      <c r="F44" s="327">
        <v>41625</v>
      </c>
      <c r="G44" s="326">
        <v>12.09395217710119</v>
      </c>
    </row>
    <row r="45" spans="1:7" ht="12.75" customHeight="1">
      <c r="A45" s="325" t="s">
        <v>614</v>
      </c>
      <c r="B45" s="325" t="s">
        <v>324</v>
      </c>
      <c r="C45" s="326">
        <v>15.246623353678769</v>
      </c>
      <c r="D45" s="328">
        <v>41638</v>
      </c>
      <c r="E45" s="326">
        <v>14.146250126692729</v>
      </c>
      <c r="F45" s="327">
        <v>41597</v>
      </c>
      <c r="G45" s="326">
        <v>15.181601394632141</v>
      </c>
    </row>
    <row r="46" spans="1:7" ht="12.75" customHeight="1">
      <c r="A46" s="325" t="s">
        <v>615</v>
      </c>
      <c r="B46" s="325" t="s">
        <v>330</v>
      </c>
      <c r="C46" s="326">
        <v>100.06630598965552</v>
      </c>
      <c r="D46" s="328">
        <v>41639</v>
      </c>
      <c r="E46" s="326">
        <v>97.555901155444118</v>
      </c>
      <c r="F46" s="327">
        <v>41592</v>
      </c>
      <c r="G46" s="326">
        <v>100.06630598965552</v>
      </c>
    </row>
    <row r="47" spans="1:7" ht="12.75" customHeight="1">
      <c r="A47" s="325" t="s">
        <v>332</v>
      </c>
      <c r="B47" s="325" t="s">
        <v>330</v>
      </c>
      <c r="C47" s="326">
        <v>1298.7992696646111</v>
      </c>
      <c r="D47" s="328">
        <v>41639</v>
      </c>
      <c r="E47" s="326">
        <v>1291.7050217052979</v>
      </c>
      <c r="F47" s="327">
        <v>41548</v>
      </c>
      <c r="G47" s="326">
        <v>1298.7992696646111</v>
      </c>
    </row>
    <row r="48" spans="1:7" ht="12.75" customHeight="1">
      <c r="A48" s="325" t="s">
        <v>616</v>
      </c>
      <c r="B48" s="325" t="s">
        <v>330</v>
      </c>
      <c r="C48" s="326">
        <v>804.34758498610495</v>
      </c>
      <c r="D48" s="328">
        <v>41639</v>
      </c>
      <c r="E48" s="326">
        <v>785.21333417693597</v>
      </c>
      <c r="F48" s="327">
        <v>41578</v>
      </c>
      <c r="G48" s="326">
        <v>804.34758498610495</v>
      </c>
    </row>
    <row r="49" spans="1:7" ht="12.75" customHeight="1">
      <c r="A49" s="325" t="s">
        <v>617</v>
      </c>
      <c r="B49" s="325" t="s">
        <v>330</v>
      </c>
      <c r="C49" s="326">
        <v>820.18697287036753</v>
      </c>
      <c r="D49" s="328">
        <v>41639</v>
      </c>
      <c r="E49" s="326">
        <v>790.57750463529635</v>
      </c>
      <c r="F49" s="327">
        <v>41608</v>
      </c>
      <c r="G49" s="326">
        <v>820.18697287036753</v>
      </c>
    </row>
    <row r="50" spans="1:7" ht="12.75" customHeight="1">
      <c r="A50" s="325" t="s">
        <v>618</v>
      </c>
      <c r="B50" s="325" t="s">
        <v>330</v>
      </c>
      <c r="C50" s="326">
        <v>497.60413847194962</v>
      </c>
      <c r="D50" s="328">
        <v>41639</v>
      </c>
      <c r="E50" s="326">
        <v>478.03918105661791</v>
      </c>
      <c r="F50" s="327">
        <v>41578</v>
      </c>
      <c r="G50" s="326">
        <v>497.60413847194962</v>
      </c>
    </row>
    <row r="51" spans="1:7" ht="12.75" customHeight="1">
      <c r="A51" s="325" t="s">
        <v>1139</v>
      </c>
      <c r="B51" s="325" t="s">
        <v>1215</v>
      </c>
      <c r="C51" s="326">
        <v>73.049893302978774</v>
      </c>
      <c r="D51" s="328">
        <v>41564</v>
      </c>
      <c r="E51" s="326">
        <v>67.5917012679907</v>
      </c>
      <c r="F51" s="327">
        <v>41639</v>
      </c>
      <c r="G51" s="326">
        <v>67.5917012679907</v>
      </c>
    </row>
    <row r="52" spans="1:7" ht="12.75" customHeight="1">
      <c r="A52" s="325" t="s">
        <v>1140</v>
      </c>
      <c r="B52" s="325" t="s">
        <v>1215</v>
      </c>
      <c r="C52" s="326">
        <v>64.146723855014443</v>
      </c>
      <c r="D52" s="328">
        <v>41565</v>
      </c>
      <c r="E52" s="326">
        <v>62.476156351472419</v>
      </c>
      <c r="F52" s="327">
        <v>41626</v>
      </c>
      <c r="G52" s="326">
        <v>63.012895392334073</v>
      </c>
    </row>
    <row r="53" spans="1:7" ht="12.75" customHeight="1">
      <c r="A53" s="325" t="s">
        <v>1141</v>
      </c>
      <c r="B53" s="325" t="s">
        <v>1215</v>
      </c>
      <c r="C53" s="326">
        <v>98.336069917088324</v>
      </c>
      <c r="D53" s="328">
        <v>41600</v>
      </c>
      <c r="E53" s="326">
        <v>92.574129235545584</v>
      </c>
      <c r="F53" s="327">
        <v>41555</v>
      </c>
      <c r="G53" s="326">
        <v>96.243009115879474</v>
      </c>
    </row>
    <row r="54" spans="1:7" ht="12.75" customHeight="1">
      <c r="A54" s="325" t="s">
        <v>1142</v>
      </c>
      <c r="B54" s="325" t="s">
        <v>1215</v>
      </c>
      <c r="C54" s="326">
        <v>66.217699105697193</v>
      </c>
      <c r="D54" s="328">
        <v>41573</v>
      </c>
      <c r="E54" s="326">
        <v>65.269625417298201</v>
      </c>
      <c r="F54" s="327">
        <v>41548</v>
      </c>
      <c r="G54" s="326">
        <v>65.969142373469069</v>
      </c>
    </row>
    <row r="55" spans="1:7" ht="12.75" customHeight="1">
      <c r="A55" s="325" t="s">
        <v>1143</v>
      </c>
      <c r="B55" s="325" t="s">
        <v>1215</v>
      </c>
      <c r="C55" s="326">
        <v>500.09795521686465</v>
      </c>
      <c r="D55" s="328">
        <v>41563</v>
      </c>
      <c r="E55" s="326">
        <v>481.71843272933233</v>
      </c>
      <c r="F55" s="327">
        <v>41620</v>
      </c>
      <c r="G55" s="326">
        <v>495.15443179168824</v>
      </c>
    </row>
    <row r="56" spans="1:7" ht="12.75" customHeight="1">
      <c r="A56" s="325" t="s">
        <v>1144</v>
      </c>
      <c r="B56" s="325" t="s">
        <v>1215</v>
      </c>
      <c r="C56" s="326">
        <v>104.41011675564074</v>
      </c>
      <c r="D56" s="328">
        <v>41639</v>
      </c>
      <c r="E56" s="326">
        <v>103.7426930425344</v>
      </c>
      <c r="F56" s="327">
        <v>41548</v>
      </c>
      <c r="G56" s="326">
        <v>104.41011675564074</v>
      </c>
    </row>
    <row r="57" spans="1:7" ht="12.75" customHeight="1">
      <c r="A57" s="325" t="s">
        <v>1145</v>
      </c>
      <c r="B57" s="325" t="s">
        <v>1215</v>
      </c>
      <c r="C57" s="326">
        <v>92.244719473268361</v>
      </c>
      <c r="D57" s="328">
        <v>41577</v>
      </c>
      <c r="E57" s="326">
        <v>80.669957703786039</v>
      </c>
      <c r="F57" s="327">
        <v>41637</v>
      </c>
      <c r="G57" s="326">
        <v>82.355935005103802</v>
      </c>
    </row>
    <row r="58" spans="1:7" ht="12.75" customHeight="1">
      <c r="A58" s="325" t="s">
        <v>1146</v>
      </c>
      <c r="B58" s="325" t="s">
        <v>1215</v>
      </c>
      <c r="C58" s="326">
        <v>46.612056089907739</v>
      </c>
      <c r="D58" s="328">
        <v>41548</v>
      </c>
      <c r="E58" s="326">
        <v>44.786514935153193</v>
      </c>
      <c r="F58" s="327">
        <v>41639</v>
      </c>
      <c r="G58" s="326">
        <v>44.786514935153193</v>
      </c>
    </row>
    <row r="59" spans="1:7" ht="12.75" customHeight="1">
      <c r="A59" s="325" t="s">
        <v>1147</v>
      </c>
      <c r="B59" s="325" t="s">
        <v>1215</v>
      </c>
      <c r="C59" s="326">
        <v>156.71992104627765</v>
      </c>
      <c r="D59" s="328">
        <v>41600</v>
      </c>
      <c r="E59" s="326">
        <v>143.42079893289531</v>
      </c>
      <c r="F59" s="327">
        <v>41556</v>
      </c>
      <c r="G59" s="326">
        <v>154.85987069262447</v>
      </c>
    </row>
    <row r="60" spans="1:7" ht="12.75" customHeight="1">
      <c r="A60" s="325" t="s">
        <v>1110</v>
      </c>
      <c r="B60" s="325" t="s">
        <v>337</v>
      </c>
      <c r="C60" s="326">
        <v>771.31962702085298</v>
      </c>
      <c r="D60" s="328">
        <v>41602</v>
      </c>
      <c r="E60" s="326">
        <v>765.68452592294261</v>
      </c>
      <c r="F60" s="327">
        <v>41549</v>
      </c>
      <c r="G60" s="326">
        <v>770.69907399870897</v>
      </c>
    </row>
    <row r="61" spans="1:7" ht="12.75" customHeight="1">
      <c r="A61" s="325" t="s">
        <v>619</v>
      </c>
      <c r="B61" s="325" t="s">
        <v>337</v>
      </c>
      <c r="C61" s="326">
        <v>38.433478347984398</v>
      </c>
      <c r="D61" s="328">
        <v>41550</v>
      </c>
      <c r="E61" s="326">
        <v>36.991240387389539</v>
      </c>
      <c r="F61" s="327">
        <v>41590</v>
      </c>
      <c r="G61" s="326">
        <v>38.11786987403093</v>
      </c>
    </row>
    <row r="62" spans="1:7" ht="12.75" customHeight="1">
      <c r="A62" s="325" t="s">
        <v>620</v>
      </c>
      <c r="B62" s="325" t="s">
        <v>337</v>
      </c>
      <c r="C62" s="326">
        <v>654.77769118691197</v>
      </c>
      <c r="D62" s="328">
        <v>41603</v>
      </c>
      <c r="E62" s="326">
        <v>634.35461809807612</v>
      </c>
      <c r="F62" s="327">
        <v>41549</v>
      </c>
      <c r="G62" s="326">
        <v>647.81736428643273</v>
      </c>
    </row>
    <row r="63" spans="1:7" ht="12.75" customHeight="1">
      <c r="A63" s="325" t="s">
        <v>621</v>
      </c>
      <c r="B63" s="325" t="s">
        <v>337</v>
      </c>
      <c r="C63" s="326">
        <v>130.62732571407668</v>
      </c>
      <c r="D63" s="328">
        <v>41639</v>
      </c>
      <c r="E63" s="326">
        <v>130.23417944324359</v>
      </c>
      <c r="F63" s="327">
        <v>41549</v>
      </c>
      <c r="G63" s="326">
        <v>130.62732571407668</v>
      </c>
    </row>
    <row r="64" spans="1:7" ht="12.75" customHeight="1">
      <c r="A64" s="325" t="s">
        <v>622</v>
      </c>
      <c r="B64" s="325" t="s">
        <v>337</v>
      </c>
      <c r="C64" s="326">
        <v>102.9352076003198</v>
      </c>
      <c r="D64" s="328">
        <v>41596</v>
      </c>
      <c r="E64" s="326">
        <v>98.415464476315705</v>
      </c>
      <c r="F64" s="327">
        <v>41556</v>
      </c>
      <c r="G64" s="326">
        <v>102.6081470445714</v>
      </c>
    </row>
    <row r="65" spans="1:7" ht="12.75" customHeight="1">
      <c r="A65" s="325" t="s">
        <v>623</v>
      </c>
      <c r="B65" s="325" t="s">
        <v>343</v>
      </c>
      <c r="C65" s="326">
        <v>845.17380311183797</v>
      </c>
      <c r="D65" s="328">
        <v>41607</v>
      </c>
      <c r="E65" s="326">
        <v>838.74811617165858</v>
      </c>
      <c r="F65" s="327">
        <v>41627</v>
      </c>
      <c r="G65" s="326">
        <v>841.6747500139553</v>
      </c>
    </row>
    <row r="66" spans="1:7" ht="12.75" customHeight="1">
      <c r="A66" s="325" t="s">
        <v>624</v>
      </c>
      <c r="B66" s="325" t="s">
        <v>343</v>
      </c>
      <c r="C66" s="326">
        <v>726.89500367245773</v>
      </c>
      <c r="D66" s="328">
        <v>41590</v>
      </c>
      <c r="E66" s="326">
        <v>704.43541684139188</v>
      </c>
      <c r="F66" s="327">
        <v>41572</v>
      </c>
      <c r="G66" s="326">
        <v>709.56243105083649</v>
      </c>
    </row>
    <row r="67" spans="1:7" ht="12.75" customHeight="1">
      <c r="A67" s="325" t="s">
        <v>625</v>
      </c>
      <c r="B67" s="325" t="s">
        <v>343</v>
      </c>
      <c r="C67" s="326">
        <v>69.235275975644825</v>
      </c>
      <c r="D67" s="328">
        <v>41639</v>
      </c>
      <c r="E67" s="326">
        <v>66.806934589132624</v>
      </c>
      <c r="F67" s="327">
        <v>41570</v>
      </c>
      <c r="G67" s="326">
        <v>69.235275975644825</v>
      </c>
    </row>
    <row r="68" spans="1:7" ht="12.75" customHeight="1">
      <c r="A68" s="325" t="s">
        <v>626</v>
      </c>
      <c r="B68" s="325" t="s">
        <v>343</v>
      </c>
      <c r="C68" s="326">
        <v>1040.7685032314764</v>
      </c>
      <c r="D68" s="328">
        <v>41603</v>
      </c>
      <c r="E68" s="326">
        <v>1032.6532760948769</v>
      </c>
      <c r="F68" s="327">
        <v>41562</v>
      </c>
      <c r="G68" s="326">
        <v>1040.6417252608696</v>
      </c>
    </row>
    <row r="69" spans="1:7" ht="12.75" customHeight="1">
      <c r="A69" s="325" t="s">
        <v>627</v>
      </c>
      <c r="B69" s="325" t="s">
        <v>343</v>
      </c>
      <c r="C69" s="326">
        <v>92.687757646245998</v>
      </c>
      <c r="D69" s="328">
        <v>41639</v>
      </c>
      <c r="E69" s="326">
        <v>90.688454432563674</v>
      </c>
      <c r="F69" s="327">
        <v>41570</v>
      </c>
      <c r="G69" s="326">
        <v>92.687757646245998</v>
      </c>
    </row>
    <row r="70" spans="1:7" ht="12.75" customHeight="1">
      <c r="A70" s="325" t="s">
        <v>628</v>
      </c>
      <c r="B70" s="325" t="s">
        <v>343</v>
      </c>
      <c r="C70" s="326">
        <v>60.402278837153588</v>
      </c>
      <c r="D70" s="328">
        <v>41600</v>
      </c>
      <c r="E70" s="326">
        <v>56.58357930138385</v>
      </c>
      <c r="F70" s="327">
        <v>41621</v>
      </c>
      <c r="G70" s="326">
        <v>58.219708977424119</v>
      </c>
    </row>
    <row r="71" spans="1:7" ht="12.75" customHeight="1">
      <c r="A71" s="325" t="s">
        <v>629</v>
      </c>
      <c r="B71" s="325" t="s">
        <v>343</v>
      </c>
      <c r="C71" s="326">
        <v>141.20275949137363</v>
      </c>
      <c r="D71" s="328">
        <v>41639</v>
      </c>
      <c r="E71" s="326">
        <v>140.9008735011804</v>
      </c>
      <c r="F71" s="327">
        <v>41548</v>
      </c>
      <c r="G71" s="326">
        <v>141.20275949137363</v>
      </c>
    </row>
    <row r="72" spans="1:7" ht="12.75" customHeight="1">
      <c r="A72" s="325" t="s">
        <v>630</v>
      </c>
      <c r="B72" s="325" t="s">
        <v>351</v>
      </c>
      <c r="C72" s="326">
        <v>707.38232978019573</v>
      </c>
      <c r="D72" s="328">
        <v>41603</v>
      </c>
      <c r="E72" s="326">
        <v>676.56262449821531</v>
      </c>
      <c r="F72" s="327">
        <v>41556</v>
      </c>
      <c r="G72" s="326">
        <v>705.58288202694746</v>
      </c>
    </row>
    <row r="73" spans="1:7" ht="12.75" customHeight="1">
      <c r="A73" s="325" t="s">
        <v>352</v>
      </c>
      <c r="B73" s="325" t="s">
        <v>351</v>
      </c>
      <c r="C73" s="326">
        <v>76.731666510356987</v>
      </c>
      <c r="D73" s="328">
        <v>41600</v>
      </c>
      <c r="E73" s="326">
        <v>72.037679153161321</v>
      </c>
      <c r="F73" s="327">
        <v>41556</v>
      </c>
      <c r="G73" s="326">
        <v>75.628264244741587</v>
      </c>
    </row>
    <row r="74" spans="1:7" ht="12.75" customHeight="1">
      <c r="A74" s="325" t="s">
        <v>1332</v>
      </c>
      <c r="B74" s="325" t="s">
        <v>353</v>
      </c>
      <c r="C74" s="326">
        <v>763.74315529233968</v>
      </c>
      <c r="D74" s="328">
        <v>41639</v>
      </c>
      <c r="E74" s="326">
        <v>763.74315529233968</v>
      </c>
      <c r="F74" s="327">
        <v>41639</v>
      </c>
      <c r="G74" s="326">
        <v>763.74315529233968</v>
      </c>
    </row>
    <row r="75" spans="1:7" ht="12.75" customHeight="1">
      <c r="A75" s="325" t="s">
        <v>1220</v>
      </c>
      <c r="B75" s="325" t="s">
        <v>353</v>
      </c>
      <c r="C75" s="326">
        <v>867.11622907840251</v>
      </c>
      <c r="D75" s="328">
        <v>41563</v>
      </c>
      <c r="E75" s="326">
        <v>837.98435844387041</v>
      </c>
      <c r="F75" s="327">
        <v>41625</v>
      </c>
      <c r="G75" s="326">
        <v>856.06245202228706</v>
      </c>
    </row>
    <row r="76" spans="1:7" ht="12.75" customHeight="1">
      <c r="A76" s="325" t="s">
        <v>631</v>
      </c>
      <c r="B76" s="325" t="s">
        <v>353</v>
      </c>
      <c r="C76" s="326">
        <v>1196.6259188343724</v>
      </c>
      <c r="D76" s="328">
        <v>41631</v>
      </c>
      <c r="E76" s="326">
        <v>1178.7499440285212</v>
      </c>
      <c r="F76" s="327">
        <v>41549</v>
      </c>
      <c r="G76" s="326">
        <v>1195.5088004625472</v>
      </c>
    </row>
    <row r="77" spans="1:7" ht="12.75" customHeight="1">
      <c r="A77" s="325" t="s">
        <v>632</v>
      </c>
      <c r="B77" s="325" t="s">
        <v>353</v>
      </c>
      <c r="C77" s="326">
        <v>154.50234530387735</v>
      </c>
      <c r="D77" s="328">
        <v>41639</v>
      </c>
      <c r="E77" s="326">
        <v>154.0545478954306</v>
      </c>
      <c r="F77" s="327">
        <v>41548</v>
      </c>
      <c r="G77" s="326">
        <v>154.50234530387735</v>
      </c>
    </row>
    <row r="78" spans="1:7" ht="12.75" customHeight="1">
      <c r="A78" s="325" t="s">
        <v>356</v>
      </c>
      <c r="B78" s="325" t="s">
        <v>353</v>
      </c>
      <c r="C78" s="326">
        <v>795.51408295256181</v>
      </c>
      <c r="D78" s="328">
        <v>41603</v>
      </c>
      <c r="E78" s="326">
        <v>789.77360914857684</v>
      </c>
      <c r="F78" s="327">
        <v>41562</v>
      </c>
      <c r="G78" s="326">
        <v>795.2917439236802</v>
      </c>
    </row>
    <row r="79" spans="1:7" ht="12.75" customHeight="1">
      <c r="A79" s="325" t="s">
        <v>1221</v>
      </c>
      <c r="B79" s="325" t="s">
        <v>353</v>
      </c>
      <c r="C79" s="326">
        <v>371.08413733498554</v>
      </c>
      <c r="D79" s="328">
        <v>41639</v>
      </c>
      <c r="E79" s="326">
        <v>357.78334374291768</v>
      </c>
      <c r="F79" s="327">
        <v>41571</v>
      </c>
      <c r="G79" s="326">
        <v>371.08413733498554</v>
      </c>
    </row>
    <row r="80" spans="1:7" ht="12.75" customHeight="1">
      <c r="A80" s="325" t="s">
        <v>633</v>
      </c>
      <c r="B80" s="325" t="s">
        <v>353</v>
      </c>
      <c r="C80" s="326">
        <v>945.17320586011579</v>
      </c>
      <c r="D80" s="328">
        <v>41600</v>
      </c>
      <c r="E80" s="326">
        <v>890.30992895069403</v>
      </c>
      <c r="F80" s="327">
        <v>41555</v>
      </c>
      <c r="G80" s="326">
        <v>936.04751242620307</v>
      </c>
    </row>
    <row r="81" spans="1:7" ht="12.75" customHeight="1">
      <c r="A81" s="325" t="s">
        <v>634</v>
      </c>
      <c r="B81" s="325" t="s">
        <v>353</v>
      </c>
      <c r="C81" s="326">
        <v>422.85197889623032</v>
      </c>
      <c r="D81" s="328">
        <v>41639</v>
      </c>
      <c r="E81" s="326">
        <v>418.05383890343143</v>
      </c>
      <c r="F81" s="327">
        <v>41551</v>
      </c>
      <c r="G81" s="326">
        <v>422.85197889623032</v>
      </c>
    </row>
    <row r="82" spans="1:7" ht="12.75" customHeight="1">
      <c r="A82" s="325" t="s">
        <v>635</v>
      </c>
      <c r="B82" s="325" t="s">
        <v>360</v>
      </c>
      <c r="C82" s="326">
        <v>125.65136953528479</v>
      </c>
      <c r="D82" s="328">
        <v>41639</v>
      </c>
      <c r="E82" s="326">
        <v>125.01986903912524</v>
      </c>
      <c r="F82" s="327">
        <v>41548</v>
      </c>
      <c r="G82" s="326">
        <v>125.65136953528479</v>
      </c>
    </row>
    <row r="83" spans="1:7" ht="12.75" customHeight="1">
      <c r="A83" s="325" t="s">
        <v>636</v>
      </c>
      <c r="B83" s="325" t="s">
        <v>360</v>
      </c>
      <c r="C83" s="326">
        <v>97.077130241509465</v>
      </c>
      <c r="D83" s="328">
        <v>41548</v>
      </c>
      <c r="E83" s="326">
        <v>92.962178310662722</v>
      </c>
      <c r="F83" s="327">
        <v>41618</v>
      </c>
      <c r="G83" s="326">
        <v>93.730848965709257</v>
      </c>
    </row>
    <row r="84" spans="1:7" ht="12.75" customHeight="1">
      <c r="A84" s="325" t="s">
        <v>362</v>
      </c>
      <c r="B84" s="325" t="s">
        <v>360</v>
      </c>
      <c r="C84" s="326">
        <v>734.93832948186116</v>
      </c>
      <c r="D84" s="328">
        <v>41603</v>
      </c>
      <c r="E84" s="326">
        <v>719.35701809782415</v>
      </c>
      <c r="F84" s="327">
        <v>41623</v>
      </c>
      <c r="G84" s="326">
        <v>726.24869511776899</v>
      </c>
    </row>
    <row r="85" spans="1:7" ht="12.75" customHeight="1">
      <c r="A85" s="325" t="s">
        <v>637</v>
      </c>
      <c r="B85" s="325" t="s">
        <v>364</v>
      </c>
      <c r="C85" s="326">
        <v>102.16880591919777</v>
      </c>
      <c r="D85" s="328">
        <v>41596</v>
      </c>
      <c r="E85" s="326">
        <v>99.19047785928116</v>
      </c>
      <c r="F85" s="327">
        <v>41562</v>
      </c>
      <c r="G85" s="326">
        <v>100.64144237205277</v>
      </c>
    </row>
    <row r="86" spans="1:7" ht="12.75" customHeight="1">
      <c r="A86" s="325" t="s">
        <v>638</v>
      </c>
      <c r="B86" s="325" t="s">
        <v>364</v>
      </c>
      <c r="C86" s="326">
        <v>1290.8003642492768</v>
      </c>
      <c r="D86" s="328">
        <v>41603</v>
      </c>
      <c r="E86" s="326">
        <v>1278.8868167241346</v>
      </c>
      <c r="F86" s="327">
        <v>41550</v>
      </c>
      <c r="G86" s="326">
        <v>1286.6206013451751</v>
      </c>
    </row>
    <row r="87" spans="1:7" ht="12.75" customHeight="1">
      <c r="A87" s="325" t="s">
        <v>639</v>
      </c>
      <c r="B87" s="325" t="s">
        <v>364</v>
      </c>
      <c r="C87" s="326">
        <v>675.98878809052098</v>
      </c>
      <c r="D87" s="328">
        <v>41596</v>
      </c>
      <c r="E87" s="326">
        <v>645.79022014445252</v>
      </c>
      <c r="F87" s="327">
        <v>41625</v>
      </c>
      <c r="G87" s="326">
        <v>658.43939834585763</v>
      </c>
    </row>
    <row r="88" spans="1:7" ht="12.75" customHeight="1">
      <c r="A88" s="325" t="s">
        <v>640</v>
      </c>
      <c r="B88" s="325" t="s">
        <v>364</v>
      </c>
      <c r="C88" s="326">
        <v>986.5617788502376</v>
      </c>
      <c r="D88" s="328">
        <v>41639</v>
      </c>
      <c r="E88" s="326">
        <v>933.12659997397759</v>
      </c>
      <c r="F88" s="327">
        <v>41556</v>
      </c>
      <c r="G88" s="326">
        <v>986.5617788502376</v>
      </c>
    </row>
    <row r="89" spans="1:7" ht="12.75" customHeight="1">
      <c r="A89" s="325" t="s">
        <v>641</v>
      </c>
      <c r="B89" s="325" t="s">
        <v>364</v>
      </c>
      <c r="C89" s="326">
        <v>1131.548655718673</v>
      </c>
      <c r="D89" s="328">
        <v>41603</v>
      </c>
      <c r="E89" s="326">
        <v>1122.8980394930045</v>
      </c>
      <c r="F89" s="327">
        <v>41562</v>
      </c>
      <c r="G89" s="326">
        <v>1131.1055074894925</v>
      </c>
    </row>
    <row r="90" spans="1:7" ht="12.75" customHeight="1">
      <c r="A90" s="325" t="s">
        <v>642</v>
      </c>
      <c r="B90" s="325" t="s">
        <v>364</v>
      </c>
      <c r="C90" s="326">
        <v>1055.5049357094811</v>
      </c>
      <c r="D90" s="328">
        <v>41596</v>
      </c>
      <c r="E90" s="326">
        <v>1029.3043884034134</v>
      </c>
      <c r="F90" s="327">
        <v>41620</v>
      </c>
      <c r="G90" s="326">
        <v>1040.1500204084855</v>
      </c>
    </row>
    <row r="91" spans="1:7" ht="12.75" customHeight="1">
      <c r="A91" s="325" t="s">
        <v>643</v>
      </c>
      <c r="B91" s="325" t="s">
        <v>364</v>
      </c>
      <c r="C91" s="326">
        <v>172.93331761188517</v>
      </c>
      <c r="D91" s="328">
        <v>41638</v>
      </c>
      <c r="E91" s="326">
        <v>172.49554803595964</v>
      </c>
      <c r="F91" s="327">
        <v>41548</v>
      </c>
      <c r="G91" s="326">
        <v>172.93328293766746</v>
      </c>
    </row>
    <row r="92" spans="1:7" ht="12.75" customHeight="1">
      <c r="A92" s="325" t="s">
        <v>644</v>
      </c>
      <c r="B92" s="325" t="s">
        <v>364</v>
      </c>
      <c r="C92" s="326">
        <v>57.11072528349618</v>
      </c>
      <c r="D92" s="328">
        <v>41631</v>
      </c>
      <c r="E92" s="326">
        <v>55.679759863974859</v>
      </c>
      <c r="F92" s="327">
        <v>41575</v>
      </c>
      <c r="G92" s="326">
        <v>56.998627672085249</v>
      </c>
    </row>
    <row r="93" spans="1:7" ht="12.75" customHeight="1">
      <c r="A93" s="325" t="s">
        <v>645</v>
      </c>
      <c r="B93" s="325" t="s">
        <v>364</v>
      </c>
      <c r="C93" s="326">
        <v>1024.9543299760464</v>
      </c>
      <c r="D93" s="328">
        <v>41593</v>
      </c>
      <c r="E93" s="326">
        <v>973.76777405864004</v>
      </c>
      <c r="F93" s="327">
        <v>41555</v>
      </c>
      <c r="G93" s="326">
        <v>1015.9838246676477</v>
      </c>
    </row>
    <row r="94" spans="1:7" ht="12.75" customHeight="1">
      <c r="A94" s="36" t="s">
        <v>974</v>
      </c>
      <c r="B94" s="663"/>
      <c r="C94" s="664"/>
      <c r="D94" s="665"/>
      <c r="E94" s="664"/>
      <c r="F94" s="666"/>
      <c r="G94" s="664"/>
    </row>
    <row r="95" spans="1:7" ht="12.75" customHeight="1">
      <c r="A95" s="75" t="s">
        <v>975</v>
      </c>
      <c r="B95" s="663"/>
      <c r="C95" s="664"/>
      <c r="D95" s="665"/>
      <c r="E95" s="664"/>
      <c r="F95" s="666"/>
      <c r="G95" s="664"/>
    </row>
    <row r="96" spans="1:7" ht="12.75" customHeight="1">
      <c r="A96" s="663"/>
      <c r="B96" s="663"/>
      <c r="C96" s="664"/>
      <c r="D96" s="665"/>
      <c r="E96" s="664"/>
      <c r="F96" s="666"/>
      <c r="G96" s="664"/>
    </row>
    <row r="97" spans="1:7" ht="12.75" customHeight="1">
      <c r="A97" s="89" t="s">
        <v>455</v>
      </c>
      <c r="B97" s="663"/>
      <c r="C97" s="664"/>
      <c r="D97" s="665"/>
      <c r="E97" s="664"/>
      <c r="F97" s="666"/>
      <c r="G97" s="664"/>
    </row>
    <row r="98" spans="1:7" ht="12.75" customHeight="1">
      <c r="A98" s="663"/>
      <c r="B98" s="663"/>
      <c r="C98" s="664"/>
      <c r="D98" s="665"/>
      <c r="E98" s="664"/>
      <c r="F98" s="666"/>
      <c r="G98" s="664"/>
    </row>
    <row r="99" spans="1:7" ht="12.75" customHeight="1"/>
    <row r="100" spans="1:7" ht="12.75" customHeight="1"/>
    <row r="101" spans="1:7" ht="12.75" customHeight="1">
      <c r="A101" s="98"/>
    </row>
    <row r="102" spans="1:7" ht="12.75" customHeight="1"/>
    <row r="103" spans="1:7" ht="12.75" customHeight="1"/>
    <row r="104" spans="1:7" ht="12.75" customHeight="1"/>
    <row r="105" spans="1:7" ht="12.75" customHeight="1"/>
    <row r="106" spans="1:7" ht="12.75" customHeight="1"/>
    <row r="107" spans="1:7" ht="12.75" customHeight="1"/>
    <row r="108" spans="1:7" ht="12.75" customHeight="1"/>
    <row r="109" spans="1:7" ht="12.75" customHeight="1"/>
    <row r="110" spans="1:7" ht="12.75" customHeight="1"/>
    <row r="111" spans="1:7" ht="12.75" customHeight="1"/>
    <row r="112" spans="1: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35" spans="7:7">
      <c r="G135" s="53" t="s">
        <v>557</v>
      </c>
    </row>
  </sheetData>
  <mergeCells count="5">
    <mergeCell ref="A4:A5"/>
    <mergeCell ref="B4:B5"/>
    <mergeCell ref="C4:D4"/>
    <mergeCell ref="E4:F4"/>
    <mergeCell ref="G4:G5"/>
  </mergeCells>
  <hyperlinks>
    <hyperlink ref="A97" location="'2 Sadržaj'!A1" display="Sadržaj / Contents"/>
  </hyperlinks>
  <pageMargins left="0.7" right="0.7" top="0.75" bottom="0.75" header="0.3" footer="0.3"/>
  <pageSetup paperSize="9" scale="81" orientation="portrait" r:id="rId1"/>
  <colBreaks count="1" manualBreakCount="1">
    <brk id="7" max="1048575" man="1"/>
  </col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L201"/>
  <sheetViews>
    <sheetView showGridLines="0" zoomScaleNormal="100" workbookViewId="0"/>
  </sheetViews>
  <sheetFormatPr defaultRowHeight="15"/>
  <cols>
    <col min="1" max="1" width="14.5703125" customWidth="1"/>
    <col min="2" max="2" width="10.85546875" bestFit="1" customWidth="1"/>
    <col min="3" max="3" width="7.5703125" customWidth="1"/>
    <col min="4" max="4" width="10.85546875" bestFit="1" customWidth="1"/>
    <col min="5" max="5" width="7.7109375" customWidth="1"/>
    <col min="6" max="6" width="10.85546875" bestFit="1" customWidth="1"/>
    <col min="7" max="7" width="7.28515625" customWidth="1"/>
    <col min="8" max="8" width="9.5703125" bestFit="1" customWidth="1"/>
    <col min="9" max="9" width="7" customWidth="1"/>
    <col min="10" max="10" width="11.7109375" bestFit="1" customWidth="1"/>
    <col min="11" max="11" width="7.5703125" customWidth="1"/>
  </cols>
  <sheetData>
    <row r="1" spans="1:12" ht="12.75" customHeight="1">
      <c r="A1" s="566" t="s">
        <v>1171</v>
      </c>
      <c r="K1" s="432" t="str">
        <f>Naslovnica!A20</f>
        <v>Prosinac 2013.</v>
      </c>
    </row>
    <row r="2" spans="1:12" ht="12.75" customHeight="1">
      <c r="A2" s="146" t="s">
        <v>976</v>
      </c>
      <c r="K2" s="138" t="str">
        <f>Naslovnica!A24</f>
        <v>December 2013</v>
      </c>
    </row>
    <row r="3" spans="1:12" ht="12.75" customHeight="1">
      <c r="A3" s="18"/>
      <c r="K3" s="19"/>
    </row>
    <row r="4" spans="1:12" ht="12.75" customHeight="1">
      <c r="A4" s="131"/>
      <c r="B4" s="131"/>
      <c r="C4" s="131"/>
      <c r="D4" s="131"/>
      <c r="E4" s="131"/>
      <c r="F4" s="131"/>
      <c r="G4" s="131"/>
      <c r="H4" s="131"/>
      <c r="I4" s="131"/>
      <c r="J4" s="131"/>
      <c r="K4" s="21" t="s">
        <v>816</v>
      </c>
    </row>
    <row r="5" spans="1:12" ht="12.75" customHeight="1">
      <c r="A5" s="770" t="s">
        <v>982</v>
      </c>
      <c r="B5" s="771" t="s">
        <v>977</v>
      </c>
      <c r="C5" s="771"/>
      <c r="D5" s="745" t="s">
        <v>978</v>
      </c>
      <c r="E5" s="745"/>
      <c r="F5" s="745" t="s">
        <v>979</v>
      </c>
      <c r="G5" s="745"/>
      <c r="H5" s="745" t="s">
        <v>980</v>
      </c>
      <c r="I5" s="745"/>
      <c r="J5" s="745" t="s">
        <v>981</v>
      </c>
      <c r="K5" s="745"/>
    </row>
    <row r="6" spans="1:12" ht="12.75" customHeight="1">
      <c r="A6" s="770"/>
      <c r="B6" s="514" t="s">
        <v>162</v>
      </c>
      <c r="C6" s="514" t="s">
        <v>163</v>
      </c>
      <c r="D6" s="514" t="s">
        <v>162</v>
      </c>
      <c r="E6" s="514" t="s">
        <v>163</v>
      </c>
      <c r="F6" s="514" t="s">
        <v>162</v>
      </c>
      <c r="G6" s="514" t="s">
        <v>163</v>
      </c>
      <c r="H6" s="514" t="s">
        <v>162</v>
      </c>
      <c r="I6" s="514" t="s">
        <v>163</v>
      </c>
      <c r="J6" s="514" t="s">
        <v>162</v>
      </c>
      <c r="K6" s="514" t="s">
        <v>163</v>
      </c>
    </row>
    <row r="7" spans="1:12" ht="12.75" customHeight="1">
      <c r="A7" s="770"/>
      <c r="B7" s="567" t="s">
        <v>149</v>
      </c>
      <c r="C7" s="567" t="s">
        <v>150</v>
      </c>
      <c r="D7" s="567" t="s">
        <v>149</v>
      </c>
      <c r="E7" s="567" t="s">
        <v>150</v>
      </c>
      <c r="F7" s="567" t="s">
        <v>149</v>
      </c>
      <c r="G7" s="567" t="s">
        <v>150</v>
      </c>
      <c r="H7" s="567" t="s">
        <v>149</v>
      </c>
      <c r="I7" s="567" t="s">
        <v>150</v>
      </c>
      <c r="J7" s="567" t="s">
        <v>149</v>
      </c>
      <c r="K7" s="567" t="s">
        <v>150</v>
      </c>
    </row>
    <row r="8" spans="1:12" ht="18" customHeight="1">
      <c r="A8" s="236" t="s">
        <v>983</v>
      </c>
      <c r="B8" s="331">
        <v>152044.54813776954</v>
      </c>
      <c r="C8" s="332">
        <v>7.9286944326401973E-2</v>
      </c>
      <c r="D8" s="331">
        <v>116366.14764376516</v>
      </c>
      <c r="E8" s="332">
        <v>0.1246886659672546</v>
      </c>
      <c r="F8" s="331">
        <v>875686.00556331768</v>
      </c>
      <c r="G8" s="332">
        <v>8.9374650895612667E-2</v>
      </c>
      <c r="H8" s="331">
        <v>27873.892210041762</v>
      </c>
      <c r="I8" s="332">
        <v>7.2131731820670578E-2</v>
      </c>
      <c r="J8" s="331">
        <v>1171970.5935548942</v>
      </c>
      <c r="K8" s="332">
        <v>8.9907748297689105E-2</v>
      </c>
      <c r="L8" s="104"/>
    </row>
    <row r="9" spans="1:12" ht="18" customHeight="1">
      <c r="A9" s="236" t="s">
        <v>984</v>
      </c>
      <c r="B9" s="331">
        <v>19149.768495132848</v>
      </c>
      <c r="C9" s="332">
        <v>9.9860642629639642E-3</v>
      </c>
      <c r="D9" s="331">
        <v>11411.684739925331</v>
      </c>
      <c r="E9" s="332">
        <v>1.2227849554804824E-2</v>
      </c>
      <c r="F9" s="331">
        <v>72374.718280271336</v>
      </c>
      <c r="G9" s="332">
        <v>7.3867403828230486E-3</v>
      </c>
      <c r="H9" s="331">
        <v>15722.56933587668</v>
      </c>
      <c r="I9" s="332">
        <v>4.0686680795112985E-2</v>
      </c>
      <c r="J9" s="331">
        <v>118658.74085120618</v>
      </c>
      <c r="K9" s="332">
        <v>9.1029077559114276E-3</v>
      </c>
      <c r="L9" s="104"/>
    </row>
    <row r="10" spans="1:12" ht="36" customHeight="1">
      <c r="A10" s="236" t="s">
        <v>985</v>
      </c>
      <c r="B10" s="331">
        <v>1766262.3268403523</v>
      </c>
      <c r="C10" s="332">
        <v>0.9210559963460101</v>
      </c>
      <c r="D10" s="331">
        <v>808645.90040818183</v>
      </c>
      <c r="E10" s="332">
        <v>0.8664803347315071</v>
      </c>
      <c r="F10" s="331">
        <v>9305349.8735949006</v>
      </c>
      <c r="G10" s="332">
        <v>0.94972671840185441</v>
      </c>
      <c r="H10" s="331">
        <v>375449.26718196669</v>
      </c>
      <c r="I10" s="332">
        <v>0.97158321660153757</v>
      </c>
      <c r="J10" s="331">
        <v>12255707.3680254</v>
      </c>
      <c r="K10" s="332">
        <v>0.94019684394320946</v>
      </c>
      <c r="L10" s="104"/>
    </row>
    <row r="11" spans="1:12" ht="21.75" customHeight="1">
      <c r="A11" s="333" t="s">
        <v>986</v>
      </c>
      <c r="B11" s="334">
        <v>619490.32040049031</v>
      </c>
      <c r="C11" s="335">
        <v>0.32304673298665459</v>
      </c>
      <c r="D11" s="334">
        <v>481327.68133974395</v>
      </c>
      <c r="E11" s="335">
        <v>0.51575228444524468</v>
      </c>
      <c r="F11" s="334">
        <v>9305349.8735949006</v>
      </c>
      <c r="G11" s="335">
        <v>0.94972671840185441</v>
      </c>
      <c r="H11" s="334">
        <v>275528.02696296759</v>
      </c>
      <c r="I11" s="335">
        <v>0.71300820137387966</v>
      </c>
      <c r="J11" s="334">
        <v>10681511.520401401</v>
      </c>
      <c r="K11" s="335">
        <v>0.81943237696956217</v>
      </c>
      <c r="L11" s="92"/>
    </row>
    <row r="12" spans="1:12" ht="18" customHeight="1">
      <c r="A12" s="241" t="s">
        <v>862</v>
      </c>
      <c r="B12" s="334">
        <v>546728.39707119996</v>
      </c>
      <c r="C12" s="335">
        <v>0.2851034417950235</v>
      </c>
      <c r="D12" s="334">
        <v>193002.0702972</v>
      </c>
      <c r="E12" s="335">
        <v>0.2068055973456088</v>
      </c>
      <c r="F12" s="334">
        <v>0</v>
      </c>
      <c r="G12" s="335">
        <v>0</v>
      </c>
      <c r="H12" s="334">
        <v>0</v>
      </c>
      <c r="I12" s="335">
        <v>0</v>
      </c>
      <c r="J12" s="334">
        <v>739730.46736839996</v>
      </c>
      <c r="K12" s="335">
        <v>5.674843808713266E-2</v>
      </c>
    </row>
    <row r="13" spans="1:12" ht="18" customHeight="1">
      <c r="A13" s="241" t="s">
        <v>987</v>
      </c>
      <c r="B13" s="334">
        <v>18354.471616514998</v>
      </c>
      <c r="C13" s="335">
        <v>9.5713393674629558E-3</v>
      </c>
      <c r="D13" s="334">
        <v>168204.089557762</v>
      </c>
      <c r="E13" s="335">
        <v>0.18023406258493335</v>
      </c>
      <c r="F13" s="334">
        <v>392928.171790755</v>
      </c>
      <c r="G13" s="335">
        <v>4.0103208179351008E-2</v>
      </c>
      <c r="H13" s="334">
        <v>170612.784246136</v>
      </c>
      <c r="I13" s="335">
        <v>0.44150976496876448</v>
      </c>
      <c r="J13" s="334">
        <v>750099.51721116807</v>
      </c>
      <c r="K13" s="335">
        <v>5.7543899960047065E-2</v>
      </c>
    </row>
    <row r="14" spans="1:12" ht="18" customHeight="1">
      <c r="A14" s="241" t="s">
        <v>988</v>
      </c>
      <c r="B14" s="334">
        <v>0</v>
      </c>
      <c r="C14" s="335">
        <v>0</v>
      </c>
      <c r="D14" s="334">
        <v>1647.8531698249999</v>
      </c>
      <c r="E14" s="335">
        <v>1.7657077905887004E-3</v>
      </c>
      <c r="F14" s="334">
        <v>0</v>
      </c>
      <c r="G14" s="335">
        <v>0</v>
      </c>
      <c r="H14" s="334">
        <v>0</v>
      </c>
      <c r="I14" s="335">
        <v>0</v>
      </c>
      <c r="J14" s="334">
        <v>1647.8531698249999</v>
      </c>
      <c r="K14" s="335">
        <v>1.2641508996807076E-4</v>
      </c>
    </row>
    <row r="15" spans="1:12" ht="29.25">
      <c r="A15" s="241" t="s">
        <v>989</v>
      </c>
      <c r="B15" s="334">
        <v>20594.192425409998</v>
      </c>
      <c r="C15" s="335">
        <v>1.0739290611072386E-2</v>
      </c>
      <c r="D15" s="334">
        <v>53765.673134847995</v>
      </c>
      <c r="E15" s="335">
        <v>5.7610999365027553E-2</v>
      </c>
      <c r="F15" s="334">
        <v>141790.39074232799</v>
      </c>
      <c r="G15" s="335">
        <v>1.4471473327698138E-2</v>
      </c>
      <c r="H15" s="334">
        <v>27465.013504849001</v>
      </c>
      <c r="I15" s="335">
        <v>7.1073640295888044E-2</v>
      </c>
      <c r="J15" s="334">
        <v>243615.26980743499</v>
      </c>
      <c r="K15" s="335">
        <v>1.8688950456413111E-2</v>
      </c>
    </row>
    <row r="16" spans="1:12" ht="29.25">
      <c r="A16" s="241" t="s">
        <v>375</v>
      </c>
      <c r="B16" s="334">
        <v>0</v>
      </c>
      <c r="C16" s="335">
        <v>0</v>
      </c>
      <c r="D16" s="334">
        <v>180</v>
      </c>
      <c r="E16" s="335">
        <v>1.9287361770206686E-4</v>
      </c>
      <c r="F16" s="334">
        <v>0</v>
      </c>
      <c r="G16" s="335">
        <v>0</v>
      </c>
      <c r="H16" s="334">
        <v>0</v>
      </c>
      <c r="I16" s="335">
        <v>0</v>
      </c>
      <c r="J16" s="334">
        <v>180</v>
      </c>
      <c r="K16" s="335">
        <v>1.3808703718832703E-5</v>
      </c>
    </row>
    <row r="17" spans="1:11" ht="18" customHeight="1">
      <c r="A17" s="241" t="s">
        <v>376</v>
      </c>
      <c r="B17" s="334">
        <v>15190.211591218</v>
      </c>
      <c r="C17" s="335">
        <v>7.921266993722512E-3</v>
      </c>
      <c r="D17" s="334">
        <v>11875.460180367001</v>
      </c>
      <c r="E17" s="335">
        <v>1.2724794260356793E-2</v>
      </c>
      <c r="F17" s="334">
        <v>78955.601411926997</v>
      </c>
      <c r="G17" s="335">
        <v>8.0584013763068865E-3</v>
      </c>
      <c r="H17" s="334">
        <v>346.22653266700001</v>
      </c>
      <c r="I17" s="335">
        <v>8.9596096646092584E-4</v>
      </c>
      <c r="J17" s="334">
        <v>106367.49971617899</v>
      </c>
      <c r="K17" s="335">
        <v>8.1599849382985416E-3</v>
      </c>
    </row>
    <row r="18" spans="1:11" ht="18" customHeight="1">
      <c r="A18" s="241" t="s">
        <v>377</v>
      </c>
      <c r="B18" s="334">
        <v>220.0095</v>
      </c>
      <c r="C18" s="335">
        <v>1.1472875016849277E-4</v>
      </c>
      <c r="D18" s="334">
        <v>32663.579701115003</v>
      </c>
      <c r="E18" s="335">
        <v>3.4999682133632477E-2</v>
      </c>
      <c r="F18" s="334">
        <v>3682394.0682753031</v>
      </c>
      <c r="G18" s="335">
        <v>0.37583412572691061</v>
      </c>
      <c r="H18" s="334">
        <v>46441.159601125997</v>
      </c>
      <c r="I18" s="335">
        <v>0.12017988892783921</v>
      </c>
      <c r="J18" s="334">
        <v>3761718.8170775441</v>
      </c>
      <c r="K18" s="335">
        <v>0.28858033676989803</v>
      </c>
    </row>
    <row r="19" spans="1:11" ht="18" customHeight="1">
      <c r="A19" s="241" t="s">
        <v>378</v>
      </c>
      <c r="B19" s="334">
        <v>18403.03819614727</v>
      </c>
      <c r="C19" s="335">
        <v>9.5966654692047852E-3</v>
      </c>
      <c r="D19" s="334">
        <v>19988.95529862693</v>
      </c>
      <c r="E19" s="335">
        <v>2.1418567347394855E-2</v>
      </c>
      <c r="F19" s="334">
        <v>5009281.6413745862</v>
      </c>
      <c r="G19" s="335">
        <v>0.51125950979158763</v>
      </c>
      <c r="H19" s="334">
        <v>30662.843078189613</v>
      </c>
      <c r="I19" s="335">
        <v>7.9348946214927066E-2</v>
      </c>
      <c r="J19" s="334">
        <v>5078336.4779475499</v>
      </c>
      <c r="K19" s="335">
        <v>0.38958468782510058</v>
      </c>
    </row>
    <row r="20" spans="1:11" ht="18" customHeight="1">
      <c r="A20" s="241" t="s">
        <v>379</v>
      </c>
      <c r="B20" s="334">
        <v>1146772.0064398621</v>
      </c>
      <c r="C20" s="335">
        <v>0.59800926335935545</v>
      </c>
      <c r="D20" s="334">
        <v>327318.21906843799</v>
      </c>
      <c r="E20" s="335">
        <v>0.35072805028626264</v>
      </c>
      <c r="F20" s="334">
        <v>0</v>
      </c>
      <c r="G20" s="335">
        <v>0</v>
      </c>
      <c r="H20" s="334">
        <v>99921.240218998995</v>
      </c>
      <c r="I20" s="335">
        <v>0.25857501522765775</v>
      </c>
      <c r="J20" s="334">
        <v>1574011.465727299</v>
      </c>
      <c r="K20" s="335">
        <v>0.12075032211263259</v>
      </c>
    </row>
    <row r="21" spans="1:11" ht="18" customHeight="1">
      <c r="A21" s="241" t="s">
        <v>380</v>
      </c>
      <c r="B21" s="334">
        <v>1013569.2652565551</v>
      </c>
      <c r="C21" s="335">
        <v>0.52854779003671248</v>
      </c>
      <c r="D21" s="334">
        <v>197260.88361649099</v>
      </c>
      <c r="E21" s="335">
        <v>0.2113690014123277</v>
      </c>
      <c r="F21" s="334">
        <v>0</v>
      </c>
      <c r="G21" s="335">
        <v>0</v>
      </c>
      <c r="H21" s="334">
        <v>0</v>
      </c>
      <c r="I21" s="335">
        <v>0</v>
      </c>
      <c r="J21" s="334">
        <v>1210830.1488730463</v>
      </c>
      <c r="K21" s="335">
        <v>9.2888859886766609E-2</v>
      </c>
    </row>
    <row r="22" spans="1:11" ht="18" customHeight="1">
      <c r="A22" s="241" t="s">
        <v>381</v>
      </c>
      <c r="B22" s="334">
        <v>5102.1493057009993</v>
      </c>
      <c r="C22" s="335">
        <v>2.6606269866352081E-3</v>
      </c>
      <c r="D22" s="334">
        <v>15560.456225058</v>
      </c>
      <c r="E22" s="335">
        <v>1.667334158456435E-2</v>
      </c>
      <c r="F22" s="334">
        <v>0</v>
      </c>
      <c r="G22" s="335">
        <v>0</v>
      </c>
      <c r="H22" s="334">
        <v>37574.190367545001</v>
      </c>
      <c r="I22" s="335">
        <v>9.7234049789220997E-2</v>
      </c>
      <c r="J22" s="334">
        <v>58236.795898304001</v>
      </c>
      <c r="K22" s="335">
        <v>4.4676370005211751E-3</v>
      </c>
    </row>
    <row r="23" spans="1:11" ht="18" customHeight="1">
      <c r="A23" s="241" t="s">
        <v>374</v>
      </c>
      <c r="B23" s="334">
        <v>0</v>
      </c>
      <c r="C23" s="335">
        <v>0</v>
      </c>
      <c r="D23" s="334">
        <v>0</v>
      </c>
      <c r="E23" s="335">
        <v>0</v>
      </c>
      <c r="F23" s="334">
        <v>0</v>
      </c>
      <c r="G23" s="335">
        <v>0</v>
      </c>
      <c r="H23" s="334">
        <v>0</v>
      </c>
      <c r="I23" s="335">
        <v>0</v>
      </c>
      <c r="J23" s="334">
        <v>0</v>
      </c>
      <c r="K23" s="335">
        <v>0</v>
      </c>
    </row>
    <row r="24" spans="1:11" ht="29.25">
      <c r="A24" s="241" t="s">
        <v>382</v>
      </c>
      <c r="B24" s="334">
        <v>54451.608495007</v>
      </c>
      <c r="C24" s="335">
        <v>2.8394978340918173E-2</v>
      </c>
      <c r="D24" s="334">
        <v>52864.987838661997</v>
      </c>
      <c r="E24" s="335">
        <v>5.6645896967880596E-2</v>
      </c>
      <c r="F24" s="334">
        <v>0</v>
      </c>
      <c r="G24" s="335">
        <v>0</v>
      </c>
      <c r="H24" s="334">
        <v>33619.621586185996</v>
      </c>
      <c r="I24" s="335">
        <v>8.7000463010097978E-2</v>
      </c>
      <c r="J24" s="334">
        <v>140936.217919855</v>
      </c>
      <c r="K24" s="335">
        <v>1.0811924869489545E-2</v>
      </c>
    </row>
    <row r="25" spans="1:11" ht="29.25">
      <c r="A25" s="241" t="s">
        <v>375</v>
      </c>
      <c r="B25" s="334">
        <v>19537.457369233998</v>
      </c>
      <c r="C25" s="335">
        <v>1.0188233078309916E-2</v>
      </c>
      <c r="D25" s="334">
        <v>19563.304694999999</v>
      </c>
      <c r="E25" s="335">
        <v>2.0962474170735997E-2</v>
      </c>
      <c r="F25" s="334">
        <v>0</v>
      </c>
      <c r="G25" s="335">
        <v>0</v>
      </c>
      <c r="H25" s="334">
        <v>21060.71169588</v>
      </c>
      <c r="I25" s="335">
        <v>5.4500663077558784E-2</v>
      </c>
      <c r="J25" s="334">
        <v>60161.473760114</v>
      </c>
      <c r="K25" s="335">
        <v>4.6152887024541239E-3</v>
      </c>
    </row>
    <row r="26" spans="1:11" ht="29.25">
      <c r="A26" s="241" t="s">
        <v>383</v>
      </c>
      <c r="B26" s="334">
        <v>54111.526013365001</v>
      </c>
      <c r="C26" s="335">
        <v>2.8217634916779734E-2</v>
      </c>
      <c r="D26" s="334">
        <v>42068.586693227</v>
      </c>
      <c r="E26" s="335">
        <v>4.5077336150754009E-2</v>
      </c>
      <c r="F26" s="334">
        <v>0</v>
      </c>
      <c r="G26" s="335">
        <v>0</v>
      </c>
      <c r="H26" s="334">
        <v>7666.7165693880006</v>
      </c>
      <c r="I26" s="335">
        <v>1.9839839350780007E-2</v>
      </c>
      <c r="J26" s="334">
        <v>103846.82927598</v>
      </c>
      <c r="K26" s="335">
        <v>7.9666116534011649E-3</v>
      </c>
    </row>
    <row r="27" spans="1:11" ht="18" customHeight="1">
      <c r="A27" s="241" t="s">
        <v>377</v>
      </c>
      <c r="B27" s="334">
        <v>0</v>
      </c>
      <c r="C27" s="335">
        <v>0</v>
      </c>
      <c r="D27" s="334">
        <v>0</v>
      </c>
      <c r="E27" s="335">
        <v>0</v>
      </c>
      <c r="F27" s="334">
        <v>0</v>
      </c>
      <c r="G27" s="335">
        <v>0</v>
      </c>
      <c r="H27" s="334">
        <v>0</v>
      </c>
      <c r="I27" s="335">
        <v>0</v>
      </c>
      <c r="J27" s="334">
        <v>0</v>
      </c>
      <c r="K27" s="335">
        <v>0</v>
      </c>
    </row>
    <row r="28" spans="1:11" ht="18" customHeight="1">
      <c r="A28" s="241" t="s">
        <v>378</v>
      </c>
      <c r="B28" s="334">
        <v>0</v>
      </c>
      <c r="C28" s="335">
        <v>0</v>
      </c>
      <c r="D28" s="334">
        <v>0</v>
      </c>
      <c r="E28" s="335">
        <v>0</v>
      </c>
      <c r="F28" s="334">
        <v>0</v>
      </c>
      <c r="G28" s="335">
        <v>0</v>
      </c>
      <c r="H28" s="334">
        <v>0</v>
      </c>
      <c r="I28" s="335">
        <v>0</v>
      </c>
      <c r="J28" s="334">
        <v>0</v>
      </c>
      <c r="K28" s="335">
        <v>0</v>
      </c>
    </row>
    <row r="29" spans="1:11" ht="18" customHeight="1">
      <c r="A29" s="236" t="s">
        <v>384</v>
      </c>
      <c r="B29" s="334">
        <v>0</v>
      </c>
      <c r="C29" s="335">
        <v>0</v>
      </c>
      <c r="D29" s="334">
        <v>0</v>
      </c>
      <c r="E29" s="335">
        <v>0</v>
      </c>
      <c r="F29" s="334">
        <v>0</v>
      </c>
      <c r="G29" s="335">
        <v>0</v>
      </c>
      <c r="H29" s="334">
        <v>0</v>
      </c>
      <c r="I29" s="335">
        <v>0</v>
      </c>
      <c r="J29" s="334">
        <v>0</v>
      </c>
      <c r="K29" s="335">
        <v>0</v>
      </c>
    </row>
    <row r="30" spans="1:11" ht="18" customHeight="1">
      <c r="A30" s="236" t="s">
        <v>385</v>
      </c>
      <c r="B30" s="331">
        <v>1937456.6434500001</v>
      </c>
      <c r="C30" s="332">
        <v>1.0103290049232494</v>
      </c>
      <c r="D30" s="331">
        <v>936423.73278999992</v>
      </c>
      <c r="E30" s="332">
        <v>1.0033968502515602</v>
      </c>
      <c r="F30" s="331">
        <v>10253410.597440001</v>
      </c>
      <c r="G30" s="332">
        <v>1.0464881096804444</v>
      </c>
      <c r="H30" s="331">
        <v>419045.72873000003</v>
      </c>
      <c r="I30" s="332">
        <v>1.084401629222794</v>
      </c>
      <c r="J30" s="331">
        <v>13546336.702409999</v>
      </c>
      <c r="K30" s="332">
        <v>1.0392074999951606</v>
      </c>
    </row>
    <row r="31" spans="1:11" ht="5.25" customHeight="1">
      <c r="A31" s="241"/>
      <c r="B31" s="331"/>
      <c r="C31" s="332"/>
      <c r="D31" s="331"/>
      <c r="E31" s="332"/>
      <c r="F31" s="331"/>
      <c r="G31" s="332"/>
      <c r="H31" s="331"/>
      <c r="I31" s="332"/>
      <c r="J31" s="331"/>
      <c r="K31" s="332"/>
    </row>
    <row r="32" spans="1:11" ht="18" customHeight="1">
      <c r="A32" s="236" t="s">
        <v>386</v>
      </c>
      <c r="B32" s="331">
        <v>19807.40839134112</v>
      </c>
      <c r="C32" s="332">
        <v>1.032900492394866E-2</v>
      </c>
      <c r="D32" s="331">
        <v>3170.1227589167402</v>
      </c>
      <c r="E32" s="332">
        <v>3.3968502503996046E-3</v>
      </c>
      <c r="F32" s="331">
        <v>455486.94919007312</v>
      </c>
      <c r="G32" s="332">
        <v>4.6488109679431136E-2</v>
      </c>
      <c r="H32" s="331">
        <v>32615.353270509382</v>
      </c>
      <c r="I32" s="332">
        <v>8.4401629224112193E-2</v>
      </c>
      <c r="J32" s="331">
        <v>511079.83361084037</v>
      </c>
      <c r="K32" s="332">
        <v>3.9207499994457835E-2</v>
      </c>
    </row>
    <row r="33" spans="1:11" ht="5.25" customHeight="1">
      <c r="A33" s="241"/>
      <c r="B33" s="336"/>
      <c r="C33" s="337"/>
      <c r="D33" s="336"/>
      <c r="E33" s="337"/>
      <c r="F33" s="336"/>
      <c r="G33" s="337"/>
      <c r="H33" s="336"/>
      <c r="I33" s="337"/>
      <c r="J33" s="336"/>
      <c r="K33" s="337"/>
    </row>
    <row r="34" spans="1:11" ht="26.25" customHeight="1">
      <c r="A34" s="568" t="s">
        <v>387</v>
      </c>
      <c r="B34" s="569">
        <v>1917649.2350599999</v>
      </c>
      <c r="C34" s="570">
        <v>1</v>
      </c>
      <c r="D34" s="569">
        <v>933253.61002999998</v>
      </c>
      <c r="E34" s="570">
        <v>1</v>
      </c>
      <c r="F34" s="569">
        <v>9797923.64824</v>
      </c>
      <c r="G34" s="570">
        <v>1</v>
      </c>
      <c r="H34" s="569">
        <v>386430.37545999995</v>
      </c>
      <c r="I34" s="570">
        <v>1</v>
      </c>
      <c r="J34" s="569">
        <v>13035256.868789999</v>
      </c>
      <c r="K34" s="570">
        <v>1</v>
      </c>
    </row>
    <row r="35" spans="1:11" ht="3.75" customHeight="1">
      <c r="A35" s="241"/>
      <c r="B35" s="338"/>
      <c r="C35" s="338"/>
      <c r="D35" s="338"/>
      <c r="E35" s="338"/>
      <c r="F35" s="338"/>
      <c r="G35" s="338"/>
      <c r="H35" s="338"/>
      <c r="I35" s="338"/>
      <c r="J35" s="338"/>
      <c r="K35" s="338"/>
    </row>
    <row r="36" spans="1:11" ht="18">
      <c r="A36" s="236" t="s">
        <v>388</v>
      </c>
      <c r="B36" s="334">
        <v>224.44730999999999</v>
      </c>
      <c r="C36" s="335">
        <v>1.1704294294101049E-4</v>
      </c>
      <c r="D36" s="334">
        <v>414.92450256000001</v>
      </c>
      <c r="E36" s="335">
        <v>4.4459994378876497E-4</v>
      </c>
      <c r="F36" s="334">
        <v>225.92849432</v>
      </c>
      <c r="G36" s="335">
        <v>2.3058813523269649E-5</v>
      </c>
      <c r="H36" s="334">
        <v>94.55565322999999</v>
      </c>
      <c r="I36" s="335">
        <v>2.4469001205571015E-4</v>
      </c>
      <c r="J36" s="334">
        <v>959.85596011000007</v>
      </c>
      <c r="K36" s="335">
        <v>7.3635369810637187E-5</v>
      </c>
    </row>
    <row r="37" spans="1:11" ht="27">
      <c r="A37" s="236" t="s">
        <v>389</v>
      </c>
      <c r="B37" s="334">
        <v>0</v>
      </c>
      <c r="C37" s="335">
        <v>0</v>
      </c>
      <c r="D37" s="334">
        <v>500.52080000000001</v>
      </c>
      <c r="E37" s="335">
        <v>5.3631809683962587E-4</v>
      </c>
      <c r="F37" s="334">
        <v>67138.349809799154</v>
      </c>
      <c r="G37" s="335">
        <v>6.8523038370337987E-3</v>
      </c>
      <c r="H37" s="334">
        <v>0</v>
      </c>
      <c r="I37" s="335">
        <v>0</v>
      </c>
      <c r="J37" s="334">
        <v>67638.870609799153</v>
      </c>
      <c r="K37" s="335">
        <v>5.1889173562620974E-3</v>
      </c>
    </row>
    <row r="38" spans="1:11" ht="12.75" customHeight="1">
      <c r="A38" s="36" t="s">
        <v>974</v>
      </c>
    </row>
    <row r="39" spans="1:11" ht="12.75" customHeight="1">
      <c r="A39" s="75" t="s">
        <v>975</v>
      </c>
    </row>
    <row r="40" spans="1:11" ht="12.75" customHeight="1"/>
    <row r="41" spans="1:11" ht="12.75" customHeight="1"/>
    <row r="42" spans="1:11" ht="12.75" customHeight="1">
      <c r="A42" s="89" t="s">
        <v>455</v>
      </c>
    </row>
    <row r="43" spans="1:11" ht="12.75" customHeight="1"/>
    <row r="44" spans="1:11" ht="12.75" customHeight="1"/>
    <row r="45" spans="1:11" ht="12.75" customHeight="1"/>
    <row r="46" spans="1:11" ht="12.75" customHeight="1"/>
    <row r="47" spans="1:11" ht="12.75" customHeight="1"/>
    <row r="48" spans="1:11" ht="12.75" customHeight="1"/>
    <row r="49" spans="11:11" ht="12.75" customHeight="1"/>
    <row r="50" spans="11:11" ht="12.75" customHeight="1"/>
    <row r="51" spans="11:11" ht="12.75" customHeight="1"/>
    <row r="52" spans="11:11" ht="12.75" customHeight="1"/>
    <row r="53" spans="11:11" ht="12.75" customHeight="1"/>
    <row r="54" spans="11:11" ht="12.75" customHeight="1"/>
    <row r="55" spans="11:11" ht="12.75" customHeight="1">
      <c r="K55" s="53" t="s">
        <v>555</v>
      </c>
    </row>
    <row r="56" spans="11:11" ht="12.75" customHeight="1"/>
    <row r="57" spans="11:11" ht="12.75" customHeight="1"/>
    <row r="58" spans="11:11" ht="12.75" customHeight="1"/>
    <row r="59" spans="11:11" ht="12.75" customHeight="1"/>
    <row r="60" spans="11:11" ht="12.75" customHeight="1"/>
    <row r="61" spans="11:11" ht="12.75" customHeight="1"/>
    <row r="62" spans="11:11" ht="12.75" customHeight="1"/>
    <row r="63" spans="11:11" ht="12.75" customHeight="1"/>
    <row r="64" spans="11:11"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sheetData>
  <mergeCells count="6">
    <mergeCell ref="J5:K5"/>
    <mergeCell ref="A5:A7"/>
    <mergeCell ref="B5:C5"/>
    <mergeCell ref="D5:E5"/>
    <mergeCell ref="F5:G5"/>
    <mergeCell ref="H5:I5"/>
  </mergeCells>
  <hyperlinks>
    <hyperlink ref="A42" location="'2 Sadržaj'!A1" display="Sadržaj / Contents"/>
  </hyperlinks>
  <pageMargins left="0.7" right="0.7" top="0.75" bottom="0.75" header="0.3" footer="0.3"/>
  <pageSetup paperSize="9" scale="82"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E198"/>
  <sheetViews>
    <sheetView showGridLines="0" zoomScaleNormal="100" workbookViewId="0"/>
  </sheetViews>
  <sheetFormatPr defaultRowHeight="15"/>
  <cols>
    <col min="1" max="1" width="32.28515625" customWidth="1"/>
    <col min="2" max="2" width="26.85546875" customWidth="1"/>
    <col min="3" max="3" width="16" customWidth="1"/>
    <col min="4" max="4" width="15.85546875" customWidth="1"/>
  </cols>
  <sheetData>
    <row r="1" spans="1:5" ht="12.75" customHeight="1">
      <c r="A1" s="566" t="s">
        <v>742</v>
      </c>
      <c r="D1" s="432" t="str">
        <f>Naslovnica!A20</f>
        <v>Prosinac 2013.</v>
      </c>
    </row>
    <row r="2" spans="1:5" ht="12.75" customHeight="1">
      <c r="A2" s="18" t="s">
        <v>743</v>
      </c>
      <c r="D2" s="19" t="str">
        <f>Naslovnica!A24</f>
        <v>December 2013</v>
      </c>
    </row>
    <row r="3" spans="1:5" ht="12.75" customHeight="1"/>
    <row r="4" spans="1:5" ht="12.75" customHeight="1">
      <c r="D4" s="73" t="s">
        <v>397</v>
      </c>
    </row>
    <row r="5" spans="1:5" ht="45" customHeight="1">
      <c r="A5" s="571" t="s">
        <v>390</v>
      </c>
      <c r="B5" s="571" t="s">
        <v>391</v>
      </c>
      <c r="C5" s="571" t="s">
        <v>392</v>
      </c>
      <c r="D5" s="571" t="s">
        <v>393</v>
      </c>
    </row>
    <row r="6" spans="1:5" ht="15" customHeight="1">
      <c r="A6" s="339" t="s">
        <v>396</v>
      </c>
      <c r="B6" s="339" t="s">
        <v>457</v>
      </c>
      <c r="C6" s="340">
        <v>171593764.94999999</v>
      </c>
      <c r="D6" s="341">
        <v>56.326402007209779</v>
      </c>
      <c r="E6" s="104"/>
    </row>
    <row r="7" spans="1:5" ht="15" customHeight="1">
      <c r="A7" s="339" t="s">
        <v>394</v>
      </c>
      <c r="B7" s="342" t="s">
        <v>299</v>
      </c>
      <c r="C7" s="340">
        <v>17920224.149999999</v>
      </c>
      <c r="D7" s="341">
        <v>35.415462747035569</v>
      </c>
      <c r="E7" s="92"/>
    </row>
    <row r="8" spans="1:5" ht="15" customHeight="1">
      <c r="A8" s="339" t="s">
        <v>395</v>
      </c>
      <c r="B8" s="339" t="s">
        <v>1222</v>
      </c>
      <c r="C8" s="340">
        <v>1065354506.46</v>
      </c>
      <c r="D8" s="341">
        <v>277.03919631278211</v>
      </c>
    </row>
    <row r="9" spans="1:5" ht="18.75" customHeight="1">
      <c r="A9" s="559" t="s">
        <v>969</v>
      </c>
      <c r="B9" s="572"/>
      <c r="C9" s="573">
        <f>SUM(C6:C8)</f>
        <v>1254868495.5599999</v>
      </c>
      <c r="D9" s="574"/>
    </row>
    <row r="10" spans="1:5" ht="12.75" customHeight="1">
      <c r="A10" s="36" t="s">
        <v>373</v>
      </c>
    </row>
    <row r="11" spans="1:5" ht="12.75" customHeight="1">
      <c r="A11" s="662"/>
    </row>
    <row r="12" spans="1:5" ht="12.75" customHeight="1"/>
    <row r="13" spans="1:5" ht="12.75" customHeight="1">
      <c r="A13" s="575" t="s">
        <v>744</v>
      </c>
      <c r="D13" s="576" t="str">
        <f>'4 Tablica 2 - Graf 2'!F5</f>
        <v>Studeni 2013.</v>
      </c>
    </row>
    <row r="14" spans="1:5" ht="12.75" customHeight="1">
      <c r="A14" s="76" t="s">
        <v>745</v>
      </c>
      <c r="D14" s="72" t="str">
        <f>'4 Tablica 2 - Graf 2'!F6</f>
        <v>November 2013</v>
      </c>
    </row>
    <row r="15" spans="1:5" ht="12.75" customHeight="1"/>
    <row r="16" spans="1:5" ht="12.75" customHeight="1">
      <c r="D16" s="73" t="s">
        <v>397</v>
      </c>
    </row>
    <row r="17" spans="1:5" ht="45" customHeight="1">
      <c r="A17" s="571" t="s">
        <v>390</v>
      </c>
      <c r="B17" s="571" t="s">
        <v>391</v>
      </c>
      <c r="C17" s="571" t="s">
        <v>392</v>
      </c>
      <c r="D17" s="571" t="s">
        <v>393</v>
      </c>
    </row>
    <row r="18" spans="1:5" ht="15" customHeight="1">
      <c r="A18" s="339" t="s">
        <v>398</v>
      </c>
      <c r="B18" s="339" t="s">
        <v>299</v>
      </c>
      <c r="C18" s="340">
        <v>131205249.82000001</v>
      </c>
      <c r="D18" s="341">
        <v>65.498743902171157</v>
      </c>
      <c r="E18" s="104"/>
    </row>
    <row r="19" spans="1:5" ht="15" customHeight="1">
      <c r="A19" s="559" t="s">
        <v>969</v>
      </c>
      <c r="B19" s="572"/>
      <c r="C19" s="573">
        <f>SUM(C18:C18)</f>
        <v>131205249.82000001</v>
      </c>
      <c r="D19" s="574"/>
      <c r="E19" s="92"/>
    </row>
    <row r="20" spans="1:5" ht="12.75" customHeight="1">
      <c r="A20" s="36" t="s">
        <v>373</v>
      </c>
    </row>
    <row r="21" spans="1:5" ht="12.75" customHeight="1">
      <c r="A21" s="51"/>
    </row>
    <row r="22" spans="1:5" ht="12.75" customHeight="1"/>
    <row r="23" spans="1:5" ht="12.75" customHeight="1">
      <c r="A23" s="577" t="s">
        <v>746</v>
      </c>
      <c r="D23" s="432" t="str">
        <f>Naslovnica!A20</f>
        <v>Prosinac 2013.</v>
      </c>
    </row>
    <row r="24" spans="1:5" ht="12.75" customHeight="1">
      <c r="A24" s="76" t="s">
        <v>747</v>
      </c>
      <c r="D24" s="19" t="str">
        <f>Naslovnica!A24</f>
        <v>December 2013</v>
      </c>
    </row>
    <row r="25" spans="1:5" ht="12.75" customHeight="1"/>
    <row r="26" spans="1:5" ht="12.75" customHeight="1">
      <c r="C26" s="91" t="s">
        <v>397</v>
      </c>
    </row>
    <row r="27" spans="1:5" ht="22.5" customHeight="1">
      <c r="A27" s="571" t="s">
        <v>399</v>
      </c>
      <c r="B27" s="571" t="s">
        <v>391</v>
      </c>
      <c r="C27" s="571" t="s">
        <v>392</v>
      </c>
    </row>
    <row r="28" spans="1:5" ht="22.5" customHeight="1">
      <c r="A28" s="343" t="s">
        <v>400</v>
      </c>
      <c r="B28" s="344" t="s">
        <v>401</v>
      </c>
      <c r="C28" s="345">
        <v>971703788.49000001</v>
      </c>
      <c r="D28" s="104"/>
    </row>
    <row r="29" spans="1:5" ht="15" customHeight="1">
      <c r="A29" s="343" t="s">
        <v>402</v>
      </c>
      <c r="B29" s="344" t="s">
        <v>403</v>
      </c>
      <c r="C29" s="345">
        <v>193392990.62366682</v>
      </c>
      <c r="D29" s="92"/>
    </row>
    <row r="30" spans="1:5" ht="12.75" customHeight="1">
      <c r="A30" s="36" t="s">
        <v>373</v>
      </c>
    </row>
    <row r="31" spans="1:5" ht="12.75" customHeight="1"/>
    <row r="32" spans="1:5" ht="12.75" customHeight="1"/>
    <row r="33" spans="1:1" ht="12.75" customHeight="1">
      <c r="A33" s="89" t="s">
        <v>455</v>
      </c>
    </row>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row r="45" spans="1:1" ht="12.75" customHeight="1"/>
    <row r="46" spans="1:1" ht="12.75" customHeight="1"/>
    <row r="47" spans="1:1" ht="12.75" customHeight="1"/>
    <row r="48" spans="1:1" ht="12.75" customHeight="1"/>
    <row r="49" spans="4:4" ht="12.75" customHeight="1"/>
    <row r="50" spans="4:4" ht="12.75" customHeight="1"/>
    <row r="51" spans="4:4" ht="12.75" customHeight="1"/>
    <row r="52" spans="4:4" ht="12.75" customHeight="1"/>
    <row r="53" spans="4:4" ht="12.75" customHeight="1"/>
    <row r="54" spans="4:4" ht="12.75" customHeight="1">
      <c r="D54" s="53" t="s">
        <v>242</v>
      </c>
    </row>
    <row r="55" spans="4:4" ht="12.75" customHeight="1"/>
    <row r="56" spans="4:4" ht="12.75" customHeight="1"/>
    <row r="57" spans="4:4" ht="12.75" customHeight="1"/>
    <row r="58" spans="4:4" ht="12.75" customHeight="1"/>
    <row r="59" spans="4:4" ht="12.75" customHeight="1"/>
    <row r="60" spans="4:4" ht="12.75" customHeight="1"/>
    <row r="61" spans="4:4" ht="12.75" customHeight="1"/>
    <row r="62" spans="4:4" ht="12.75" customHeight="1"/>
    <row r="63" spans="4:4" ht="12.75" customHeight="1"/>
    <row r="64" spans="4: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sheetData>
  <hyperlinks>
    <hyperlink ref="A33" location="'2 Sadržaj'!A1" display="Sadržaj / Contents"/>
  </hyperlinks>
  <pageMargins left="0.7" right="0.7" top="0.75" bottom="0.75" header="0.3" footer="0.3"/>
  <pageSetup paperSize="9" scale="95"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99FF"/>
  </sheetPr>
  <dimension ref="A1:H150"/>
  <sheetViews>
    <sheetView showGridLines="0" zoomScaleNormal="100" workbookViewId="0"/>
  </sheetViews>
  <sheetFormatPr defaultRowHeight="15"/>
  <cols>
    <col min="1" max="1" width="27.28515625" customWidth="1"/>
    <col min="2" max="2" width="28.140625" customWidth="1"/>
    <col min="3" max="3" width="13.42578125" customWidth="1"/>
    <col min="4" max="4" width="15.7109375" customWidth="1"/>
    <col min="5" max="5" width="21.7109375" customWidth="1"/>
    <col min="6" max="6" width="15.140625" bestFit="1" customWidth="1"/>
    <col min="7" max="7" width="9.140625" customWidth="1"/>
  </cols>
  <sheetData>
    <row r="1" spans="1:7" ht="12.75" customHeight="1">
      <c r="A1" s="584" t="s">
        <v>1172</v>
      </c>
      <c r="E1" s="585" t="s">
        <v>510</v>
      </c>
      <c r="F1" s="586" t="s">
        <v>1157</v>
      </c>
    </row>
    <row r="2" spans="1:7" ht="12.75" customHeight="1">
      <c r="A2" s="77" t="s">
        <v>748</v>
      </c>
      <c r="E2" s="108" t="s">
        <v>511</v>
      </c>
      <c r="F2" s="78" t="s">
        <v>1158</v>
      </c>
    </row>
    <row r="3" spans="1:7" ht="12.75" customHeight="1"/>
    <row r="4" spans="1:7" ht="12.75" customHeight="1">
      <c r="D4" s="74" t="s">
        <v>412</v>
      </c>
    </row>
    <row r="5" spans="1:7" ht="30" customHeight="1">
      <c r="A5" s="578" t="s">
        <v>404</v>
      </c>
      <c r="B5" s="578" t="s">
        <v>405</v>
      </c>
      <c r="C5" s="578" t="s">
        <v>406</v>
      </c>
      <c r="D5" s="578" t="s">
        <v>407</v>
      </c>
    </row>
    <row r="6" spans="1:7" ht="15" customHeight="1">
      <c r="A6" s="346" t="s">
        <v>408</v>
      </c>
      <c r="B6" s="346" t="s">
        <v>409</v>
      </c>
      <c r="C6" s="347">
        <v>44584975.729999997</v>
      </c>
      <c r="D6" s="348">
        <v>147.41821225940168</v>
      </c>
      <c r="E6" s="104"/>
      <c r="G6" s="96"/>
    </row>
    <row r="7" spans="1:7" ht="15" customHeight="1">
      <c r="A7" s="346" t="s">
        <v>410</v>
      </c>
      <c r="B7" s="349" t="s">
        <v>411</v>
      </c>
      <c r="C7" s="347">
        <v>77249655.150000006</v>
      </c>
      <c r="D7" s="348">
        <v>537.1674746819931</v>
      </c>
      <c r="E7" s="92"/>
      <c r="G7" s="96"/>
    </row>
    <row r="8" spans="1:7" ht="18.75" customHeight="1">
      <c r="A8" s="559" t="s">
        <v>969</v>
      </c>
      <c r="B8" s="579"/>
      <c r="C8" s="580">
        <f>SUM(C6:C7)</f>
        <v>121834630.88</v>
      </c>
      <c r="D8" s="581"/>
    </row>
    <row r="9" spans="1:7" ht="12.75" customHeight="1">
      <c r="A9" s="79" t="s">
        <v>463</v>
      </c>
    </row>
    <row r="10" spans="1:7" ht="12.75" customHeight="1"/>
    <row r="11" spans="1:7" ht="12.75" customHeight="1"/>
    <row r="12" spans="1:7" ht="12.75" customHeight="1">
      <c r="A12" s="584" t="s">
        <v>749</v>
      </c>
      <c r="F12" s="586" t="s">
        <v>1157</v>
      </c>
    </row>
    <row r="13" spans="1:7" ht="12.75" customHeight="1">
      <c r="A13" s="77" t="s">
        <v>750</v>
      </c>
      <c r="F13" s="78" t="s">
        <v>1158</v>
      </c>
    </row>
    <row r="14" spans="1:7" ht="12.75" customHeight="1"/>
    <row r="15" spans="1:7" ht="12.75" customHeight="1">
      <c r="F15" s="74" t="s">
        <v>412</v>
      </c>
    </row>
    <row r="16" spans="1:7" ht="48.75" customHeight="1">
      <c r="A16" s="578" t="s">
        <v>413</v>
      </c>
      <c r="B16" s="578" t="s">
        <v>405</v>
      </c>
      <c r="C16" s="578" t="s">
        <v>414</v>
      </c>
      <c r="D16" s="578" t="s">
        <v>415</v>
      </c>
      <c r="E16" s="578" t="s">
        <v>406</v>
      </c>
      <c r="F16" s="578" t="s">
        <v>407</v>
      </c>
    </row>
    <row r="17" spans="1:8" ht="15" customHeight="1">
      <c r="A17" s="346" t="s">
        <v>416</v>
      </c>
      <c r="B17" s="346" t="s">
        <v>417</v>
      </c>
      <c r="C17" s="350">
        <v>600000000</v>
      </c>
      <c r="D17" s="350">
        <v>300000000</v>
      </c>
      <c r="E17" s="351">
        <v>146810225.59999999</v>
      </c>
      <c r="F17" s="352">
        <v>47.807886523662013</v>
      </c>
      <c r="G17" s="104"/>
      <c r="H17" s="97"/>
    </row>
    <row r="18" spans="1:8" ht="15" customHeight="1">
      <c r="A18" s="346" t="s">
        <v>418</v>
      </c>
      <c r="B18" s="349" t="s">
        <v>419</v>
      </c>
      <c r="C18" s="353">
        <v>155000000</v>
      </c>
      <c r="D18" s="353">
        <v>77500000</v>
      </c>
      <c r="E18" s="351">
        <v>568299</v>
      </c>
      <c r="F18" s="352">
        <v>0.7</v>
      </c>
      <c r="G18" s="92"/>
      <c r="H18" s="97"/>
    </row>
    <row r="19" spans="1:8" ht="15" customHeight="1">
      <c r="A19" s="346" t="s">
        <v>420</v>
      </c>
      <c r="B19" s="346" t="s">
        <v>409</v>
      </c>
      <c r="C19" s="350">
        <v>380000000</v>
      </c>
      <c r="D19" s="350">
        <v>190000000</v>
      </c>
      <c r="E19" s="351">
        <v>82301283.310000002</v>
      </c>
      <c r="F19" s="352">
        <v>153.36521151546907</v>
      </c>
      <c r="G19" s="96"/>
      <c r="H19" s="97"/>
    </row>
    <row r="20" spans="1:8" ht="15" customHeight="1">
      <c r="A20" s="346" t="s">
        <v>422</v>
      </c>
      <c r="B20" s="346" t="s">
        <v>423</v>
      </c>
      <c r="C20" s="350">
        <v>340000000</v>
      </c>
      <c r="D20" s="350">
        <v>170000000</v>
      </c>
      <c r="E20" s="351">
        <v>44649847.920000002</v>
      </c>
      <c r="F20" s="352">
        <v>3.4658895006892201</v>
      </c>
      <c r="G20" s="96"/>
      <c r="H20" s="97"/>
    </row>
    <row r="21" spans="1:8" ht="15" customHeight="1">
      <c r="A21" s="346" t="s">
        <v>421</v>
      </c>
      <c r="B21" s="349" t="s">
        <v>411</v>
      </c>
      <c r="C21" s="353">
        <v>540000000</v>
      </c>
      <c r="D21" s="353">
        <v>262500000</v>
      </c>
      <c r="E21" s="351">
        <v>89496564.340000004</v>
      </c>
      <c r="F21" s="352">
        <v>218.35447526017796</v>
      </c>
      <c r="G21" s="96"/>
      <c r="H21" s="97"/>
    </row>
    <row r="22" spans="1:8" ht="18.75" customHeight="1">
      <c r="A22" s="559" t="s">
        <v>969</v>
      </c>
      <c r="B22" s="582"/>
      <c r="C22" s="583"/>
      <c r="D22" s="583"/>
      <c r="E22" s="580">
        <f>SUM(E17:E21)</f>
        <v>363826220.16999996</v>
      </c>
      <c r="F22" s="581"/>
    </row>
    <row r="23" spans="1:8" ht="12.75" customHeight="1">
      <c r="A23" s="79" t="s">
        <v>463</v>
      </c>
    </row>
    <row r="24" spans="1:8" ht="12.75" customHeight="1"/>
    <row r="25" spans="1:8" ht="12.75" customHeight="1">
      <c r="A25" s="80" t="s">
        <v>467</v>
      </c>
    </row>
    <row r="26" spans="1:8" ht="12.75" customHeight="1"/>
    <row r="27" spans="1:8" ht="12.75" customHeight="1">
      <c r="A27" s="80" t="s">
        <v>464</v>
      </c>
    </row>
    <row r="28" spans="1:8" ht="12.75" customHeight="1">
      <c r="A28" s="80" t="s">
        <v>465</v>
      </c>
    </row>
    <row r="29" spans="1:8" ht="12.75" customHeight="1">
      <c r="A29" s="81" t="s">
        <v>466</v>
      </c>
    </row>
    <row r="30" spans="1:8" ht="12.75" customHeight="1"/>
    <row r="31" spans="1:8" ht="12.75" customHeight="1">
      <c r="A31" s="80" t="s">
        <v>459</v>
      </c>
    </row>
    <row r="32" spans="1:8" ht="12.75" customHeight="1">
      <c r="A32" s="80" t="s">
        <v>460</v>
      </c>
    </row>
    <row r="33" spans="1:1" ht="12.75" customHeight="1">
      <c r="A33" s="81" t="s">
        <v>461</v>
      </c>
    </row>
    <row r="34" spans="1:1" ht="12.75" customHeight="1">
      <c r="A34" s="81" t="s">
        <v>462</v>
      </c>
    </row>
    <row r="35" spans="1:1" ht="12.75" customHeight="1"/>
    <row r="36" spans="1:1" ht="12.75" customHeight="1">
      <c r="A36" s="80" t="s">
        <v>424</v>
      </c>
    </row>
    <row r="37" spans="1:1" ht="12.75" customHeight="1">
      <c r="A37" s="80" t="s">
        <v>425</v>
      </c>
    </row>
    <row r="38" spans="1:1" ht="12.75" customHeight="1">
      <c r="A38" s="80" t="s">
        <v>426</v>
      </c>
    </row>
    <row r="39" spans="1:1" ht="12.75" customHeight="1">
      <c r="A39" s="81" t="s">
        <v>427</v>
      </c>
    </row>
    <row r="40" spans="1:1" ht="12.75" customHeight="1">
      <c r="A40" s="81" t="s">
        <v>428</v>
      </c>
    </row>
    <row r="41" spans="1:1" ht="12.75" customHeight="1">
      <c r="A41" s="81" t="s">
        <v>429</v>
      </c>
    </row>
    <row r="42" spans="1:1" ht="12.75" customHeight="1">
      <c r="A42" s="81" t="s">
        <v>430</v>
      </c>
    </row>
    <row r="43" spans="1:1" ht="12.75" customHeight="1"/>
    <row r="44" spans="1:1" ht="12.75" customHeight="1">
      <c r="A44" s="87" t="s">
        <v>455</v>
      </c>
    </row>
    <row r="45" spans="1:1" ht="12.75" customHeight="1"/>
    <row r="46" spans="1:1" ht="12.75" customHeight="1"/>
    <row r="47" spans="1:1" ht="12.75" customHeight="1"/>
    <row r="48" spans="1:1"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6:6" ht="12.75" customHeight="1"/>
    <row r="66" spans="6:6" ht="12.75" customHeight="1"/>
    <row r="67" spans="6:6" ht="12.75" customHeight="1"/>
    <row r="68" spans="6:6" ht="12.75" customHeight="1"/>
    <row r="69" spans="6:6" ht="12.75" customHeight="1"/>
    <row r="70" spans="6:6" ht="12.75" customHeight="1"/>
    <row r="71" spans="6:6" ht="12.75" customHeight="1"/>
    <row r="72" spans="6:6" ht="12.75" customHeight="1"/>
    <row r="73" spans="6:6" ht="12.75" customHeight="1"/>
    <row r="74" spans="6:6" ht="12.75" customHeight="1"/>
    <row r="75" spans="6:6" ht="12.75" customHeight="1">
      <c r="F75" s="53" t="s">
        <v>558</v>
      </c>
    </row>
    <row r="76" spans="6:6" ht="12.75" customHeight="1"/>
    <row r="77" spans="6:6" ht="12.75" customHeight="1"/>
    <row r="78" spans="6:6" ht="12.75" customHeight="1"/>
    <row r="79" spans="6:6" ht="12.75" customHeight="1"/>
    <row r="80" spans="6:6"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sheetData>
  <hyperlinks>
    <hyperlink ref="A44" location="'2 Sadržaj'!A1" display="Sadržaj / Contents"/>
  </hyperlinks>
  <pageMargins left="0.7" right="0.7" top="0.75" bottom="0.75" header="0.3" footer="0.3"/>
  <pageSetup paperSize="9" scale="72"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I206"/>
  <sheetViews>
    <sheetView showGridLines="0" zoomScaleNormal="100" workbookViewId="0"/>
  </sheetViews>
  <sheetFormatPr defaultRowHeight="15"/>
  <cols>
    <col min="1" max="1" width="23.7109375" customWidth="1"/>
    <col min="2" max="2" width="12.85546875" customWidth="1"/>
    <col min="3" max="3" width="12.140625" customWidth="1"/>
    <col min="4" max="4" width="15.140625" customWidth="1"/>
    <col min="5" max="5" width="11.28515625" customWidth="1"/>
    <col min="6" max="6" width="12.85546875" customWidth="1"/>
    <col min="7" max="7" width="12.42578125" customWidth="1"/>
  </cols>
  <sheetData>
    <row r="1" spans="1:7" ht="15" customHeight="1">
      <c r="A1" s="604" t="s">
        <v>720</v>
      </c>
      <c r="B1" s="605"/>
      <c r="C1" s="605"/>
      <c r="D1" s="605"/>
      <c r="E1" s="646"/>
      <c r="F1" s="617"/>
      <c r="G1" s="606" t="s">
        <v>1218</v>
      </c>
    </row>
    <row r="2" spans="1:7" ht="15" customHeight="1">
      <c r="A2" s="607" t="s">
        <v>721</v>
      </c>
      <c r="B2" s="605"/>
      <c r="C2" s="605"/>
      <c r="D2" s="605"/>
      <c r="E2" s="647"/>
      <c r="F2" s="617"/>
      <c r="G2" s="608" t="s">
        <v>1219</v>
      </c>
    </row>
    <row r="3" spans="1:7" ht="12.75" customHeight="1">
      <c r="A3" s="82" t="s">
        <v>431</v>
      </c>
    </row>
    <row r="4" spans="1:7" ht="12.75" customHeight="1"/>
    <row r="5" spans="1:7" ht="12.75" customHeight="1">
      <c r="A5" s="588" t="s">
        <v>1200</v>
      </c>
    </row>
    <row r="6" spans="1:7" ht="12.75" customHeight="1">
      <c r="A6" s="83" t="s">
        <v>1034</v>
      </c>
    </row>
    <row r="7" spans="1:7" ht="12.75" customHeight="1"/>
    <row r="8" spans="1:7" ht="34.5" customHeight="1">
      <c r="A8" s="587" t="s">
        <v>432</v>
      </c>
      <c r="B8" s="777" t="s">
        <v>1035</v>
      </c>
      <c r="C8" s="777"/>
    </row>
    <row r="9" spans="1:7" ht="12.75" customHeight="1">
      <c r="A9" s="354" t="s">
        <v>1204</v>
      </c>
      <c r="B9" s="355">
        <v>25</v>
      </c>
      <c r="C9" s="356"/>
      <c r="D9" s="92"/>
      <c r="F9" s="92"/>
    </row>
    <row r="10" spans="1:7" ht="12.75" customHeight="1">
      <c r="A10" s="354" t="s">
        <v>1091</v>
      </c>
      <c r="B10" s="355">
        <v>25</v>
      </c>
      <c r="C10" s="356"/>
      <c r="F10" s="104"/>
    </row>
    <row r="11" spans="1:7" ht="12.75" customHeight="1">
      <c r="A11" s="357" t="s">
        <v>1124</v>
      </c>
      <c r="B11" s="355">
        <v>25</v>
      </c>
      <c r="C11" s="356"/>
      <c r="F11" s="104"/>
    </row>
    <row r="12" spans="1:7" ht="12.75" customHeight="1">
      <c r="A12" s="354" t="s">
        <v>1205</v>
      </c>
      <c r="B12" s="355">
        <v>24</v>
      </c>
      <c r="C12" s="356"/>
    </row>
    <row r="13" spans="1:7" ht="12.75" customHeight="1">
      <c r="A13" s="354" t="s">
        <v>1231</v>
      </c>
      <c r="B13" s="355">
        <v>23</v>
      </c>
      <c r="C13" s="356"/>
    </row>
    <row r="14" spans="1:7" ht="12.75" customHeight="1">
      <c r="A14" s="27" t="s">
        <v>437</v>
      </c>
    </row>
    <row r="15" spans="1:7" ht="12.75" customHeight="1"/>
    <row r="16" spans="1:7" ht="12.75" customHeight="1">
      <c r="A16" s="588" t="s">
        <v>1009</v>
      </c>
    </row>
    <row r="17" spans="1:9" ht="12.75" customHeight="1">
      <c r="A17" s="83" t="s">
        <v>1047</v>
      </c>
    </row>
    <row r="18" spans="1:9" ht="12.75" customHeight="1">
      <c r="E18" s="779" t="s">
        <v>1044</v>
      </c>
      <c r="F18" s="779"/>
    </row>
    <row r="19" spans="1:9" ht="73.5" customHeight="1">
      <c r="A19" s="777" t="s">
        <v>1096</v>
      </c>
      <c r="B19" s="777" t="s">
        <v>1029</v>
      </c>
      <c r="C19" s="778"/>
      <c r="D19" s="778"/>
      <c r="E19" s="777" t="s">
        <v>1212</v>
      </c>
      <c r="F19" s="748"/>
      <c r="G19" s="748"/>
    </row>
    <row r="20" spans="1:9" ht="27.75" customHeight="1">
      <c r="A20" s="777"/>
      <c r="B20" s="658" t="s">
        <v>1232</v>
      </c>
      <c r="C20" s="658" t="s">
        <v>1231</v>
      </c>
      <c r="D20" s="517" t="s">
        <v>433</v>
      </c>
      <c r="E20" s="658" t="s">
        <v>1232</v>
      </c>
      <c r="F20" s="658" t="s">
        <v>1231</v>
      </c>
      <c r="G20" s="517" t="s">
        <v>433</v>
      </c>
    </row>
    <row r="21" spans="1:9" ht="16.5" customHeight="1">
      <c r="A21" s="358" t="s">
        <v>434</v>
      </c>
      <c r="B21" s="359">
        <v>59679</v>
      </c>
      <c r="C21" s="359">
        <v>51570</v>
      </c>
      <c r="D21" s="360">
        <v>-0.13587694163776204</v>
      </c>
      <c r="E21" s="359">
        <v>4804166.1386299999</v>
      </c>
      <c r="F21" s="359">
        <v>4287447.2614799999</v>
      </c>
      <c r="G21" s="361">
        <v>-0.10755641296313544</v>
      </c>
      <c r="H21" s="92"/>
      <c r="I21" s="172"/>
    </row>
    <row r="22" spans="1:9" ht="16.5" customHeight="1">
      <c r="A22" s="358" t="s">
        <v>435</v>
      </c>
      <c r="B22" s="359">
        <v>66670</v>
      </c>
      <c r="C22" s="359">
        <v>58422</v>
      </c>
      <c r="D22" s="360">
        <v>-0.12371381430928453</v>
      </c>
      <c r="E22" s="359">
        <v>11488838.586920001</v>
      </c>
      <c r="F22" s="359">
        <v>10561714.820969999</v>
      </c>
      <c r="G22" s="361">
        <v>-8.0697779756913696E-2</v>
      </c>
    </row>
    <row r="23" spans="1:9" ht="16.5" customHeight="1">
      <c r="A23" s="358" t="s">
        <v>436</v>
      </c>
      <c r="B23" s="359">
        <v>3399</v>
      </c>
      <c r="C23" s="359">
        <v>2259</v>
      </c>
      <c r="D23" s="360">
        <v>-0.33539276257722861</v>
      </c>
      <c r="E23" s="359">
        <v>635683.11037999997</v>
      </c>
      <c r="F23" s="359">
        <v>532720.28599999996</v>
      </c>
      <c r="G23" s="361">
        <v>-0.16197193648648409</v>
      </c>
    </row>
    <row r="24" spans="1:9" ht="16.5" customHeight="1">
      <c r="A24" s="362" t="s">
        <v>161</v>
      </c>
      <c r="B24" s="363">
        <v>129748</v>
      </c>
      <c r="C24" s="363">
        <v>112251</v>
      </c>
      <c r="D24" s="364">
        <v>-0.13485371643493541</v>
      </c>
      <c r="E24" s="363">
        <v>16928687.835930001</v>
      </c>
      <c r="F24" s="363">
        <v>15381882.368449999</v>
      </c>
      <c r="G24" s="365">
        <v>-9.1371846564328008E-2</v>
      </c>
    </row>
    <row r="25" spans="1:9" ht="12.75" customHeight="1">
      <c r="A25" s="27" t="s">
        <v>437</v>
      </c>
    </row>
    <row r="26" spans="1:9" ht="27" customHeight="1">
      <c r="A26" s="772" t="s">
        <v>1042</v>
      </c>
      <c r="B26" s="772"/>
      <c r="C26" s="772"/>
      <c r="D26" s="772"/>
      <c r="E26" s="772"/>
      <c r="F26" s="776"/>
      <c r="G26" s="776"/>
    </row>
    <row r="27" spans="1:9" ht="71.25" customHeight="1">
      <c r="A27" s="773" t="s">
        <v>1211</v>
      </c>
      <c r="B27" s="773"/>
      <c r="C27" s="773"/>
      <c r="D27" s="773"/>
      <c r="E27" s="773"/>
      <c r="F27" s="773"/>
      <c r="G27" s="773"/>
    </row>
    <row r="28" spans="1:9" ht="23.25" customHeight="1">
      <c r="A28" s="774" t="s">
        <v>1235</v>
      </c>
      <c r="B28" s="775"/>
      <c r="C28" s="775"/>
      <c r="D28" s="775"/>
      <c r="E28" s="775"/>
      <c r="F28" s="775"/>
      <c r="G28" s="775"/>
    </row>
    <row r="29" spans="1:9" ht="12.75" customHeight="1"/>
    <row r="30" spans="1:9" ht="12.75" customHeight="1">
      <c r="A30" s="588" t="s">
        <v>1037</v>
      </c>
    </row>
    <row r="31" spans="1:9" ht="12.75" customHeight="1">
      <c r="A31" s="83" t="s">
        <v>1010</v>
      </c>
    </row>
    <row r="32" spans="1:9" ht="12.75" customHeight="1">
      <c r="E32" s="779" t="s">
        <v>1044</v>
      </c>
      <c r="F32" s="779"/>
    </row>
    <row r="33" spans="1:9" ht="78" customHeight="1">
      <c r="A33" s="777" t="s">
        <v>1096</v>
      </c>
      <c r="B33" s="777" t="s">
        <v>1030</v>
      </c>
      <c r="C33" s="778"/>
      <c r="D33" s="589"/>
      <c r="E33" s="777" t="s">
        <v>1036</v>
      </c>
      <c r="F33" s="748"/>
      <c r="G33" s="748"/>
    </row>
    <row r="34" spans="1:9" ht="32.25" customHeight="1">
      <c r="A34" s="777"/>
      <c r="B34" s="658" t="s">
        <v>1233</v>
      </c>
      <c r="C34" s="658" t="s">
        <v>1234</v>
      </c>
      <c r="D34" s="517" t="s">
        <v>433</v>
      </c>
      <c r="E34" s="658" t="s">
        <v>1233</v>
      </c>
      <c r="F34" s="658" t="s">
        <v>1234</v>
      </c>
      <c r="G34" s="517" t="s">
        <v>433</v>
      </c>
    </row>
    <row r="35" spans="1:9" ht="16.5" customHeight="1">
      <c r="A35" s="358" t="s">
        <v>434</v>
      </c>
      <c r="B35" s="359">
        <v>10556</v>
      </c>
      <c r="C35" s="359">
        <v>11881</v>
      </c>
      <c r="D35" s="360">
        <v>0.12552103069344447</v>
      </c>
      <c r="E35" s="359">
        <v>1540356.9696600002</v>
      </c>
      <c r="F35" s="359">
        <v>1377152.1398399998</v>
      </c>
      <c r="G35" s="366">
        <v>-0.10595260256849696</v>
      </c>
      <c r="H35" s="92"/>
      <c r="I35" s="92"/>
    </row>
    <row r="36" spans="1:9" ht="16.5" customHeight="1">
      <c r="A36" s="358" t="s">
        <v>435</v>
      </c>
      <c r="B36" s="359">
        <v>10497</v>
      </c>
      <c r="C36" s="359">
        <v>10860</v>
      </c>
      <c r="D36" s="360">
        <v>3.4581308945412975E-2</v>
      </c>
      <c r="E36" s="359">
        <v>2261941.40313</v>
      </c>
      <c r="F36" s="359">
        <v>3179478.2319</v>
      </c>
      <c r="G36" s="366">
        <v>0.40564129004418187</v>
      </c>
      <c r="H36" s="92"/>
    </row>
    <row r="37" spans="1:9" ht="16.5" customHeight="1">
      <c r="A37" s="362" t="s">
        <v>161</v>
      </c>
      <c r="B37" s="363">
        <v>21053</v>
      </c>
      <c r="C37" s="363">
        <v>22741</v>
      </c>
      <c r="D37" s="364">
        <v>8.0178596874554697E-2</v>
      </c>
      <c r="E37" s="363">
        <v>3802298.3727900004</v>
      </c>
      <c r="F37" s="363">
        <v>4556630.3717400003</v>
      </c>
      <c r="G37" s="367">
        <v>0.19838842852211414</v>
      </c>
    </row>
    <row r="38" spans="1:9" ht="12.75" customHeight="1">
      <c r="A38" s="27" t="s">
        <v>437</v>
      </c>
    </row>
    <row r="39" spans="1:9" ht="30.75" customHeight="1">
      <c r="A39" s="772" t="s">
        <v>1043</v>
      </c>
      <c r="B39" s="772"/>
      <c r="C39" s="772"/>
      <c r="D39" s="772"/>
      <c r="E39" s="772"/>
      <c r="F39" s="772"/>
      <c r="G39" s="772"/>
    </row>
    <row r="40" spans="1:9" ht="81.75" customHeight="1">
      <c r="A40" s="773" t="s">
        <v>1040</v>
      </c>
      <c r="B40" s="773"/>
      <c r="C40" s="773"/>
      <c r="D40" s="773"/>
      <c r="E40" s="773"/>
      <c r="F40" s="773"/>
      <c r="G40" s="773"/>
    </row>
    <row r="41" spans="1:9" ht="24.75" customHeight="1">
      <c r="A41" s="774" t="s">
        <v>1235</v>
      </c>
      <c r="B41" s="775"/>
      <c r="C41" s="775"/>
      <c r="D41" s="775"/>
      <c r="E41" s="775"/>
      <c r="F41" s="775"/>
      <c r="G41" s="775"/>
    </row>
    <row r="42" spans="1:9" ht="12.75" customHeight="1"/>
    <row r="43" spans="1:9" ht="12.75" customHeight="1">
      <c r="A43" s="431" t="s">
        <v>1236</v>
      </c>
    </row>
    <row r="44" spans="1:9" ht="12.75" customHeight="1">
      <c r="A44" s="15" t="s">
        <v>1237</v>
      </c>
    </row>
    <row r="45" spans="1:9" ht="12.75" customHeight="1"/>
    <row r="46" spans="1:9" ht="12.75" customHeight="1"/>
    <row r="47" spans="1:9" ht="12.75" customHeight="1">
      <c r="G47" s="92"/>
    </row>
    <row r="48" spans="1:9" ht="12.75" customHeight="1"/>
    <row r="49" spans="1:8" ht="12.75" customHeight="1"/>
    <row r="50" spans="1:8" ht="12.75" customHeight="1">
      <c r="H50" s="92"/>
    </row>
    <row r="51" spans="1:8" ht="12.75" customHeight="1"/>
    <row r="52" spans="1:8" ht="12.75" customHeight="1"/>
    <row r="53" spans="1:8" ht="12.75" customHeight="1"/>
    <row r="54" spans="1:8" ht="12.75" customHeight="1"/>
    <row r="55" spans="1:8" ht="12.75" customHeight="1"/>
    <row r="56" spans="1:8" ht="12.75" customHeight="1"/>
    <row r="57" spans="1:8" ht="12.75" customHeight="1"/>
    <row r="58" spans="1:8" ht="12.75" customHeight="1"/>
    <row r="59" spans="1:8" ht="12.75" customHeight="1"/>
    <row r="60" spans="1:8" ht="12.75" customHeight="1"/>
    <row r="61" spans="1:8" ht="12.75" customHeight="1"/>
    <row r="62" spans="1:8" ht="12.75" customHeight="1"/>
    <row r="63" spans="1:8" ht="12.75" customHeight="1"/>
    <row r="64" spans="1:8" ht="12.75" customHeight="1">
      <c r="A64" s="157" t="s">
        <v>437</v>
      </c>
    </row>
    <row r="65" spans="1:9" ht="12.75" customHeight="1">
      <c r="A65" s="27"/>
    </row>
    <row r="66" spans="1:9" ht="12.75" customHeight="1">
      <c r="A66" s="431" t="s">
        <v>1238</v>
      </c>
    </row>
    <row r="67" spans="1:9" ht="12.75" customHeight="1">
      <c r="A67" s="15" t="s">
        <v>1239</v>
      </c>
    </row>
    <row r="68" spans="1:9" ht="12.75" customHeight="1"/>
    <row r="69" spans="1:9" ht="12.75" customHeight="1"/>
    <row r="70" spans="1:9" ht="12.75" customHeight="1"/>
    <row r="71" spans="1:9" ht="12.75" customHeight="1">
      <c r="G71" s="92"/>
    </row>
    <row r="72" spans="1:9" ht="12.75" customHeight="1"/>
    <row r="73" spans="1:9" ht="12.75" customHeight="1">
      <c r="I73" s="92"/>
    </row>
    <row r="74" spans="1:9" ht="12.75" customHeight="1"/>
    <row r="75" spans="1:9" ht="12.75" customHeight="1"/>
    <row r="76" spans="1:9" ht="12.75" customHeight="1"/>
    <row r="77" spans="1:9" ht="12.75" customHeight="1"/>
    <row r="78" spans="1:9" ht="12.75" customHeight="1"/>
    <row r="79" spans="1:9" ht="12.75" customHeight="1"/>
    <row r="80" spans="1:9" ht="12.75" customHeight="1"/>
    <row r="81" spans="1:1" ht="12.75" customHeight="1"/>
    <row r="82" spans="1:1" ht="12.75" customHeight="1"/>
    <row r="83" spans="1:1" ht="12.75" customHeight="1"/>
    <row r="84" spans="1:1" ht="12.75" customHeight="1"/>
    <row r="85" spans="1:1" ht="12.75" customHeight="1"/>
    <row r="86" spans="1:1" ht="12.75" customHeight="1"/>
    <row r="87" spans="1:1" ht="12.75" customHeight="1">
      <c r="A87" s="157" t="s">
        <v>437</v>
      </c>
    </row>
    <row r="88" spans="1:1" ht="12.75" customHeight="1"/>
    <row r="89" spans="1:1" ht="12.75" customHeight="1"/>
    <row r="90" spans="1:1" ht="12.75" customHeight="1"/>
    <row r="91" spans="1:1" ht="12.75" customHeight="1">
      <c r="A91" s="89" t="s">
        <v>455</v>
      </c>
    </row>
    <row r="92" spans="1:1" ht="12.75" customHeight="1"/>
    <row r="93" spans="1:1" ht="12.75" customHeight="1"/>
    <row r="94" spans="1:1" ht="12.75" customHeight="1"/>
    <row r="95" spans="1:1" ht="12.75" customHeight="1"/>
    <row r="96" spans="1:1" ht="12.75" customHeight="1"/>
    <row r="97" spans="7:7" ht="12.75" customHeight="1"/>
    <row r="98" spans="7:7" ht="12.75" customHeight="1"/>
    <row r="99" spans="7:7" ht="12.75" customHeight="1"/>
    <row r="100" spans="7:7" ht="12.75" customHeight="1"/>
    <row r="101" spans="7:7" ht="12.75" customHeight="1"/>
    <row r="102" spans="7:7" ht="12.75" customHeight="1">
      <c r="G102" s="53" t="s">
        <v>243</v>
      </c>
    </row>
    <row r="103" spans="7:7" ht="12.75" customHeight="1"/>
    <row r="104" spans="7:7" ht="12.75" customHeight="1"/>
    <row r="105" spans="7:7" ht="12.75" customHeight="1"/>
    <row r="106" spans="7:7" ht="12.75" customHeight="1"/>
    <row r="107" spans="7:7" ht="12.75" customHeight="1"/>
    <row r="108" spans="7:7" ht="12.75" customHeight="1"/>
    <row r="109" spans="7:7" ht="12.75" customHeight="1"/>
    <row r="110" spans="7:7" ht="12.75" customHeight="1"/>
    <row r="111" spans="7:7" ht="12.75" customHeight="1"/>
    <row r="112" spans="7:7"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sheetData>
  <mergeCells count="15">
    <mergeCell ref="B8:C8"/>
    <mergeCell ref="A19:A20"/>
    <mergeCell ref="B19:D19"/>
    <mergeCell ref="E19:G19"/>
    <mergeCell ref="E18:F18"/>
    <mergeCell ref="A39:G39"/>
    <mergeCell ref="A40:G40"/>
    <mergeCell ref="A41:G41"/>
    <mergeCell ref="A26:G26"/>
    <mergeCell ref="A27:G27"/>
    <mergeCell ref="A28:G28"/>
    <mergeCell ref="A33:A34"/>
    <mergeCell ref="B33:C33"/>
    <mergeCell ref="E33:G33"/>
    <mergeCell ref="E32:F32"/>
  </mergeCells>
  <hyperlinks>
    <hyperlink ref="A91" location="'2 Sadržaj'!A1" display="Sadržaj / Contents"/>
  </hyperlinks>
  <pageMargins left="0.7" right="0.7" top="0.75" bottom="0.75" header="0.3" footer="0.3"/>
  <pageSetup paperSize="9" scale="86" orientation="portrait" r:id="rId1"/>
  <drawing r:id="rId2"/>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51"/>
  <sheetViews>
    <sheetView showGridLines="0" zoomScaleNormal="100" workbookViewId="0"/>
  </sheetViews>
  <sheetFormatPr defaultRowHeight="15"/>
  <cols>
    <col min="1" max="1" width="56.42578125" customWidth="1"/>
    <col min="2" max="3" width="10.85546875" bestFit="1" customWidth="1"/>
    <col min="4" max="5" width="10.85546875" customWidth="1"/>
  </cols>
  <sheetData>
    <row r="1" spans="1:6" ht="12.75" customHeight="1">
      <c r="A1" s="591" t="s">
        <v>1011</v>
      </c>
    </row>
    <row r="2" spans="1:6" ht="12.75" customHeight="1">
      <c r="A2" s="52" t="s">
        <v>1012</v>
      </c>
    </row>
    <row r="3" spans="1:6" ht="12.75" customHeight="1"/>
    <row r="4" spans="1:6" ht="12.75" customHeight="1">
      <c r="E4" s="132" t="s">
        <v>810</v>
      </c>
      <c r="F4" s="163"/>
    </row>
    <row r="5" spans="1:6" ht="22.5" customHeight="1">
      <c r="A5" s="777" t="s">
        <v>517</v>
      </c>
      <c r="B5" s="590" t="s">
        <v>1031</v>
      </c>
      <c r="C5" s="590" t="s">
        <v>1031</v>
      </c>
      <c r="D5" s="781" t="s">
        <v>515</v>
      </c>
      <c r="E5" s="781" t="s">
        <v>516</v>
      </c>
    </row>
    <row r="6" spans="1:6" ht="22.5" customHeight="1">
      <c r="A6" s="780"/>
      <c r="B6" s="659" t="s">
        <v>1240</v>
      </c>
      <c r="C6" s="659" t="s">
        <v>1231</v>
      </c>
      <c r="D6" s="781"/>
      <c r="E6" s="781"/>
    </row>
    <row r="7" spans="1:6" ht="12.75" customHeight="1">
      <c r="A7" s="368" t="s">
        <v>657</v>
      </c>
      <c r="B7" s="369">
        <v>16193998.57399</v>
      </c>
      <c r="C7" s="369">
        <v>14683081.27568</v>
      </c>
      <c r="D7" s="370">
        <v>-9.3301064058185182E-2</v>
      </c>
      <c r="E7" s="369">
        <v>-1510917.2983100004</v>
      </c>
      <c r="F7" s="92"/>
    </row>
    <row r="8" spans="1:6" ht="12.75" customHeight="1">
      <c r="A8" s="371" t="s">
        <v>646</v>
      </c>
      <c r="B8" s="372">
        <v>27183.974839999999</v>
      </c>
      <c r="C8" s="372">
        <v>17060.54206</v>
      </c>
      <c r="D8" s="373">
        <v>-0.37240443458268002</v>
      </c>
      <c r="E8" s="372">
        <v>-10123.432779999999</v>
      </c>
      <c r="F8" s="104"/>
    </row>
    <row r="9" spans="1:6" ht="12.75" customHeight="1">
      <c r="A9" s="371" t="s">
        <v>647</v>
      </c>
      <c r="B9" s="372">
        <v>6612455.4109399999</v>
      </c>
      <c r="C9" s="372">
        <v>6055176.0763699999</v>
      </c>
      <c r="D9" s="373">
        <v>-8.4277216243758293E-2</v>
      </c>
      <c r="E9" s="372">
        <v>-557279.33456999995</v>
      </c>
      <c r="F9" s="104"/>
    </row>
    <row r="10" spans="1:6" ht="12.75" customHeight="1">
      <c r="A10" s="371" t="s">
        <v>648</v>
      </c>
      <c r="B10" s="372">
        <v>687932.69739999995</v>
      </c>
      <c r="C10" s="372">
        <v>568119.30754999991</v>
      </c>
      <c r="D10" s="373">
        <v>-0.17416440634792837</v>
      </c>
      <c r="E10" s="372">
        <v>-119813.38985000004</v>
      </c>
    </row>
    <row r="11" spans="1:6" ht="12.75" customHeight="1">
      <c r="A11" s="371" t="s">
        <v>649</v>
      </c>
      <c r="B11" s="372">
        <v>8733906.2988300007</v>
      </c>
      <c r="C11" s="372">
        <v>7898033.4248199994</v>
      </c>
      <c r="D11" s="373">
        <v>-9.570435557821079E-2</v>
      </c>
      <c r="E11" s="372">
        <v>-835872.87401000131</v>
      </c>
    </row>
    <row r="12" spans="1:6" ht="12.75" customHeight="1">
      <c r="A12" s="371" t="s">
        <v>650</v>
      </c>
      <c r="B12" s="372">
        <v>132520.19198</v>
      </c>
      <c r="C12" s="372">
        <v>144691.92488000001</v>
      </c>
      <c r="D12" s="373">
        <v>9.1848138145143685E-2</v>
      </c>
      <c r="E12" s="372">
        <v>12171.732900000003</v>
      </c>
    </row>
    <row r="13" spans="1:6" ht="12.75" customHeight="1">
      <c r="A13" s="368" t="s">
        <v>658</v>
      </c>
      <c r="B13" s="369">
        <v>6538205.1236999994</v>
      </c>
      <c r="C13" s="369">
        <v>6173007.6633400004</v>
      </c>
      <c r="D13" s="370">
        <v>-5.5855919698238547E-2</v>
      </c>
      <c r="E13" s="369">
        <v>-365197.46035999898</v>
      </c>
    </row>
    <row r="14" spans="1:6" ht="12.75" customHeight="1">
      <c r="A14" s="371" t="s">
        <v>651</v>
      </c>
      <c r="B14" s="372">
        <v>619796.75349999999</v>
      </c>
      <c r="C14" s="372">
        <v>770558.43248000008</v>
      </c>
      <c r="D14" s="373">
        <v>0.24324373777153074</v>
      </c>
      <c r="E14" s="372">
        <v>150761.67898000008</v>
      </c>
    </row>
    <row r="15" spans="1:6" ht="12.75" customHeight="1">
      <c r="A15" s="371" t="s">
        <v>652</v>
      </c>
      <c r="B15" s="372">
        <v>4190645.8816399998</v>
      </c>
      <c r="C15" s="372">
        <v>3855457.1303099999</v>
      </c>
      <c r="D15" s="373">
        <v>-7.9984985798615016E-2</v>
      </c>
      <c r="E15" s="372">
        <v>-335188.75132999988</v>
      </c>
    </row>
    <row r="16" spans="1:6" ht="12.75" customHeight="1">
      <c r="A16" s="371" t="s">
        <v>653</v>
      </c>
      <c r="B16" s="372">
        <v>1316029.5036199999</v>
      </c>
      <c r="C16" s="372">
        <v>1192893.43588</v>
      </c>
      <c r="D16" s="373">
        <v>-9.3566342852716977E-2</v>
      </c>
      <c r="E16" s="372">
        <v>-123136.06773999985</v>
      </c>
    </row>
    <row r="17" spans="1:7" ht="12.75" customHeight="1">
      <c r="A17" s="371" t="s">
        <v>654</v>
      </c>
      <c r="B17" s="372">
        <v>411732.98493999999</v>
      </c>
      <c r="C17" s="372">
        <v>354098.66467000003</v>
      </c>
      <c r="D17" s="373">
        <v>-0.13997984708074521</v>
      </c>
      <c r="E17" s="372">
        <v>-57634.320269999967</v>
      </c>
    </row>
    <row r="18" spans="1:7" ht="22.5">
      <c r="A18" s="374" t="s">
        <v>663</v>
      </c>
      <c r="B18" s="372">
        <v>246804.17074999999</v>
      </c>
      <c r="C18" s="372">
        <v>80887.746169999999</v>
      </c>
      <c r="D18" s="373">
        <v>-0.67225940337963275</v>
      </c>
      <c r="E18" s="372">
        <v>-165916.42457999999</v>
      </c>
    </row>
    <row r="19" spans="1:7" ht="12.75" customHeight="1">
      <c r="A19" s="375" t="s">
        <v>668</v>
      </c>
      <c r="B19" s="369">
        <v>22979007.868439998</v>
      </c>
      <c r="C19" s="369">
        <v>20936976.68519</v>
      </c>
      <c r="D19" s="370">
        <v>-8.8865071762065956E-2</v>
      </c>
      <c r="E19" s="369">
        <v>-2042031.1832499988</v>
      </c>
    </row>
    <row r="20" spans="1:7" ht="12.75" customHeight="1">
      <c r="A20" s="371" t="s">
        <v>655</v>
      </c>
      <c r="B20" s="372">
        <v>3573233.9299699999</v>
      </c>
      <c r="C20" s="372">
        <v>9050921.7655300014</v>
      </c>
      <c r="D20" s="373">
        <v>1.5329776731427127</v>
      </c>
      <c r="E20" s="372">
        <v>5477687.8355600014</v>
      </c>
    </row>
    <row r="21" spans="1:7" ht="12.75" customHeight="1">
      <c r="A21" s="368" t="s">
        <v>659</v>
      </c>
      <c r="B21" s="369">
        <v>1131878.2769500001</v>
      </c>
      <c r="C21" s="369">
        <v>1274573.7813499998</v>
      </c>
      <c r="D21" s="370">
        <v>0.12606965546199206</v>
      </c>
      <c r="E21" s="369">
        <v>142695.50439999974</v>
      </c>
    </row>
    <row r="22" spans="1:7" ht="12.75" customHeight="1">
      <c r="A22" s="368" t="s">
        <v>660</v>
      </c>
      <c r="B22" s="369">
        <v>93992.509299999991</v>
      </c>
      <c r="C22" s="369">
        <v>87586.930110000001</v>
      </c>
      <c r="D22" s="370">
        <v>-6.8149890216836567E-2</v>
      </c>
      <c r="E22" s="369">
        <v>-6405.5791899999895</v>
      </c>
    </row>
    <row r="23" spans="1:7" ht="12.75" customHeight="1">
      <c r="A23" s="368" t="s">
        <v>661</v>
      </c>
      <c r="B23" s="369">
        <v>14372080.65423</v>
      </c>
      <c r="C23" s="369">
        <v>12592585.998850001</v>
      </c>
      <c r="D23" s="370">
        <v>-0.12381607772680132</v>
      </c>
      <c r="E23" s="369">
        <v>-1779494.6553799994</v>
      </c>
    </row>
    <row r="24" spans="1:7" ht="12.75" customHeight="1">
      <c r="A24" s="368" t="s">
        <v>662</v>
      </c>
      <c r="B24" s="369">
        <v>6904008.3167399997</v>
      </c>
      <c r="C24" s="369">
        <v>6650926.4560600007</v>
      </c>
      <c r="D24" s="370">
        <v>-3.6657235777998252E-2</v>
      </c>
      <c r="E24" s="369">
        <v>-253081.86067999899</v>
      </c>
    </row>
    <row r="25" spans="1:7" ht="21.75">
      <c r="A25" s="376" t="s">
        <v>664</v>
      </c>
      <c r="B25" s="369">
        <v>477048.11129999999</v>
      </c>
      <c r="C25" s="369">
        <v>331303.51882999996</v>
      </c>
      <c r="D25" s="370">
        <v>-0.30551340424099493</v>
      </c>
      <c r="E25" s="369">
        <v>-145744.59247000003</v>
      </c>
    </row>
    <row r="26" spans="1:7">
      <c r="A26" s="375" t="s">
        <v>669</v>
      </c>
      <c r="B26" s="369">
        <v>22979007.868519999</v>
      </c>
      <c r="C26" s="369">
        <v>20936976.685200002</v>
      </c>
      <c r="D26" s="370">
        <v>-8.8865071764802767E-2</v>
      </c>
      <c r="E26" s="369">
        <v>-2042031.183319997</v>
      </c>
    </row>
    <row r="27" spans="1:7" ht="12.75" customHeight="1">
      <c r="A27" s="371" t="s">
        <v>656</v>
      </c>
      <c r="B27" s="372">
        <v>3573233.9299699999</v>
      </c>
      <c r="C27" s="372">
        <v>9050921.7655300014</v>
      </c>
      <c r="D27" s="373">
        <v>1.5329776731427127</v>
      </c>
      <c r="E27" s="372">
        <v>5477687.8355600014</v>
      </c>
    </row>
    <row r="28" spans="1:7" ht="12.75" customHeight="1">
      <c r="A28" s="36" t="s">
        <v>373</v>
      </c>
    </row>
    <row r="29" spans="1:7" ht="12.75" customHeight="1">
      <c r="F29" s="160"/>
      <c r="G29" s="160"/>
    </row>
    <row r="30" spans="1:7" ht="26.25" customHeight="1">
      <c r="A30" s="675" t="s">
        <v>1241</v>
      </c>
      <c r="B30" s="675"/>
      <c r="C30" s="675"/>
      <c r="D30" s="675"/>
      <c r="E30" s="675"/>
    </row>
    <row r="31" spans="1:7" ht="12.75" customHeight="1"/>
    <row r="32" spans="1:7" ht="12.75" customHeight="1">
      <c r="A32" s="89" t="s">
        <v>455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row r="59" spans="5:5" ht="12.75" customHeight="1"/>
    <row r="60" spans="5:5" ht="12.75" customHeight="1"/>
    <row r="61" spans="5:5" ht="12.75" customHeight="1"/>
    <row r="62" spans="5:5" ht="12.75" customHeight="1"/>
    <row r="63" spans="5:5" ht="12.75" customHeight="1"/>
    <row r="64" spans="5:5" ht="12.75" customHeight="1">
      <c r="E64" s="53" t="s">
        <v>244</v>
      </c>
    </row>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sheetData>
  <mergeCells count="3">
    <mergeCell ref="A5:A6"/>
    <mergeCell ref="D5:D6"/>
    <mergeCell ref="E5:E6"/>
  </mergeCells>
  <hyperlinks>
    <hyperlink ref="A32" location="'2 Sadržaj'!A1" display="Sadržaj / Contents"/>
  </hyperlinks>
  <pageMargins left="0.7" right="0.7" top="0.75" bottom="0.75" header="0.3" footer="0.3"/>
  <pageSetup paperSize="9" scale="87"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Q304"/>
  <sheetViews>
    <sheetView showGridLines="0" zoomScaleNormal="100" workbookViewId="0"/>
  </sheetViews>
  <sheetFormatPr defaultRowHeight="15"/>
  <cols>
    <col min="1" max="1" width="30.7109375" customWidth="1"/>
    <col min="2" max="3" width="10.85546875" customWidth="1"/>
    <col min="4" max="4" width="10.140625" customWidth="1"/>
    <col min="5" max="6" width="11.85546875" customWidth="1"/>
    <col min="7" max="7" width="10.85546875" customWidth="1"/>
  </cols>
  <sheetData>
    <row r="1" spans="1:8" ht="12.75" customHeight="1">
      <c r="A1" s="577" t="s">
        <v>1013</v>
      </c>
    </row>
    <row r="2" spans="1:8" ht="12.75" customHeight="1">
      <c r="A2" s="76" t="s">
        <v>1014</v>
      </c>
    </row>
    <row r="3" spans="1:8" ht="12.75" customHeight="1">
      <c r="E3" s="779" t="s">
        <v>1044</v>
      </c>
      <c r="F3" s="779"/>
    </row>
    <row r="4" spans="1:8" ht="84.75" customHeight="1">
      <c r="A4" s="590" t="s">
        <v>439</v>
      </c>
      <c r="B4" s="781" t="s">
        <v>1032</v>
      </c>
      <c r="C4" s="781"/>
      <c r="D4" s="592" t="s">
        <v>1094</v>
      </c>
      <c r="E4" s="777" t="s">
        <v>1093</v>
      </c>
      <c r="F4" s="778"/>
      <c r="G4" s="592" t="s">
        <v>440</v>
      </c>
    </row>
    <row r="5" spans="1:8" ht="15" customHeight="1" thickBot="1">
      <c r="A5" s="593"/>
      <c r="B5" s="658" t="s">
        <v>1242</v>
      </c>
      <c r="C5" s="658" t="s">
        <v>1231</v>
      </c>
      <c r="D5" s="660"/>
      <c r="E5" s="658" t="s">
        <v>1242</v>
      </c>
      <c r="F5" s="658" t="s">
        <v>1231</v>
      </c>
      <c r="G5" s="594"/>
    </row>
    <row r="6" spans="1:8" ht="12.75" customHeight="1">
      <c r="A6" s="595" t="s">
        <v>441</v>
      </c>
      <c r="B6" s="596"/>
      <c r="C6" s="596"/>
      <c r="D6" s="597"/>
      <c r="E6" s="596"/>
      <c r="F6" s="596"/>
      <c r="G6" s="597"/>
    </row>
    <row r="7" spans="1:8" ht="12.75" customHeight="1">
      <c r="A7" s="377" t="s">
        <v>1080</v>
      </c>
      <c r="B7" s="378">
        <v>91</v>
      </c>
      <c r="C7" s="378">
        <v>103</v>
      </c>
      <c r="D7" s="379">
        <v>0.13186813186813187</v>
      </c>
      <c r="E7" s="378">
        <v>1206347.8896300001</v>
      </c>
      <c r="F7" s="380">
        <v>1150954.2517599999</v>
      </c>
      <c r="G7" s="379">
        <v>-4.5918460459188133E-2</v>
      </c>
      <c r="H7" s="92"/>
    </row>
    <row r="8" spans="1:8" ht="12.75" customHeight="1">
      <c r="A8" s="377" t="s">
        <v>1079</v>
      </c>
      <c r="B8" s="378">
        <v>49801</v>
      </c>
      <c r="C8" s="378">
        <v>42619</v>
      </c>
      <c r="D8" s="379">
        <v>-0.14421397160699584</v>
      </c>
      <c r="E8" s="378">
        <v>2382685.2944</v>
      </c>
      <c r="F8" s="380">
        <v>2049511.3252900001</v>
      </c>
      <c r="G8" s="379">
        <v>-0.13983129450333001</v>
      </c>
      <c r="H8" s="92"/>
    </row>
    <row r="9" spans="1:8" ht="12.75" customHeight="1">
      <c r="A9" s="381" t="s">
        <v>1081</v>
      </c>
      <c r="B9" s="378">
        <v>6426</v>
      </c>
      <c r="C9" s="378">
        <v>5909</v>
      </c>
      <c r="D9" s="379">
        <v>-8.0454403983815745E-2</v>
      </c>
      <c r="E9" s="378">
        <v>410327.9595</v>
      </c>
      <c r="F9" s="380">
        <v>380052.61106000002</v>
      </c>
      <c r="G9" s="379">
        <v>-7.3783293921505178E-2</v>
      </c>
    </row>
    <row r="10" spans="1:8" ht="12.75" customHeight="1">
      <c r="A10" s="377" t="s">
        <v>1039</v>
      </c>
      <c r="B10" s="378">
        <v>758</v>
      </c>
      <c r="C10" s="378">
        <v>635</v>
      </c>
      <c r="D10" s="379">
        <v>-0.16226912928759896</v>
      </c>
      <c r="E10" s="378">
        <v>393722.57811</v>
      </c>
      <c r="F10" s="380">
        <v>286754.39679999999</v>
      </c>
      <c r="G10" s="379">
        <v>-0.27168414324492907</v>
      </c>
    </row>
    <row r="11" spans="1:8" ht="12.75" customHeight="1">
      <c r="A11" s="382" t="s">
        <v>1206</v>
      </c>
      <c r="B11" s="378">
        <v>1</v>
      </c>
      <c r="C11" s="378">
        <v>1</v>
      </c>
      <c r="D11" s="379">
        <v>0</v>
      </c>
      <c r="E11" s="378">
        <v>2601.28458</v>
      </c>
      <c r="F11" s="380">
        <v>1691.6232600000001</v>
      </c>
      <c r="G11" s="379">
        <v>-0.34969696395155653</v>
      </c>
    </row>
    <row r="12" spans="1:8" ht="29.25">
      <c r="A12" s="381" t="s">
        <v>1207</v>
      </c>
      <c r="B12" s="378">
        <v>2428</v>
      </c>
      <c r="C12" s="378">
        <v>2139</v>
      </c>
      <c r="D12" s="379">
        <v>-0.11902800658978584</v>
      </c>
      <c r="E12" s="378">
        <v>403534.98441000003</v>
      </c>
      <c r="F12" s="380">
        <v>418047.43683999998</v>
      </c>
      <c r="G12" s="379">
        <v>3.5963306753238E-2</v>
      </c>
      <c r="H12" s="104"/>
    </row>
    <row r="13" spans="1:8" ht="12.75" customHeight="1">
      <c r="A13" s="377" t="s">
        <v>438</v>
      </c>
      <c r="B13" s="378">
        <v>174</v>
      </c>
      <c r="C13" s="378">
        <v>164</v>
      </c>
      <c r="D13" s="379">
        <v>-5.7471264367816091E-2</v>
      </c>
      <c r="E13" s="378">
        <v>4946.1480000000001</v>
      </c>
      <c r="F13" s="380">
        <v>435.61646999999999</v>
      </c>
      <c r="G13" s="379">
        <v>-0.91192813680464069</v>
      </c>
      <c r="H13" s="104"/>
    </row>
    <row r="14" spans="1:8" ht="22.5" customHeight="1">
      <c r="A14" s="383" t="s">
        <v>442</v>
      </c>
      <c r="B14" s="384">
        <v>59679</v>
      </c>
      <c r="C14" s="384">
        <v>51570</v>
      </c>
      <c r="D14" s="385">
        <v>-0.13587694163776204</v>
      </c>
      <c r="E14" s="384">
        <v>4804166.1386299999</v>
      </c>
      <c r="F14" s="384">
        <v>4287447.2614799989</v>
      </c>
      <c r="G14" s="385">
        <v>-0.10755641296313563</v>
      </c>
    </row>
    <row r="15" spans="1:8" ht="15" customHeight="1">
      <c r="A15" s="598" t="s">
        <v>443</v>
      </c>
      <c r="B15" s="599"/>
      <c r="C15" s="599"/>
      <c r="D15" s="600"/>
      <c r="E15" s="599"/>
      <c r="F15" s="599"/>
      <c r="G15" s="601"/>
    </row>
    <row r="16" spans="1:8" ht="12.75" customHeight="1">
      <c r="A16" s="377" t="s">
        <v>1080</v>
      </c>
      <c r="B16" s="378">
        <v>1080</v>
      </c>
      <c r="C16" s="378">
        <v>1031</v>
      </c>
      <c r="D16" s="379">
        <v>-4.5370370370370373E-2</v>
      </c>
      <c r="E16" s="378">
        <v>4062460.7294200002</v>
      </c>
      <c r="F16" s="378">
        <v>3613189.7680500001</v>
      </c>
      <c r="G16" s="379">
        <v>-0.11059084414439196</v>
      </c>
    </row>
    <row r="17" spans="1:7" ht="12.75" customHeight="1">
      <c r="A17" s="377" t="s">
        <v>1079</v>
      </c>
      <c r="B17" s="378">
        <v>38930</v>
      </c>
      <c r="C17" s="378">
        <v>33401</v>
      </c>
      <c r="D17" s="379">
        <v>-0.14202414590290263</v>
      </c>
      <c r="E17" s="378">
        <v>2161266.44515</v>
      </c>
      <c r="F17" s="378">
        <v>1837939.6414000001</v>
      </c>
      <c r="G17" s="379">
        <v>-0.14960062165197768</v>
      </c>
    </row>
    <row r="18" spans="1:7" ht="12.75" customHeight="1">
      <c r="A18" s="381" t="s">
        <v>1081</v>
      </c>
      <c r="B18" s="378">
        <v>16155</v>
      </c>
      <c r="C18" s="378">
        <v>14307</v>
      </c>
      <c r="D18" s="379">
        <v>-0.11439182915506035</v>
      </c>
      <c r="E18" s="378">
        <v>2443306.2429499999</v>
      </c>
      <c r="F18" s="378">
        <v>2071374.2682100001</v>
      </c>
      <c r="G18" s="379">
        <v>-0.15222486981039937</v>
      </c>
    </row>
    <row r="19" spans="1:7" ht="12.75" customHeight="1">
      <c r="A19" s="377" t="s">
        <v>1039</v>
      </c>
      <c r="B19" s="378">
        <v>764</v>
      </c>
      <c r="C19" s="378">
        <v>739</v>
      </c>
      <c r="D19" s="379">
        <v>-3.2722513089005235E-2</v>
      </c>
      <c r="E19" s="378">
        <v>284446.63905</v>
      </c>
      <c r="F19" s="378">
        <v>351472.24488999997</v>
      </c>
      <c r="G19" s="379">
        <v>0.23563507750997972</v>
      </c>
    </row>
    <row r="20" spans="1:7" ht="12.75" customHeight="1">
      <c r="A20" s="382" t="s">
        <v>1206</v>
      </c>
      <c r="B20" s="378">
        <v>2</v>
      </c>
      <c r="C20" s="378">
        <v>1</v>
      </c>
      <c r="D20" s="379">
        <v>-0.5</v>
      </c>
      <c r="E20" s="378">
        <v>1841.03018</v>
      </c>
      <c r="F20" s="378">
        <v>1783.9005</v>
      </c>
      <c r="G20" s="379">
        <v>-3.1031365276152079E-2</v>
      </c>
    </row>
    <row r="21" spans="1:7" ht="29.25">
      <c r="A21" s="381" t="s">
        <v>1207</v>
      </c>
      <c r="B21" s="378">
        <v>9055</v>
      </c>
      <c r="C21" s="378">
        <v>8140</v>
      </c>
      <c r="D21" s="379">
        <v>-0.10104914411927111</v>
      </c>
      <c r="E21" s="378">
        <v>2444850.7383400002</v>
      </c>
      <c r="F21" s="378">
        <v>2606647.1397899999</v>
      </c>
      <c r="G21" s="379">
        <v>6.6178437363360668E-2</v>
      </c>
    </row>
    <row r="22" spans="1:7" ht="12.75" customHeight="1">
      <c r="A22" s="377" t="s">
        <v>438</v>
      </c>
      <c r="B22" s="378">
        <v>684</v>
      </c>
      <c r="C22" s="378">
        <v>803</v>
      </c>
      <c r="D22" s="379">
        <v>0.17397660818713451</v>
      </c>
      <c r="E22" s="378">
        <v>90666.76182</v>
      </c>
      <c r="F22" s="378">
        <v>79307.858120000004</v>
      </c>
      <c r="G22" s="379">
        <v>-0.1252818946214351</v>
      </c>
    </row>
    <row r="23" spans="1:7" ht="22.5" customHeight="1">
      <c r="A23" s="383" t="s">
        <v>442</v>
      </c>
      <c r="B23" s="384">
        <v>66670</v>
      </c>
      <c r="C23" s="386">
        <v>58422</v>
      </c>
      <c r="D23" s="385">
        <v>-0.12371381430928453</v>
      </c>
      <c r="E23" s="384">
        <v>11488838.586909998</v>
      </c>
      <c r="F23" s="384">
        <v>10561714.82096</v>
      </c>
      <c r="G23" s="385">
        <v>-8.0697779756983626E-2</v>
      </c>
    </row>
    <row r="24" spans="1:7" ht="15" customHeight="1">
      <c r="A24" s="598" t="s">
        <v>444</v>
      </c>
      <c r="B24" s="599"/>
      <c r="C24" s="599"/>
      <c r="D24" s="600"/>
      <c r="E24" s="599"/>
      <c r="F24" s="599"/>
      <c r="G24" s="602"/>
    </row>
    <row r="25" spans="1:7" ht="12.75" customHeight="1">
      <c r="A25" s="377" t="s">
        <v>1080</v>
      </c>
      <c r="B25" s="378">
        <v>391</v>
      </c>
      <c r="C25" s="378">
        <v>358</v>
      </c>
      <c r="D25" s="379">
        <v>-8.4398976982097182E-2</v>
      </c>
      <c r="E25" s="378">
        <v>554974.57399000006</v>
      </c>
      <c r="F25" s="378">
        <v>506771.64687</v>
      </c>
      <c r="G25" s="379">
        <v>-8.6856100043366344E-2</v>
      </c>
    </row>
    <row r="26" spans="1:7" ht="12.75" customHeight="1">
      <c r="A26" s="377" t="s">
        <v>1079</v>
      </c>
      <c r="B26" s="378">
        <v>1614</v>
      </c>
      <c r="C26" s="378">
        <v>756</v>
      </c>
      <c r="D26" s="379">
        <v>-0.53159851301115246</v>
      </c>
      <c r="E26" s="378">
        <v>13996.29996</v>
      </c>
      <c r="F26" s="378">
        <v>289.64197999999999</v>
      </c>
      <c r="G26" s="379">
        <v>-0.97930581790703486</v>
      </c>
    </row>
    <row r="27" spans="1:7" ht="12.75" customHeight="1">
      <c r="A27" s="381" t="s">
        <v>1081</v>
      </c>
      <c r="B27" s="378">
        <v>705</v>
      </c>
      <c r="C27" s="378">
        <v>582</v>
      </c>
      <c r="D27" s="379">
        <v>-0.17446808510638298</v>
      </c>
      <c r="E27" s="378">
        <v>2181.4672099999998</v>
      </c>
      <c r="F27" s="378">
        <v>238.78918999999999</v>
      </c>
      <c r="G27" s="379">
        <v>-0.89053734619279468</v>
      </c>
    </row>
    <row r="28" spans="1:7" ht="12.75" customHeight="1">
      <c r="A28" s="377" t="s">
        <v>1039</v>
      </c>
      <c r="B28" s="378">
        <v>74</v>
      </c>
      <c r="C28" s="378">
        <v>57</v>
      </c>
      <c r="D28" s="379">
        <v>-0.22972972972972974</v>
      </c>
      <c r="E28" s="378">
        <v>17224.44397</v>
      </c>
      <c r="F28" s="378">
        <v>11299.46839</v>
      </c>
      <c r="G28" s="379">
        <v>-0.34398646425507806</v>
      </c>
    </row>
    <row r="29" spans="1:7" ht="12.75" customHeight="1">
      <c r="A29" s="382" t="s">
        <v>1208</v>
      </c>
      <c r="B29" s="378">
        <v>3</v>
      </c>
      <c r="C29" s="378">
        <v>3</v>
      </c>
      <c r="D29" s="379">
        <v>0</v>
      </c>
      <c r="E29" s="378">
        <v>0</v>
      </c>
      <c r="F29" s="378">
        <v>0</v>
      </c>
      <c r="G29" s="379">
        <v>0</v>
      </c>
    </row>
    <row r="30" spans="1:7" ht="29.25">
      <c r="A30" s="381" t="s">
        <v>1207</v>
      </c>
      <c r="B30" s="378">
        <v>599</v>
      </c>
      <c r="C30" s="378">
        <v>496</v>
      </c>
      <c r="D30" s="379">
        <v>-0.17195325542570952</v>
      </c>
      <c r="E30" s="378">
        <v>29915.754710000001</v>
      </c>
      <c r="F30" s="378">
        <v>5213.2199600000004</v>
      </c>
      <c r="G30" s="379">
        <v>-0.82573663908745154</v>
      </c>
    </row>
    <row r="31" spans="1:7" ht="12.75" customHeight="1">
      <c r="A31" s="377" t="s">
        <v>438</v>
      </c>
      <c r="B31" s="378">
        <v>13</v>
      </c>
      <c r="C31" s="378">
        <v>7</v>
      </c>
      <c r="D31" s="379">
        <v>-0.46153846153846156</v>
      </c>
      <c r="E31" s="378">
        <v>17390.570540000001</v>
      </c>
      <c r="F31" s="378">
        <v>8907.5196099999994</v>
      </c>
      <c r="G31" s="379">
        <v>-0.48779601051547794</v>
      </c>
    </row>
    <row r="32" spans="1:7" ht="22.5" customHeight="1">
      <c r="A32" s="383" t="s">
        <v>442</v>
      </c>
      <c r="B32" s="384">
        <v>3399</v>
      </c>
      <c r="C32" s="384">
        <v>2259</v>
      </c>
      <c r="D32" s="385">
        <v>-0.33539276257722861</v>
      </c>
      <c r="E32" s="384">
        <v>635683.11038000009</v>
      </c>
      <c r="F32" s="384">
        <v>532720.28599999996</v>
      </c>
      <c r="G32" s="385">
        <v>-0.16197193648648422</v>
      </c>
    </row>
    <row r="33" spans="1:17" ht="12.75" customHeight="1">
      <c r="A33" s="27" t="s">
        <v>447</v>
      </c>
    </row>
    <row r="34" spans="1:17" ht="35.25" customHeight="1">
      <c r="A34" s="772" t="s">
        <v>1042</v>
      </c>
      <c r="B34" s="772"/>
      <c r="C34" s="772"/>
      <c r="D34" s="772"/>
      <c r="E34" s="772"/>
      <c r="F34" s="776"/>
      <c r="G34" s="776"/>
      <c r="K34" s="773"/>
      <c r="L34" s="773"/>
      <c r="M34" s="773"/>
      <c r="N34" s="773"/>
      <c r="O34" s="773"/>
      <c r="P34" s="773"/>
      <c r="Q34" s="773"/>
    </row>
    <row r="35" spans="1:17" ht="72.75" customHeight="1">
      <c r="A35" s="773" t="s">
        <v>1041</v>
      </c>
      <c r="B35" s="782"/>
      <c r="C35" s="782"/>
      <c r="D35" s="782"/>
      <c r="E35" s="782"/>
      <c r="F35" s="782"/>
      <c r="G35" s="782"/>
    </row>
    <row r="36" spans="1:17" ht="25.5" customHeight="1">
      <c r="A36" s="774" t="s">
        <v>1235</v>
      </c>
      <c r="B36" s="775"/>
      <c r="C36" s="775"/>
      <c r="D36" s="775"/>
      <c r="E36" s="775"/>
      <c r="F36" s="775"/>
      <c r="G36" s="775"/>
    </row>
    <row r="37" spans="1:17" ht="12.75" customHeight="1"/>
    <row r="38" spans="1:17" ht="12.75" customHeight="1"/>
    <row r="39" spans="1:17" ht="12.75" customHeight="1">
      <c r="A39" s="577" t="s">
        <v>1015</v>
      </c>
    </row>
    <row r="40" spans="1:17" ht="12.75" customHeight="1">
      <c r="A40" s="76" t="s">
        <v>1016</v>
      </c>
    </row>
    <row r="41" spans="1:17" ht="12.75" customHeight="1">
      <c r="E41" s="779" t="s">
        <v>1044</v>
      </c>
      <c r="F41" s="779"/>
    </row>
    <row r="42" spans="1:17" ht="85.5" customHeight="1">
      <c r="A42" s="590" t="s">
        <v>445</v>
      </c>
      <c r="B42" s="781" t="s">
        <v>1033</v>
      </c>
      <c r="C42" s="781"/>
      <c r="D42" s="592" t="s">
        <v>1094</v>
      </c>
      <c r="E42" s="777" t="s">
        <v>446</v>
      </c>
      <c r="F42" s="778"/>
      <c r="G42" s="592" t="s">
        <v>440</v>
      </c>
    </row>
    <row r="43" spans="1:17" ht="27" customHeight="1" thickBot="1">
      <c r="A43" s="593"/>
      <c r="B43" s="658" t="s">
        <v>1233</v>
      </c>
      <c r="C43" s="658" t="s">
        <v>1234</v>
      </c>
      <c r="D43" s="660"/>
      <c r="E43" s="658" t="s">
        <v>1233</v>
      </c>
      <c r="F43" s="658" t="s">
        <v>1234</v>
      </c>
      <c r="G43" s="594"/>
    </row>
    <row r="44" spans="1:17" ht="15" customHeight="1">
      <c r="A44" s="595" t="s">
        <v>441</v>
      </c>
      <c r="B44" s="596"/>
      <c r="C44" s="596"/>
      <c r="D44" s="597"/>
      <c r="E44" s="596"/>
      <c r="F44" s="596"/>
      <c r="G44" s="597"/>
    </row>
    <row r="45" spans="1:17" ht="12.75" customHeight="1">
      <c r="A45" s="377" t="s">
        <v>1080</v>
      </c>
      <c r="B45" s="378">
        <v>19</v>
      </c>
      <c r="C45" s="378">
        <v>19</v>
      </c>
      <c r="D45" s="379">
        <v>0</v>
      </c>
      <c r="E45" s="378">
        <v>301238.84230999998</v>
      </c>
      <c r="F45" s="380">
        <v>166870.24296999999</v>
      </c>
      <c r="G45" s="379">
        <v>-0.44605336519559269</v>
      </c>
      <c r="H45" s="92"/>
    </row>
    <row r="46" spans="1:17" ht="12.75" customHeight="1">
      <c r="A46" s="377" t="s">
        <v>1079</v>
      </c>
      <c r="B46" s="378">
        <v>8978</v>
      </c>
      <c r="C46" s="378">
        <v>10534</v>
      </c>
      <c r="D46" s="379">
        <v>0.17331254176876809</v>
      </c>
      <c r="E46" s="378">
        <v>786896.98974999995</v>
      </c>
      <c r="F46" s="380">
        <v>861579.85751999996</v>
      </c>
      <c r="G46" s="379">
        <v>9.4908061338151814E-2</v>
      </c>
      <c r="H46" s="92"/>
    </row>
    <row r="47" spans="1:17" ht="12.75" customHeight="1">
      <c r="A47" s="381" t="s">
        <v>1081</v>
      </c>
      <c r="B47" s="378">
        <v>1092</v>
      </c>
      <c r="C47" s="378">
        <v>985</v>
      </c>
      <c r="D47" s="379">
        <v>-9.7985347985347984E-2</v>
      </c>
      <c r="E47" s="378">
        <v>138396.13725</v>
      </c>
      <c r="F47" s="380">
        <v>129726.34071999999</v>
      </c>
      <c r="G47" s="379">
        <v>-6.2644786930279778E-2</v>
      </c>
    </row>
    <row r="48" spans="1:17" ht="12.75" customHeight="1">
      <c r="A48" s="377" t="s">
        <v>1039</v>
      </c>
      <c r="B48" s="378">
        <v>121</v>
      </c>
      <c r="C48" s="378">
        <v>77</v>
      </c>
      <c r="D48" s="379">
        <v>-0.36363636363636365</v>
      </c>
      <c r="E48" s="378">
        <v>173012.67660000001</v>
      </c>
      <c r="F48" s="380">
        <v>85559.433189999996</v>
      </c>
      <c r="G48" s="379">
        <v>-0.50547303890447992</v>
      </c>
    </row>
    <row r="49" spans="1:17" ht="12.75" customHeight="1">
      <c r="A49" s="382" t="s">
        <v>1208</v>
      </c>
      <c r="B49" s="378">
        <v>1</v>
      </c>
      <c r="C49" s="378">
        <v>0</v>
      </c>
      <c r="D49" s="379">
        <v>-1</v>
      </c>
      <c r="E49" s="378">
        <v>2928.1678099999999</v>
      </c>
      <c r="F49" s="380">
        <v>0</v>
      </c>
      <c r="G49" s="379">
        <v>-1</v>
      </c>
    </row>
    <row r="50" spans="1:17" ht="34.5" customHeight="1">
      <c r="A50" s="381" t="s">
        <v>1209</v>
      </c>
      <c r="B50" s="378">
        <v>341</v>
      </c>
      <c r="C50" s="378">
        <v>265</v>
      </c>
      <c r="D50" s="379">
        <v>-0.22287390029325513</v>
      </c>
      <c r="E50" s="378">
        <v>134507.71964</v>
      </c>
      <c r="F50" s="380">
        <v>133253.33301</v>
      </c>
      <c r="G50" s="379">
        <v>-9.3257593940129762E-3</v>
      </c>
    </row>
    <row r="51" spans="1:17" ht="12.75" customHeight="1">
      <c r="A51" s="377" t="s">
        <v>438</v>
      </c>
      <c r="B51" s="378">
        <v>4</v>
      </c>
      <c r="C51" s="378">
        <v>1</v>
      </c>
      <c r="D51" s="379">
        <v>-0.75</v>
      </c>
      <c r="E51" s="378">
        <v>3376.4362900000001</v>
      </c>
      <c r="F51" s="380">
        <v>162.93242999999998</v>
      </c>
      <c r="G51" s="379">
        <v>-0.95174426051438987</v>
      </c>
    </row>
    <row r="52" spans="1:17" ht="22.5" customHeight="1">
      <c r="A52" s="383" t="s">
        <v>442</v>
      </c>
      <c r="B52" s="384">
        <v>10556</v>
      </c>
      <c r="C52" s="384">
        <v>11881</v>
      </c>
      <c r="D52" s="401">
        <v>0.12552103069344447</v>
      </c>
      <c r="E52" s="384">
        <v>1540356.9696500001</v>
      </c>
      <c r="F52" s="384">
        <v>1377152.1398400001</v>
      </c>
      <c r="G52" s="401">
        <v>-0.10595260256269261</v>
      </c>
    </row>
    <row r="53" spans="1:17" ht="15" customHeight="1">
      <c r="A53" s="598" t="s">
        <v>443</v>
      </c>
      <c r="B53" s="599"/>
      <c r="C53" s="599"/>
      <c r="D53" s="600"/>
      <c r="E53" s="599"/>
      <c r="F53" s="599"/>
      <c r="G53" s="601"/>
    </row>
    <row r="54" spans="1:17" ht="12.75" customHeight="1">
      <c r="A54" s="377" t="s">
        <v>1080</v>
      </c>
      <c r="B54" s="378">
        <v>61</v>
      </c>
      <c r="C54" s="378">
        <v>35</v>
      </c>
      <c r="D54" s="379">
        <v>-0.42622950819672129</v>
      </c>
      <c r="E54" s="378">
        <v>318503.42627999996</v>
      </c>
      <c r="F54" s="380">
        <v>113096.23672</v>
      </c>
      <c r="G54" s="379">
        <v>-0.64491359467958809</v>
      </c>
    </row>
    <row r="55" spans="1:17">
      <c r="A55" s="377" t="s">
        <v>1079</v>
      </c>
      <c r="B55" s="378">
        <v>6554</v>
      </c>
      <c r="C55" s="378">
        <v>6490</v>
      </c>
      <c r="D55" s="379">
        <v>-9.7650289899298137E-3</v>
      </c>
      <c r="E55" s="378">
        <v>777526.98574000003</v>
      </c>
      <c r="F55" s="380">
        <v>737267.07386</v>
      </c>
      <c r="G55" s="379">
        <v>-5.1779439965910945E-2</v>
      </c>
    </row>
    <row r="56" spans="1:17" ht="12.75" customHeight="1">
      <c r="A56" s="381" t="s">
        <v>1081</v>
      </c>
      <c r="B56" s="378">
        <v>2446</v>
      </c>
      <c r="C56" s="378">
        <v>2689</v>
      </c>
      <c r="D56" s="379">
        <v>9.9345870809484871E-2</v>
      </c>
      <c r="E56" s="378">
        <v>661316.46374000004</v>
      </c>
      <c r="F56" s="380">
        <v>847748.40159000002</v>
      </c>
      <c r="G56" s="379">
        <v>0.28191032292717372</v>
      </c>
    </row>
    <row r="57" spans="1:17" ht="12.75" customHeight="1">
      <c r="A57" s="377" t="s">
        <v>1039</v>
      </c>
      <c r="B57" s="378">
        <v>145</v>
      </c>
      <c r="C57" s="378">
        <v>172</v>
      </c>
      <c r="D57" s="379">
        <v>0.18620689655172415</v>
      </c>
      <c r="E57" s="378">
        <v>54189.656040000002</v>
      </c>
      <c r="F57" s="380">
        <v>160110.66797000001</v>
      </c>
      <c r="G57" s="379">
        <v>1.9546352509012901</v>
      </c>
    </row>
    <row r="58" spans="1:17" ht="12.75" customHeight="1">
      <c r="A58" s="382" t="s">
        <v>1208</v>
      </c>
      <c r="B58" s="378">
        <v>0</v>
      </c>
      <c r="C58" s="378">
        <v>0</v>
      </c>
      <c r="D58" s="379">
        <v>0</v>
      </c>
      <c r="E58" s="378">
        <v>0</v>
      </c>
      <c r="F58" s="380">
        <v>0</v>
      </c>
      <c r="G58" s="379">
        <v>0</v>
      </c>
    </row>
    <row r="59" spans="1:17" ht="29.25">
      <c r="A59" s="381" t="s">
        <v>1209</v>
      </c>
      <c r="B59" s="378">
        <v>1126</v>
      </c>
      <c r="C59" s="378">
        <v>1144</v>
      </c>
      <c r="D59" s="379">
        <v>1.5985790408525755E-2</v>
      </c>
      <c r="E59" s="378">
        <v>425032.06873</v>
      </c>
      <c r="F59" s="380">
        <v>1284551.55321</v>
      </c>
      <c r="G59" s="379">
        <v>2.0222461967358201</v>
      </c>
    </row>
    <row r="60" spans="1:17" ht="12.75" customHeight="1">
      <c r="A60" s="377" t="s">
        <v>438</v>
      </c>
      <c r="B60" s="378">
        <v>165</v>
      </c>
      <c r="C60" s="378">
        <v>330</v>
      </c>
      <c r="D60" s="379">
        <v>1</v>
      </c>
      <c r="E60" s="378">
        <v>25372.802600000003</v>
      </c>
      <c r="F60" s="380">
        <v>36704.29855</v>
      </c>
      <c r="G60" s="379">
        <v>0.44660009099664832</v>
      </c>
    </row>
    <row r="61" spans="1:17" ht="22.5" customHeight="1">
      <c r="A61" s="383" t="s">
        <v>442</v>
      </c>
      <c r="B61" s="384">
        <v>10497</v>
      </c>
      <c r="C61" s="384">
        <v>10860</v>
      </c>
      <c r="D61" s="401">
        <v>3.4581308945412975E-2</v>
      </c>
      <c r="E61" s="384">
        <v>2261941.40313</v>
      </c>
      <c r="F61" s="384">
        <v>3179478.2319000005</v>
      </c>
      <c r="G61" s="401">
        <v>0.40564129004418209</v>
      </c>
    </row>
    <row r="62" spans="1:17" ht="12.75" customHeight="1">
      <c r="A62" s="27" t="s">
        <v>447</v>
      </c>
    </row>
    <row r="63" spans="1:17" ht="36" customHeight="1">
      <c r="A63" s="772" t="s">
        <v>1043</v>
      </c>
      <c r="B63" s="772"/>
      <c r="C63" s="772"/>
      <c r="D63" s="772"/>
      <c r="E63" s="772"/>
      <c r="F63" s="772"/>
      <c r="G63" s="772"/>
      <c r="K63" s="773"/>
      <c r="L63" s="773"/>
      <c r="M63" s="773"/>
      <c r="N63" s="773"/>
      <c r="O63" s="773"/>
      <c r="P63" s="773"/>
      <c r="Q63" s="773"/>
    </row>
    <row r="64" spans="1:17" ht="93.75" customHeight="1">
      <c r="A64" s="773" t="s">
        <v>1198</v>
      </c>
      <c r="B64" s="773"/>
      <c r="C64" s="773"/>
      <c r="D64" s="773"/>
      <c r="E64" s="773"/>
      <c r="F64" s="773"/>
      <c r="G64" s="773"/>
      <c r="J64" s="772"/>
      <c r="K64" s="772"/>
      <c r="L64" s="772"/>
      <c r="M64" s="772"/>
      <c r="N64" s="772"/>
      <c r="O64" s="772"/>
      <c r="P64" s="772"/>
    </row>
    <row r="65" spans="1:7" ht="22.5" customHeight="1">
      <c r="A65" s="774" t="s">
        <v>1235</v>
      </c>
      <c r="B65" s="775"/>
      <c r="C65" s="775"/>
      <c r="D65" s="775"/>
      <c r="E65" s="775"/>
      <c r="F65" s="775"/>
      <c r="G65" s="775"/>
    </row>
    <row r="66" spans="1:7" ht="12.75" customHeight="1"/>
    <row r="67" spans="1:7" ht="12.75" customHeight="1">
      <c r="A67" s="89" t="s">
        <v>455</v>
      </c>
    </row>
    <row r="68" spans="1:7" ht="12.75" customHeight="1"/>
    <row r="69" spans="1:7" ht="12.75" customHeight="1"/>
    <row r="70" spans="1:7" ht="12.75" customHeight="1"/>
    <row r="71" spans="1:7" ht="12.75" customHeight="1"/>
    <row r="72" spans="1:7" ht="12.75" customHeight="1"/>
    <row r="73" spans="1:7" ht="12.75" customHeight="1"/>
    <row r="74" spans="1:7" ht="12.75" customHeight="1"/>
    <row r="75" spans="1:7" ht="12.75" customHeight="1"/>
    <row r="76" spans="1:7" ht="12.75" customHeight="1"/>
    <row r="77" spans="1:7" ht="12.75" customHeight="1"/>
    <row r="78" spans="1:7" ht="12.75" customHeight="1"/>
    <row r="79" spans="1:7" ht="12.75" customHeight="1"/>
    <row r="80" spans="1:7" ht="12.75" customHeight="1"/>
    <row r="81" spans="7:7" ht="12.75" customHeight="1"/>
    <row r="82" spans="7:7" ht="12.75" customHeight="1"/>
    <row r="83" spans="7:7" ht="12.75" customHeight="1">
      <c r="G83" s="53" t="s">
        <v>559</v>
      </c>
    </row>
    <row r="84" spans="7:7" ht="12.75" customHeight="1"/>
    <row r="85" spans="7:7" ht="12.75" customHeight="1"/>
    <row r="86" spans="7:7" ht="12.75" customHeight="1"/>
    <row r="87" spans="7:7" ht="12.75" customHeight="1"/>
    <row r="88" spans="7:7" ht="12.75" customHeight="1"/>
    <row r="89" spans="7:7" ht="12.75" customHeight="1"/>
    <row r="90" spans="7:7" ht="12.75" customHeight="1"/>
    <row r="91" spans="7:7" ht="12.75" customHeight="1"/>
    <row r="92" spans="7:7" ht="12.75" customHeight="1"/>
    <row r="93" spans="7:7" ht="12.75" customHeight="1"/>
    <row r="94" spans="7:7" ht="12.75" customHeight="1"/>
    <row r="95" spans="7:7" ht="12.75" customHeight="1"/>
    <row r="96" spans="7:7"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sheetData>
  <mergeCells count="15">
    <mergeCell ref="K34:Q34"/>
    <mergeCell ref="K63:Q63"/>
    <mergeCell ref="J64:P64"/>
    <mergeCell ref="E3:F3"/>
    <mergeCell ref="E41:F41"/>
    <mergeCell ref="A63:G63"/>
    <mergeCell ref="A64:G64"/>
    <mergeCell ref="A65:G65"/>
    <mergeCell ref="B4:C4"/>
    <mergeCell ref="E4:F4"/>
    <mergeCell ref="A34:G34"/>
    <mergeCell ref="A35:G35"/>
    <mergeCell ref="A36:G36"/>
    <mergeCell ref="B42:C42"/>
    <mergeCell ref="E42:F42"/>
  </mergeCells>
  <hyperlinks>
    <hyperlink ref="A67" location="'2 Sadržaj'!A1" display="Sadržaj / Contents"/>
  </hyperlinks>
  <pageMargins left="0.7" right="0.7" top="0.75" bottom="0.75" header="0.3" footer="0.3"/>
  <pageSetup paperSize="9" scale="91" orientation="portrait" r:id="rId1"/>
  <rowBreaks count="1" manualBreakCount="1">
    <brk id="38" max="6" man="1"/>
  </row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L110"/>
  <sheetViews>
    <sheetView showGridLines="0" zoomScaleNormal="100" workbookViewId="0"/>
  </sheetViews>
  <sheetFormatPr defaultRowHeight="15"/>
  <cols>
    <col min="1" max="1" width="39.7109375" customWidth="1"/>
    <col min="2" max="5" width="20.7109375" customWidth="1"/>
  </cols>
  <sheetData>
    <row r="1" spans="1:7" ht="12.75" customHeight="1">
      <c r="A1" s="588" t="s">
        <v>1017</v>
      </c>
    </row>
    <row r="2" spans="1:7" ht="12.75" customHeight="1">
      <c r="A2" s="83" t="s">
        <v>1018</v>
      </c>
    </row>
    <row r="3" spans="1:7">
      <c r="D3" s="131"/>
      <c r="E3" s="132" t="s">
        <v>810</v>
      </c>
    </row>
    <row r="4" spans="1:7" ht="57.75" customHeight="1">
      <c r="A4" s="777" t="s">
        <v>472</v>
      </c>
      <c r="B4" s="777" t="s">
        <v>1030</v>
      </c>
      <c r="C4" s="778"/>
      <c r="D4" s="777" t="s">
        <v>1161</v>
      </c>
      <c r="E4" s="748"/>
    </row>
    <row r="5" spans="1:7" ht="15.75" customHeight="1">
      <c r="A5" s="777"/>
      <c r="B5" s="658" t="s">
        <v>1233</v>
      </c>
      <c r="C5" s="658" t="s">
        <v>1234</v>
      </c>
      <c r="D5" s="658" t="s">
        <v>1233</v>
      </c>
      <c r="E5" s="658" t="s">
        <v>1234</v>
      </c>
    </row>
    <row r="6" spans="1:7">
      <c r="A6" s="387" t="s">
        <v>487</v>
      </c>
      <c r="B6" s="388">
        <v>426</v>
      </c>
      <c r="C6" s="388">
        <v>373</v>
      </c>
      <c r="D6" s="388">
        <v>69733.703120000006</v>
      </c>
      <c r="E6" s="388">
        <v>59675.622210000001</v>
      </c>
      <c r="F6" s="92"/>
      <c r="G6" s="92"/>
    </row>
    <row r="7" spans="1:7">
      <c r="A7" s="387" t="s">
        <v>488</v>
      </c>
      <c r="B7" s="388">
        <v>151</v>
      </c>
      <c r="C7" s="388">
        <v>188</v>
      </c>
      <c r="D7" s="388">
        <v>19130.377359999999</v>
      </c>
      <c r="E7" s="388">
        <v>18889.64776</v>
      </c>
      <c r="F7" s="92"/>
      <c r="G7" s="92"/>
    </row>
    <row r="8" spans="1:7">
      <c r="A8" s="387" t="s">
        <v>489</v>
      </c>
      <c r="B8" s="388">
        <v>172</v>
      </c>
      <c r="C8" s="388">
        <v>171</v>
      </c>
      <c r="D8" s="388">
        <v>102628.02244</v>
      </c>
      <c r="E8" s="388">
        <v>40927.630539999998</v>
      </c>
      <c r="F8" s="104"/>
      <c r="G8" s="92"/>
    </row>
    <row r="9" spans="1:7">
      <c r="A9" s="387" t="s">
        <v>490</v>
      </c>
      <c r="B9" s="388">
        <v>1689</v>
      </c>
      <c r="C9" s="388">
        <v>1895</v>
      </c>
      <c r="D9" s="388">
        <v>402565.61216000002</v>
      </c>
      <c r="E9" s="388">
        <v>549688.45247999998</v>
      </c>
      <c r="F9" s="104"/>
      <c r="G9" s="92"/>
    </row>
    <row r="10" spans="1:7">
      <c r="A10" s="387" t="s">
        <v>491</v>
      </c>
      <c r="B10" s="388">
        <v>1</v>
      </c>
      <c r="C10" s="388">
        <v>1</v>
      </c>
      <c r="D10" s="388">
        <v>2444.1012099999998</v>
      </c>
      <c r="E10" s="388">
        <v>2640.8284900000003</v>
      </c>
      <c r="F10" s="92"/>
      <c r="G10" s="92"/>
    </row>
    <row r="11" spans="1:7">
      <c r="A11" s="387" t="s">
        <v>492</v>
      </c>
      <c r="B11" s="388">
        <v>779</v>
      </c>
      <c r="C11" s="388">
        <v>682</v>
      </c>
      <c r="D11" s="388">
        <v>87508.365659999996</v>
      </c>
      <c r="E11" s="388">
        <v>53713.834619999994</v>
      </c>
      <c r="F11" s="92"/>
      <c r="G11" s="92"/>
    </row>
    <row r="12" spans="1:7">
      <c r="A12" s="387" t="s">
        <v>493</v>
      </c>
      <c r="B12" s="388">
        <v>491</v>
      </c>
      <c r="C12" s="388">
        <v>401</v>
      </c>
      <c r="D12" s="388">
        <v>101392.70479</v>
      </c>
      <c r="E12" s="388">
        <v>81850.408110000004</v>
      </c>
      <c r="F12" s="92"/>
      <c r="G12" s="92"/>
    </row>
    <row r="13" spans="1:7">
      <c r="A13" s="387" t="s">
        <v>494</v>
      </c>
      <c r="B13" s="388">
        <v>1164</v>
      </c>
      <c r="C13" s="388">
        <v>1007</v>
      </c>
      <c r="D13" s="388">
        <v>159180.33224000002</v>
      </c>
      <c r="E13" s="388">
        <v>348908.03402999998</v>
      </c>
      <c r="F13" s="92"/>
      <c r="G13" s="92"/>
    </row>
    <row r="14" spans="1:7">
      <c r="A14" s="387" t="s">
        <v>495</v>
      </c>
      <c r="B14" s="388">
        <v>32</v>
      </c>
      <c r="C14" s="388">
        <v>19</v>
      </c>
      <c r="D14" s="388">
        <v>41627.80629</v>
      </c>
      <c r="E14" s="388">
        <v>64303.695270000004</v>
      </c>
      <c r="F14" s="92"/>
      <c r="G14" s="92"/>
    </row>
    <row r="15" spans="1:7">
      <c r="A15" s="387" t="s">
        <v>496</v>
      </c>
      <c r="B15" s="388">
        <v>9</v>
      </c>
      <c r="C15" s="388">
        <v>12</v>
      </c>
      <c r="D15" s="388">
        <v>7649.7920000000004</v>
      </c>
      <c r="E15" s="388">
        <v>4541.9669999999996</v>
      </c>
      <c r="F15" s="92"/>
      <c r="G15" s="92"/>
    </row>
    <row r="16" spans="1:7">
      <c r="A16" s="387" t="s">
        <v>1095</v>
      </c>
      <c r="B16" s="388">
        <v>1657</v>
      </c>
      <c r="C16" s="388">
        <v>1648</v>
      </c>
      <c r="D16" s="388">
        <v>284299.97642000002</v>
      </c>
      <c r="E16" s="388">
        <v>247004.10113999998</v>
      </c>
      <c r="F16" s="92"/>
      <c r="G16" s="92"/>
    </row>
    <row r="17" spans="1:12">
      <c r="A17" s="387" t="s">
        <v>497</v>
      </c>
      <c r="B17" s="388">
        <v>288</v>
      </c>
      <c r="C17" s="388">
        <v>26</v>
      </c>
      <c r="D17" s="388">
        <v>75401.185760000008</v>
      </c>
      <c r="E17" s="388">
        <v>2399.2227900000003</v>
      </c>
      <c r="F17" s="92"/>
      <c r="G17" s="92"/>
    </row>
    <row r="18" spans="1:12">
      <c r="A18" s="387" t="s">
        <v>498</v>
      </c>
      <c r="B18" s="388">
        <v>914</v>
      </c>
      <c r="C18" s="388">
        <v>1168</v>
      </c>
      <c r="D18" s="388">
        <v>209255.51136</v>
      </c>
      <c r="E18" s="388">
        <v>231201.17032</v>
      </c>
      <c r="F18" s="92"/>
      <c r="G18" s="92"/>
    </row>
    <row r="19" spans="1:12">
      <c r="A19" s="387" t="s">
        <v>499</v>
      </c>
      <c r="B19" s="388">
        <v>13</v>
      </c>
      <c r="C19" s="388">
        <v>1</v>
      </c>
      <c r="D19" s="388">
        <v>1972.20416</v>
      </c>
      <c r="E19" s="388">
        <v>52.023600000000002</v>
      </c>
      <c r="F19" s="92"/>
      <c r="G19" s="92"/>
    </row>
    <row r="20" spans="1:12">
      <c r="A20" s="387" t="s">
        <v>500</v>
      </c>
      <c r="B20" s="388">
        <v>1303</v>
      </c>
      <c r="C20" s="388">
        <v>1368</v>
      </c>
      <c r="D20" s="388">
        <v>220868.63056999998</v>
      </c>
      <c r="E20" s="388">
        <v>194979.52192</v>
      </c>
      <c r="F20" s="92"/>
      <c r="G20" s="92"/>
    </row>
    <row r="21" spans="1:12">
      <c r="A21" s="387" t="s">
        <v>501</v>
      </c>
      <c r="B21" s="388">
        <v>1112</v>
      </c>
      <c r="C21" s="388">
        <v>839</v>
      </c>
      <c r="D21" s="388">
        <v>598226.14945000003</v>
      </c>
      <c r="E21" s="388">
        <v>346630.19714</v>
      </c>
      <c r="F21" s="92"/>
      <c r="G21" s="92"/>
    </row>
    <row r="22" spans="1:12">
      <c r="A22" s="387" t="s">
        <v>502</v>
      </c>
      <c r="B22" s="388">
        <v>3680</v>
      </c>
      <c r="C22" s="388">
        <v>5058</v>
      </c>
      <c r="D22" s="388">
        <v>244366.28981000002</v>
      </c>
      <c r="E22" s="388">
        <v>291710.99539999996</v>
      </c>
      <c r="F22" s="92"/>
      <c r="G22" s="92"/>
    </row>
    <row r="23" spans="1:12">
      <c r="A23" s="387" t="s">
        <v>503</v>
      </c>
      <c r="B23" s="388">
        <v>0</v>
      </c>
      <c r="C23" s="388">
        <v>12</v>
      </c>
      <c r="D23" s="388">
        <v>0</v>
      </c>
      <c r="E23" s="388">
        <v>7116.2561299999998</v>
      </c>
      <c r="F23" s="92"/>
      <c r="G23" s="92"/>
    </row>
    <row r="24" spans="1:12">
      <c r="A24" s="387" t="s">
        <v>504</v>
      </c>
      <c r="B24" s="388">
        <v>1460</v>
      </c>
      <c r="C24" s="388">
        <v>1558</v>
      </c>
      <c r="D24" s="388">
        <v>194036.81946</v>
      </c>
      <c r="E24" s="388">
        <v>231920.28697999998</v>
      </c>
      <c r="F24" s="92"/>
      <c r="G24" s="92"/>
    </row>
    <row r="25" spans="1:12">
      <c r="A25" s="387" t="s">
        <v>505</v>
      </c>
      <c r="B25" s="388">
        <v>39</v>
      </c>
      <c r="C25" s="388">
        <v>58</v>
      </c>
      <c r="D25" s="388">
        <v>16822.885969999999</v>
      </c>
      <c r="E25" s="388">
        <v>19863.243690000003</v>
      </c>
      <c r="F25" s="92"/>
      <c r="G25" s="92"/>
    </row>
    <row r="26" spans="1:12">
      <c r="A26" s="387" t="s">
        <v>506</v>
      </c>
      <c r="B26" s="388">
        <v>805</v>
      </c>
      <c r="C26" s="388">
        <v>883</v>
      </c>
      <c r="D26" s="388">
        <v>145089.33784999998</v>
      </c>
      <c r="E26" s="388">
        <v>145578.91123</v>
      </c>
      <c r="F26" s="92"/>
      <c r="G26" s="92"/>
    </row>
    <row r="27" spans="1:12">
      <c r="A27" s="387" t="s">
        <v>507</v>
      </c>
      <c r="B27" s="388">
        <v>2618</v>
      </c>
      <c r="C27" s="388">
        <v>3198</v>
      </c>
      <c r="D27" s="388">
        <v>478207.01507999998</v>
      </c>
      <c r="E27" s="388">
        <v>1277257.80519</v>
      </c>
      <c r="F27" s="92"/>
      <c r="G27" s="92"/>
    </row>
    <row r="28" spans="1:12">
      <c r="A28" s="387" t="s">
        <v>508</v>
      </c>
      <c r="B28" s="388">
        <v>2250</v>
      </c>
      <c r="C28" s="388">
        <v>2175</v>
      </c>
      <c r="D28" s="388">
        <v>339891.54963000002</v>
      </c>
      <c r="E28" s="388">
        <v>335776.51569999999</v>
      </c>
      <c r="F28" s="92"/>
      <c r="G28" s="92"/>
    </row>
    <row r="29" spans="1:12">
      <c r="A29" s="609" t="s">
        <v>1019</v>
      </c>
      <c r="B29" s="610">
        <v>21053</v>
      </c>
      <c r="C29" s="610">
        <v>22741</v>
      </c>
      <c r="D29" s="610">
        <v>3802298.3727899999</v>
      </c>
      <c r="E29" s="610">
        <v>4556630.3717399994</v>
      </c>
    </row>
    <row r="30" spans="1:12">
      <c r="A30" s="27" t="s">
        <v>447</v>
      </c>
    </row>
    <row r="31" spans="1:12" ht="28.5" customHeight="1">
      <c r="A31" s="772" t="s">
        <v>1038</v>
      </c>
      <c r="B31" s="772"/>
      <c r="C31" s="772"/>
      <c r="D31" s="772"/>
      <c r="E31" s="772"/>
    </row>
    <row r="32" spans="1:12" ht="86.25" customHeight="1">
      <c r="A32" s="772" t="s">
        <v>1173</v>
      </c>
      <c r="B32" s="772"/>
      <c r="C32" s="772"/>
      <c r="D32" s="772"/>
      <c r="E32" s="772"/>
      <c r="H32" s="773"/>
      <c r="I32" s="773"/>
      <c r="J32" s="773"/>
      <c r="K32" s="773"/>
      <c r="L32" s="773"/>
    </row>
    <row r="33" spans="1:7" ht="15" customHeight="1">
      <c r="A33" s="774" t="s">
        <v>1243</v>
      </c>
      <c r="B33" s="774"/>
      <c r="C33" s="774"/>
      <c r="D33" s="774"/>
      <c r="E33" s="774"/>
      <c r="F33" s="160"/>
      <c r="G33" s="160"/>
    </row>
    <row r="34" spans="1:7" ht="12.75" customHeight="1"/>
    <row r="35" spans="1:7" ht="12.75" customHeight="1">
      <c r="A35" s="89" t="s">
        <v>455</v>
      </c>
      <c r="B35" s="161"/>
      <c r="C35" s="161"/>
      <c r="D35" s="161"/>
      <c r="E35" s="161"/>
    </row>
    <row r="36" spans="1:7" ht="12.75" customHeight="1"/>
    <row r="37" spans="1:7" ht="12.75" customHeight="1"/>
    <row r="38" spans="1:7" ht="12.75" customHeight="1"/>
    <row r="39" spans="1:7" ht="12.75" customHeight="1"/>
    <row r="40" spans="1:7" ht="12.75" customHeight="1"/>
    <row r="41" spans="1:7" ht="12.75" customHeight="1"/>
    <row r="42" spans="1:7" ht="12.75" customHeight="1"/>
    <row r="43" spans="1:7" ht="12.75" customHeight="1"/>
    <row r="44" spans="1:7" ht="12.75" customHeight="1"/>
    <row r="45" spans="1:7" ht="12.75" customHeight="1"/>
    <row r="46" spans="1:7" ht="12.75" customHeight="1"/>
    <row r="47" spans="1:7" ht="12.75" customHeight="1"/>
    <row r="48" spans="1:7"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spans="5:5" ht="12.75" customHeight="1"/>
    <row r="66" spans="5:5" ht="12.75" customHeight="1"/>
    <row r="67" spans="5:5" ht="12.75" customHeight="1">
      <c r="E67" s="53" t="s">
        <v>665</v>
      </c>
    </row>
    <row r="68" spans="5:5" ht="12.75" customHeight="1"/>
    <row r="69" spans="5:5" ht="12.75" customHeight="1"/>
    <row r="70" spans="5:5" ht="12.75" customHeight="1"/>
    <row r="71" spans="5:5" ht="12.75" customHeight="1"/>
    <row r="72" spans="5:5" ht="12.75" customHeight="1"/>
    <row r="73" spans="5:5" ht="12.75" customHeight="1"/>
    <row r="74" spans="5:5" ht="12.75" customHeight="1"/>
    <row r="75" spans="5:5" ht="12.75" customHeight="1"/>
    <row r="76" spans="5:5" ht="12.75" customHeight="1"/>
    <row r="77" spans="5:5" ht="12.75" customHeight="1"/>
    <row r="78" spans="5:5" ht="12.75" customHeight="1"/>
    <row r="79" spans="5:5" ht="12.75" customHeight="1"/>
    <row r="80" spans="5:5"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sheetData>
  <mergeCells count="7">
    <mergeCell ref="H32:L32"/>
    <mergeCell ref="A33:E33"/>
    <mergeCell ref="A4:A5"/>
    <mergeCell ref="B4:C4"/>
    <mergeCell ref="D4:E4"/>
    <mergeCell ref="A31:E31"/>
    <mergeCell ref="A32:E32"/>
  </mergeCells>
  <hyperlinks>
    <hyperlink ref="A35" location="'2 Sadržaj'!A1" display="Sadržaj / Contents"/>
  </hyperlinks>
  <pageMargins left="0.7" right="0.7" top="0.75" bottom="0.75" header="0.3" footer="0.3"/>
  <pageSetup paperSize="9" scale="71"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CCFFFF"/>
  </sheetPr>
  <dimension ref="A1:G244"/>
  <sheetViews>
    <sheetView showGridLines="0" zoomScaleNormal="100" workbookViewId="0"/>
  </sheetViews>
  <sheetFormatPr defaultRowHeight="15"/>
  <cols>
    <col min="1" max="1" width="53.5703125" customWidth="1"/>
    <col min="2" max="5" width="10.85546875" customWidth="1"/>
  </cols>
  <sheetData>
    <row r="1" spans="1:6" ht="12.75" customHeight="1">
      <c r="A1" s="588" t="s">
        <v>1020</v>
      </c>
    </row>
    <row r="2" spans="1:6" ht="12.75" customHeight="1">
      <c r="A2" s="83" t="s">
        <v>1021</v>
      </c>
    </row>
    <row r="3" spans="1:6" ht="12.75" customHeight="1"/>
    <row r="4" spans="1:6" ht="12.75" customHeight="1">
      <c r="E4" s="132" t="s">
        <v>810</v>
      </c>
    </row>
    <row r="5" spans="1:6" ht="26.25" customHeight="1">
      <c r="A5" s="777" t="s">
        <v>517</v>
      </c>
      <c r="B5" s="587" t="s">
        <v>518</v>
      </c>
      <c r="C5" s="587" t="s">
        <v>518</v>
      </c>
      <c r="D5" s="781" t="s">
        <v>515</v>
      </c>
      <c r="E5" s="781" t="s">
        <v>516</v>
      </c>
    </row>
    <row r="6" spans="1:6" ht="26.25" customHeight="1">
      <c r="A6" s="780"/>
      <c r="B6" s="661" t="s">
        <v>1244</v>
      </c>
      <c r="C6" s="661" t="s">
        <v>1234</v>
      </c>
      <c r="D6" s="781"/>
      <c r="E6" s="781"/>
    </row>
    <row r="7" spans="1:6">
      <c r="A7" s="247" t="s">
        <v>473</v>
      </c>
      <c r="B7" s="389">
        <v>735913.49002000003</v>
      </c>
      <c r="C7" s="389">
        <v>565175.07488999993</v>
      </c>
      <c r="D7" s="390">
        <v>-0.23200881278227406</v>
      </c>
      <c r="E7" s="389">
        <v>-170738.4151300001</v>
      </c>
    </row>
    <row r="8" spans="1:6">
      <c r="A8" s="247" t="s">
        <v>474</v>
      </c>
      <c r="B8" s="389">
        <v>467899.55294999998</v>
      </c>
      <c r="C8" s="389">
        <v>327227.04314999998</v>
      </c>
      <c r="D8" s="390">
        <v>-0.30064681385799985</v>
      </c>
      <c r="E8" s="389">
        <v>-140672.5098</v>
      </c>
    </row>
    <row r="9" spans="1:6">
      <c r="A9" s="391" t="s">
        <v>475</v>
      </c>
      <c r="B9" s="392">
        <v>268013.93706999999</v>
      </c>
      <c r="C9" s="392">
        <v>237948.03174000001</v>
      </c>
      <c r="D9" s="393">
        <v>-0.11218038009026134</v>
      </c>
      <c r="E9" s="394">
        <v>-30065.90532999998</v>
      </c>
    </row>
    <row r="10" spans="1:6">
      <c r="A10" s="247" t="s">
        <v>476</v>
      </c>
      <c r="B10" s="389">
        <v>45763.356549999997</v>
      </c>
      <c r="C10" s="389">
        <v>46038.230369999997</v>
      </c>
      <c r="D10" s="390">
        <v>6.0064173767428938E-3</v>
      </c>
      <c r="E10" s="389">
        <v>274.87382000000071</v>
      </c>
    </row>
    <row r="11" spans="1:6">
      <c r="A11" s="247" t="s">
        <v>477</v>
      </c>
      <c r="B11" s="389">
        <v>23017.584350000001</v>
      </c>
      <c r="C11" s="389">
        <v>22355.158100000001</v>
      </c>
      <c r="D11" s="390">
        <v>-2.8779138589319447E-2</v>
      </c>
      <c r="E11" s="389">
        <v>-662.42625000000044</v>
      </c>
      <c r="F11" s="104"/>
    </row>
    <row r="12" spans="1:6" ht="21.75">
      <c r="A12" s="391" t="s">
        <v>478</v>
      </c>
      <c r="B12" s="392">
        <v>22745.772199999999</v>
      </c>
      <c r="C12" s="392">
        <v>23683.072270000001</v>
      </c>
      <c r="D12" s="393">
        <v>4.1207660999963813E-2</v>
      </c>
      <c r="E12" s="394">
        <v>937.30007000000114</v>
      </c>
      <c r="F12" s="104"/>
    </row>
    <row r="13" spans="1:6">
      <c r="A13" s="247" t="s">
        <v>479</v>
      </c>
      <c r="B13" s="389">
        <v>1882577.99587</v>
      </c>
      <c r="C13" s="389">
        <v>1586042.4428299998</v>
      </c>
      <c r="D13" s="390">
        <v>-0.15751567992961774</v>
      </c>
      <c r="E13" s="389">
        <v>-296535.55304000014</v>
      </c>
    </row>
    <row r="14" spans="1:6">
      <c r="A14" s="247" t="s">
        <v>480</v>
      </c>
      <c r="B14" s="389">
        <v>1708043.4325000001</v>
      </c>
      <c r="C14" s="389">
        <v>1525753.7215400001</v>
      </c>
      <c r="D14" s="390">
        <v>-0.10672428317188008</v>
      </c>
      <c r="E14" s="389">
        <v>-182289.71096000005</v>
      </c>
    </row>
    <row r="15" spans="1:6" ht="21.75">
      <c r="A15" s="391" t="s">
        <v>481</v>
      </c>
      <c r="B15" s="392">
        <v>174534.56337000002</v>
      </c>
      <c r="C15" s="392">
        <v>60288.721290000001</v>
      </c>
      <c r="D15" s="393">
        <v>-0.6545743139587058</v>
      </c>
      <c r="E15" s="394">
        <v>-114245.84208000002</v>
      </c>
    </row>
    <row r="16" spans="1:6" ht="22.5">
      <c r="A16" s="247" t="s">
        <v>482</v>
      </c>
      <c r="B16" s="389">
        <v>465294.27263999998</v>
      </c>
      <c r="C16" s="389">
        <v>321919.82530000003</v>
      </c>
      <c r="D16" s="390">
        <v>-0.30813714195646102</v>
      </c>
      <c r="E16" s="389">
        <v>-143374.44733999996</v>
      </c>
    </row>
    <row r="17" spans="1:7" ht="33.75">
      <c r="A17" s="247" t="s">
        <v>483</v>
      </c>
      <c r="B17" s="389">
        <v>101957.62601000001</v>
      </c>
      <c r="C17" s="389">
        <v>208553.59904</v>
      </c>
      <c r="D17" s="390">
        <v>1.0454928895612483</v>
      </c>
      <c r="E17" s="389">
        <v>106595.97302999999</v>
      </c>
    </row>
    <row r="18" spans="1:7">
      <c r="A18" s="247" t="s">
        <v>484</v>
      </c>
      <c r="B18" s="389">
        <v>363336.64662999997</v>
      </c>
      <c r="C18" s="389">
        <v>113366.22626000001</v>
      </c>
      <c r="D18" s="390">
        <v>-0.68798570881443366</v>
      </c>
      <c r="E18" s="389">
        <v>-249970.42036999995</v>
      </c>
    </row>
    <row r="19" spans="1:7">
      <c r="A19" s="247" t="s">
        <v>485</v>
      </c>
      <c r="B19" s="389">
        <v>72234.42104999999</v>
      </c>
      <c r="C19" s="389">
        <v>50328.743029999998</v>
      </c>
      <c r="D19" s="390">
        <v>-0.30325816558891067</v>
      </c>
      <c r="E19" s="389">
        <v>-21905.678019999992</v>
      </c>
    </row>
    <row r="20" spans="1:7">
      <c r="A20" s="391" t="s">
        <v>486</v>
      </c>
      <c r="B20" s="392">
        <v>291102.22557999997</v>
      </c>
      <c r="C20" s="392">
        <v>63037.483229999998</v>
      </c>
      <c r="D20" s="393">
        <v>-0.78345241743032912</v>
      </c>
      <c r="E20" s="394">
        <v>-228064.74234999996</v>
      </c>
    </row>
    <row r="21" spans="1:7" ht="12.75" customHeight="1">
      <c r="A21" s="36" t="s">
        <v>373</v>
      </c>
    </row>
    <row r="22" spans="1:7" ht="12.75" customHeight="1">
      <c r="A22" s="774"/>
      <c r="B22" s="774"/>
      <c r="C22" s="774"/>
      <c r="D22" s="774"/>
      <c r="E22" s="774"/>
      <c r="F22" s="160"/>
      <c r="G22" s="160"/>
    </row>
    <row r="23" spans="1:7" ht="24" customHeight="1">
      <c r="A23" s="774" t="s">
        <v>1241</v>
      </c>
      <c r="B23" s="774"/>
      <c r="C23" s="774"/>
      <c r="D23" s="774"/>
      <c r="E23" s="774"/>
      <c r="F23" s="160"/>
      <c r="G23" s="160"/>
    </row>
    <row r="24" spans="1:7" ht="12.75" customHeight="1"/>
    <row r="25" spans="1:7" ht="12.75" customHeight="1">
      <c r="A25" s="89" t="s">
        <v>455</v>
      </c>
    </row>
    <row r="26" spans="1:7" ht="12.75" customHeight="1"/>
    <row r="27" spans="1:7" ht="12.75" customHeight="1"/>
    <row r="28" spans="1:7" ht="12.75" customHeight="1"/>
    <row r="29" spans="1:7" ht="12.75" customHeight="1"/>
    <row r="30" spans="1:7" ht="12.75" customHeight="1"/>
    <row r="31" spans="1:7" ht="12.75" customHeight="1"/>
    <row r="32" spans="1:7"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5:5" ht="12.75" customHeight="1"/>
    <row r="50" spans="5:5" ht="12.75" customHeight="1"/>
    <row r="51" spans="5:5" ht="12.75" customHeight="1"/>
    <row r="52" spans="5:5" ht="12.75" customHeight="1"/>
    <row r="53" spans="5:5" ht="12.75" customHeight="1"/>
    <row r="54" spans="5:5" ht="12.75" customHeight="1"/>
    <row r="55" spans="5:5" ht="12.75" customHeight="1"/>
    <row r="56" spans="5:5" ht="12.75" customHeight="1"/>
    <row r="57" spans="5:5" ht="12.75" customHeight="1"/>
    <row r="58" spans="5:5" ht="12.75" customHeight="1">
      <c r="E58" s="53" t="s">
        <v>666</v>
      </c>
    </row>
    <row r="59" spans="5:5" ht="12.75" customHeight="1"/>
    <row r="60" spans="5:5" ht="12.75" customHeight="1"/>
    <row r="61" spans="5:5" ht="12.75" customHeight="1"/>
    <row r="62" spans="5:5" ht="12.75" customHeight="1"/>
    <row r="63" spans="5:5" ht="12.75" customHeight="1"/>
    <row r="64" spans="5:5"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sheetData>
  <mergeCells count="5">
    <mergeCell ref="A5:A6"/>
    <mergeCell ref="D5:D6"/>
    <mergeCell ref="E5:E6"/>
    <mergeCell ref="A22:E22"/>
    <mergeCell ref="A23:E23"/>
  </mergeCells>
  <hyperlinks>
    <hyperlink ref="A25" location="'2 Sadržaj'!A1" display="Sadržaj / Contents"/>
  </hyperlinks>
  <pageMargins left="0.7" right="0.7" top="0.75" bottom="0.75" header="0.3" footer="0.3"/>
  <pageSetup paperSize="9" scale="8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FF99"/>
  </sheetPr>
  <dimension ref="A1:F59"/>
  <sheetViews>
    <sheetView showGridLines="0" zoomScaleNormal="100" workbookViewId="0"/>
  </sheetViews>
  <sheetFormatPr defaultRowHeight="12.75"/>
  <cols>
    <col min="1" max="1" width="56.42578125" style="114" customWidth="1"/>
    <col min="2" max="3" width="10.85546875" style="114" bestFit="1" customWidth="1"/>
    <col min="4" max="5" width="10.85546875" style="114" customWidth="1"/>
    <col min="6" max="16384" width="9.140625" style="114"/>
  </cols>
  <sheetData>
    <row r="1" spans="1:6" ht="15" customHeight="1">
      <c r="A1" s="604" t="s">
        <v>722</v>
      </c>
      <c r="B1" s="605"/>
      <c r="C1" s="605"/>
      <c r="D1" s="605"/>
      <c r="E1" s="606" t="s">
        <v>1218</v>
      </c>
    </row>
    <row r="2" spans="1:6" ht="15" customHeight="1">
      <c r="A2" s="607" t="s">
        <v>723</v>
      </c>
      <c r="B2" s="605"/>
      <c r="C2" s="605"/>
      <c r="D2" s="605"/>
      <c r="E2" s="608" t="s">
        <v>1219</v>
      </c>
    </row>
    <row r="3" spans="1:6">
      <c r="A3" s="82" t="s">
        <v>670</v>
      </c>
    </row>
    <row r="4" spans="1:6" ht="12.75" customHeight="1">
      <c r="A4" s="113"/>
    </row>
    <row r="5" spans="1:6">
      <c r="A5" s="591" t="s">
        <v>751</v>
      </c>
    </row>
    <row r="6" spans="1:6">
      <c r="A6" s="52" t="s">
        <v>782</v>
      </c>
    </row>
    <row r="7" spans="1:6" ht="12.75" customHeight="1">
      <c r="A7"/>
      <c r="B7"/>
      <c r="C7"/>
      <c r="D7"/>
      <c r="E7" s="132" t="s">
        <v>810</v>
      </c>
    </row>
    <row r="8" spans="1:6" ht="22.5" customHeight="1">
      <c r="A8" s="777" t="s">
        <v>517</v>
      </c>
      <c r="B8" s="590" t="s">
        <v>514</v>
      </c>
      <c r="C8" s="590" t="s">
        <v>514</v>
      </c>
      <c r="D8" s="781" t="s">
        <v>515</v>
      </c>
      <c r="E8" s="781" t="s">
        <v>516</v>
      </c>
    </row>
    <row r="9" spans="1:6" ht="22.5" customHeight="1">
      <c r="A9" s="780"/>
      <c r="B9" s="659" t="s">
        <v>1240</v>
      </c>
      <c r="C9" s="659" t="s">
        <v>1245</v>
      </c>
      <c r="D9" s="781"/>
      <c r="E9" s="781"/>
    </row>
    <row r="10" spans="1:6" ht="22.5">
      <c r="A10" s="374" t="s">
        <v>1082</v>
      </c>
      <c r="B10" s="372">
        <v>0</v>
      </c>
      <c r="C10" s="372">
        <v>0</v>
      </c>
      <c r="D10" s="373">
        <v>0</v>
      </c>
      <c r="E10" s="372">
        <v>0</v>
      </c>
      <c r="F10" s="104"/>
    </row>
    <row r="11" spans="1:6">
      <c r="A11" s="371" t="s">
        <v>677</v>
      </c>
      <c r="B11" s="372">
        <v>66859.926369999986</v>
      </c>
      <c r="C11" s="372">
        <v>75135.687099999996</v>
      </c>
      <c r="D11" s="373">
        <v>0.12377759263751353</v>
      </c>
      <c r="E11" s="372">
        <v>8275.7607300000091</v>
      </c>
    </row>
    <row r="12" spans="1:6" ht="15">
      <c r="A12" s="371" t="s">
        <v>678</v>
      </c>
      <c r="B12" s="372">
        <v>6780578.9227899993</v>
      </c>
      <c r="C12" s="372">
        <v>7397829.8880100008</v>
      </c>
      <c r="D12" s="373">
        <v>9.1032192420233971E-2</v>
      </c>
      <c r="E12" s="372">
        <v>617250.96522000153</v>
      </c>
      <c r="F12" s="104"/>
    </row>
    <row r="13" spans="1:6" ht="22.5">
      <c r="A13" s="374" t="s">
        <v>1199</v>
      </c>
      <c r="B13" s="372">
        <v>34664.237500000003</v>
      </c>
      <c r="C13" s="372">
        <v>52759.862360000006</v>
      </c>
      <c r="D13" s="373">
        <v>0.52202575810300167</v>
      </c>
      <c r="E13" s="372">
        <v>18095.624860000004</v>
      </c>
    </row>
    <row r="14" spans="1:6">
      <c r="A14" s="368" t="s">
        <v>679</v>
      </c>
      <c r="B14" s="369">
        <v>6882103.0866599986</v>
      </c>
      <c r="C14" s="369">
        <v>7525725.4374700002</v>
      </c>
      <c r="D14" s="370">
        <v>9.3521172627822668E-2</v>
      </c>
      <c r="E14" s="369">
        <v>643622.3508100016</v>
      </c>
    </row>
    <row r="15" spans="1:6">
      <c r="A15" s="371" t="s">
        <v>680</v>
      </c>
      <c r="B15" s="372">
        <v>269179.95083000005</v>
      </c>
      <c r="C15" s="372">
        <v>376336.72528500005</v>
      </c>
      <c r="D15" s="373">
        <v>0.39808601689906165</v>
      </c>
      <c r="E15" s="372">
        <v>107156.77445500001</v>
      </c>
    </row>
    <row r="16" spans="1:6">
      <c r="A16" s="371" t="s">
        <v>681</v>
      </c>
      <c r="B16" s="372">
        <v>921677.79242999991</v>
      </c>
      <c r="C16" s="372">
        <v>82659.084650000004</v>
      </c>
      <c r="D16" s="373">
        <v>-0.91031672312287171</v>
      </c>
      <c r="E16" s="372">
        <v>-839018.70777999994</v>
      </c>
    </row>
    <row r="17" spans="1:5">
      <c r="A17" s="371" t="s">
        <v>682</v>
      </c>
      <c r="B17" s="372">
        <v>5674494.0335800005</v>
      </c>
      <c r="C17" s="372">
        <v>7049475.6410050001</v>
      </c>
      <c r="D17" s="373">
        <v>0.242309111488753</v>
      </c>
      <c r="E17" s="372">
        <v>1374981.6074249996</v>
      </c>
    </row>
    <row r="18" spans="1:5" ht="22.5">
      <c r="A18" s="374" t="s">
        <v>1083</v>
      </c>
      <c r="B18" s="372">
        <v>16751.309819999999</v>
      </c>
      <c r="C18" s="372">
        <v>17253.986530000002</v>
      </c>
      <c r="D18" s="373">
        <v>3.0008203262997357E-2</v>
      </c>
      <c r="E18" s="372">
        <v>502.67671000000337</v>
      </c>
    </row>
    <row r="19" spans="1:5">
      <c r="A19" s="368" t="s">
        <v>683</v>
      </c>
      <c r="B19" s="369">
        <v>6882103.0866600005</v>
      </c>
      <c r="C19" s="369">
        <v>7525725.4374700002</v>
      </c>
      <c r="D19" s="370">
        <v>9.3521172627822446E-2</v>
      </c>
      <c r="E19" s="369">
        <v>643622.35080999974</v>
      </c>
    </row>
    <row r="20" spans="1:5">
      <c r="A20" s="36" t="s">
        <v>373</v>
      </c>
    </row>
    <row r="22" spans="1:5">
      <c r="A22" s="588" t="s">
        <v>752</v>
      </c>
    </row>
    <row r="23" spans="1:5">
      <c r="A23" s="52" t="s">
        <v>783</v>
      </c>
    </row>
    <row r="24" spans="1:5">
      <c r="E24" s="132" t="s">
        <v>810</v>
      </c>
    </row>
    <row r="25" spans="1:5" ht="24">
      <c r="A25" s="777" t="s">
        <v>517</v>
      </c>
      <c r="B25" s="587" t="s">
        <v>518</v>
      </c>
      <c r="C25" s="587" t="s">
        <v>518</v>
      </c>
      <c r="D25" s="781" t="s">
        <v>515</v>
      </c>
      <c r="E25" s="781" t="s">
        <v>516</v>
      </c>
    </row>
    <row r="26" spans="1:5" ht="22.5">
      <c r="A26" s="780"/>
      <c r="B26" s="659" t="s">
        <v>1246</v>
      </c>
      <c r="C26" s="659" t="s">
        <v>1247</v>
      </c>
      <c r="D26" s="781"/>
      <c r="E26" s="781"/>
    </row>
    <row r="27" spans="1:5">
      <c r="A27" s="371" t="s">
        <v>671</v>
      </c>
      <c r="B27" s="395">
        <v>303971.68642000004</v>
      </c>
      <c r="C27" s="395">
        <v>328243.21679999999</v>
      </c>
      <c r="D27" s="373">
        <v>7.9847997245584779E-2</v>
      </c>
      <c r="E27" s="372">
        <v>24271.530379999953</v>
      </c>
    </row>
    <row r="28" spans="1:5">
      <c r="A28" s="371" t="s">
        <v>672</v>
      </c>
      <c r="B28" s="395">
        <v>202760.25475000005</v>
      </c>
      <c r="C28" s="395">
        <v>168240.32479000001</v>
      </c>
      <c r="D28" s="373">
        <v>-0.17024998317625184</v>
      </c>
      <c r="E28" s="372">
        <v>-34519.929960000038</v>
      </c>
    </row>
    <row r="29" spans="1:5">
      <c r="A29" s="371" t="s">
        <v>673</v>
      </c>
      <c r="B29" s="395">
        <v>101211.43166999999</v>
      </c>
      <c r="C29" s="395">
        <v>160002.89200999998</v>
      </c>
      <c r="D29" s="373">
        <v>0.58087766737348034</v>
      </c>
      <c r="E29" s="372">
        <v>58791.460339999991</v>
      </c>
    </row>
    <row r="30" spans="1:5" ht="22.5">
      <c r="A30" s="374" t="s">
        <v>1086</v>
      </c>
      <c r="B30" s="395">
        <v>72634.585959999997</v>
      </c>
      <c r="C30" s="395">
        <v>74859.091649999988</v>
      </c>
      <c r="D30" s="373">
        <v>3.0625984310353571E-2</v>
      </c>
      <c r="E30" s="372">
        <v>2224.5056899999909</v>
      </c>
    </row>
    <row r="31" spans="1:5" ht="22.5">
      <c r="A31" s="374" t="s">
        <v>1087</v>
      </c>
      <c r="B31" s="395">
        <v>26744.529859999995</v>
      </c>
      <c r="C31" s="395">
        <v>31193.379939999995</v>
      </c>
      <c r="D31" s="373">
        <v>0.16634616885353615</v>
      </c>
      <c r="E31" s="372">
        <v>4448.8500800000002</v>
      </c>
    </row>
    <row r="32" spans="1:5" ht="22.5">
      <c r="A32" s="374" t="s">
        <v>1088</v>
      </c>
      <c r="B32" s="395">
        <v>45890.056100000002</v>
      </c>
      <c r="C32" s="395">
        <v>43665.711709999989</v>
      </c>
      <c r="D32" s="373">
        <v>-4.8471163015205265E-2</v>
      </c>
      <c r="E32" s="372">
        <v>-2224.3443900000129</v>
      </c>
    </row>
    <row r="33" spans="1:5">
      <c r="A33" s="371" t="s">
        <v>674</v>
      </c>
      <c r="B33" s="395">
        <v>183994.29755999998</v>
      </c>
      <c r="C33" s="395">
        <v>229451.41024999999</v>
      </c>
      <c r="D33" s="373">
        <v>0.24705718216716255</v>
      </c>
      <c r="E33" s="372">
        <v>45457.112690000009</v>
      </c>
    </row>
    <row r="34" spans="1:5">
      <c r="A34" s="371" t="s">
        <v>675</v>
      </c>
      <c r="B34" s="395">
        <v>256401.90735000002</v>
      </c>
      <c r="C34" s="395">
        <v>284563.87910999998</v>
      </c>
      <c r="D34" s="373">
        <v>0.10983526624689888</v>
      </c>
      <c r="E34" s="372">
        <v>28161.971759999957</v>
      </c>
    </row>
    <row r="35" spans="1:5" ht="22.5">
      <c r="A35" s="374" t="s">
        <v>1084</v>
      </c>
      <c r="B35" s="395">
        <v>-72407.609790000046</v>
      </c>
      <c r="C35" s="395">
        <v>-55112.468859999994</v>
      </c>
      <c r="D35" s="373">
        <v>-0.23885805622033696</v>
      </c>
      <c r="E35" s="372">
        <v>17295.140930000052</v>
      </c>
    </row>
    <row r="36" spans="1:5" ht="22.5">
      <c r="A36" s="374" t="s">
        <v>1089</v>
      </c>
      <c r="B36" s="395">
        <v>74693.877979999961</v>
      </c>
      <c r="C36" s="395">
        <v>148556.13485999996</v>
      </c>
      <c r="D36" s="373">
        <v>0.98886627495465373</v>
      </c>
      <c r="E36" s="372">
        <v>73862.256880000001</v>
      </c>
    </row>
    <row r="37" spans="1:5">
      <c r="A37" s="371" t="s">
        <v>676</v>
      </c>
      <c r="B37" s="395">
        <v>15604.784797999999</v>
      </c>
      <c r="C37" s="395">
        <v>27232.414645000004</v>
      </c>
      <c r="D37" s="373">
        <v>0.74513234226019387</v>
      </c>
      <c r="E37" s="372">
        <v>11627.629847000006</v>
      </c>
    </row>
    <row r="38" spans="1:5" ht="21.75">
      <c r="A38" s="376" t="s">
        <v>1085</v>
      </c>
      <c r="B38" s="396">
        <v>59089.093181999961</v>
      </c>
      <c r="C38" s="396">
        <v>121323.72021499995</v>
      </c>
      <c r="D38" s="370">
        <v>1.0532337472384539</v>
      </c>
      <c r="E38" s="369">
        <v>62234.62703299999</v>
      </c>
    </row>
    <row r="39" spans="1:5">
      <c r="A39" s="36" t="s">
        <v>373</v>
      </c>
    </row>
    <row r="41" spans="1:5">
      <c r="A41" s="588" t="s">
        <v>781</v>
      </c>
    </row>
    <row r="42" spans="1:5">
      <c r="A42" s="52" t="s">
        <v>784</v>
      </c>
    </row>
    <row r="43" spans="1:5" ht="12.75" customHeight="1">
      <c r="A43" s="603" t="s">
        <v>780</v>
      </c>
    </row>
    <row r="44" spans="1:5">
      <c r="A44" s="116" t="s">
        <v>689</v>
      </c>
      <c r="B44" s="115"/>
    </row>
    <row r="45" spans="1:5" ht="12.75" customHeight="1">
      <c r="A45" s="118" t="s">
        <v>779</v>
      </c>
    </row>
    <row r="46" spans="1:5">
      <c r="A46" s="117" t="s">
        <v>688</v>
      </c>
      <c r="B46" s="118"/>
    </row>
    <row r="47" spans="1:5">
      <c r="E47" s="132" t="s">
        <v>810</v>
      </c>
    </row>
    <row r="48" spans="1:5" ht="24">
      <c r="A48" s="777" t="s">
        <v>517</v>
      </c>
      <c r="B48" s="587" t="s">
        <v>518</v>
      </c>
      <c r="C48" s="587" t="s">
        <v>518</v>
      </c>
      <c r="D48" s="781" t="s">
        <v>515</v>
      </c>
      <c r="E48" s="781" t="s">
        <v>516</v>
      </c>
    </row>
    <row r="49" spans="1:5" ht="22.5">
      <c r="A49" s="780"/>
      <c r="B49" s="659" t="s">
        <v>1246</v>
      </c>
      <c r="C49" s="659" t="s">
        <v>1247</v>
      </c>
      <c r="D49" s="781"/>
      <c r="E49" s="781"/>
    </row>
    <row r="50" spans="1:5">
      <c r="A50" s="397" t="s">
        <v>684</v>
      </c>
      <c r="B50" s="398">
        <v>6029609.2728965003</v>
      </c>
      <c r="C50" s="398">
        <v>5539089.9444999993</v>
      </c>
      <c r="D50" s="373">
        <v>-8.1351760320758859E-2</v>
      </c>
      <c r="E50" s="372">
        <v>-490519.32839650102</v>
      </c>
    </row>
    <row r="51" spans="1:5">
      <c r="A51" s="397" t="s">
        <v>685</v>
      </c>
      <c r="B51" s="398">
        <v>4627049.3754599998</v>
      </c>
      <c r="C51" s="398">
        <v>5855539.1499700015</v>
      </c>
      <c r="D51" s="373">
        <v>0.26550176469380582</v>
      </c>
      <c r="E51" s="372">
        <v>1228489.7745100018</v>
      </c>
    </row>
    <row r="52" spans="1:5">
      <c r="A52" s="397" t="s">
        <v>686</v>
      </c>
      <c r="B52" s="398">
        <v>65609.89357</v>
      </c>
      <c r="C52" s="398">
        <v>184716.31169999999</v>
      </c>
      <c r="D52" s="373">
        <v>1.8153728294487155</v>
      </c>
      <c r="E52" s="372">
        <v>119106.41812999999</v>
      </c>
    </row>
    <row r="53" spans="1:5">
      <c r="A53" s="399" t="s">
        <v>687</v>
      </c>
      <c r="B53" s="400">
        <v>10722268.541926501</v>
      </c>
      <c r="C53" s="400">
        <v>11579345.406170001</v>
      </c>
      <c r="D53" s="370">
        <v>7.99342845119142E-2</v>
      </c>
      <c r="E53" s="369">
        <v>857076.86424349993</v>
      </c>
    </row>
    <row r="54" spans="1:5">
      <c r="A54" s="36" t="s">
        <v>373</v>
      </c>
    </row>
    <row r="55" spans="1:5">
      <c r="A55" s="129" t="s">
        <v>1210</v>
      </c>
    </row>
    <row r="56" spans="1:5">
      <c r="A56" s="129" t="s">
        <v>1248</v>
      </c>
    </row>
    <row r="58" spans="1:5">
      <c r="A58" s="89" t="s">
        <v>455</v>
      </c>
    </row>
    <row r="59" spans="1:5">
      <c r="E59" s="53" t="s">
        <v>667</v>
      </c>
    </row>
  </sheetData>
  <mergeCells count="9">
    <mergeCell ref="A48:A49"/>
    <mergeCell ref="D48:D49"/>
    <mergeCell ref="E48:E49"/>
    <mergeCell ref="A8:A9"/>
    <mergeCell ref="D8:D9"/>
    <mergeCell ref="E8:E9"/>
    <mergeCell ref="A25:A26"/>
    <mergeCell ref="D25:D26"/>
    <mergeCell ref="E25:E26"/>
  </mergeCells>
  <hyperlinks>
    <hyperlink ref="A58" location="'2 Sadržaj'!A1" display="Sadržaj / Contents"/>
  </hyperlinks>
  <pageMargins left="0.7" right="0.7" top="0.75" bottom="0.75" header="0.3" footer="0.3"/>
  <pageSetup paperSize="9" scale="83" orientation="portrait" r:id="rId1"/>
  <rowBreaks count="1" manualBreakCount="1">
    <brk id="59" max="4"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K83"/>
  <sheetViews>
    <sheetView showGridLines="0" zoomScaleNormal="100" workbookViewId="0"/>
  </sheetViews>
  <sheetFormatPr defaultRowHeight="15"/>
  <cols>
    <col min="1" max="7" width="12.140625" customWidth="1"/>
    <col min="8" max="8" width="12.28515625" customWidth="1"/>
  </cols>
  <sheetData>
    <row r="1" spans="1:11" ht="12.75" customHeight="1">
      <c r="A1" s="634" t="s">
        <v>449</v>
      </c>
      <c r="J1" s="432" t="str">
        <f>Naslovnica!A20</f>
        <v>Prosinac 2013.</v>
      </c>
    </row>
    <row r="2" spans="1:11" ht="12.75" customHeight="1">
      <c r="A2" s="7" t="s">
        <v>11</v>
      </c>
      <c r="J2" s="19" t="str">
        <f>Naslovnica!A24</f>
        <v>December 2013</v>
      </c>
    </row>
    <row r="3" spans="1:11" ht="12.75" customHeight="1"/>
    <row r="4" spans="1:11" ht="12.75" customHeight="1"/>
    <row r="5" spans="1:11">
      <c r="A5" s="433"/>
      <c r="B5" s="434"/>
      <c r="C5" s="434" t="str">
        <f>Naslovnica!A20</f>
        <v>Prosinac 2013.</v>
      </c>
      <c r="D5" s="433"/>
      <c r="E5" s="434"/>
      <c r="F5" s="434" t="s">
        <v>1249</v>
      </c>
      <c r="G5" s="434"/>
      <c r="H5" s="694" t="s">
        <v>1169</v>
      </c>
      <c r="I5" s="695"/>
      <c r="J5" s="695"/>
    </row>
    <row r="6" spans="1:11">
      <c r="A6" s="433"/>
      <c r="B6" s="435"/>
      <c r="C6" s="436" t="str">
        <f>Naslovnica!A24</f>
        <v>December 2013</v>
      </c>
      <c r="D6" s="433"/>
      <c r="E6" s="435"/>
      <c r="F6" s="436" t="s">
        <v>1250</v>
      </c>
      <c r="G6" s="435"/>
      <c r="H6" s="696" t="s">
        <v>52</v>
      </c>
      <c r="I6" s="696"/>
      <c r="J6" s="437" t="s">
        <v>53</v>
      </c>
    </row>
    <row r="7" spans="1:11" ht="30" customHeight="1">
      <c r="A7" s="438" t="s">
        <v>48</v>
      </c>
      <c r="B7" s="438" t="s">
        <v>49</v>
      </c>
      <c r="C7" s="438" t="s">
        <v>50</v>
      </c>
      <c r="D7" s="438" t="s">
        <v>51</v>
      </c>
      <c r="E7" s="438" t="s">
        <v>49</v>
      </c>
      <c r="F7" s="438" t="s">
        <v>50</v>
      </c>
      <c r="G7" s="438" t="s">
        <v>51</v>
      </c>
      <c r="H7" s="438" t="s">
        <v>49</v>
      </c>
      <c r="I7" s="438" t="s">
        <v>50</v>
      </c>
      <c r="J7" s="438" t="s">
        <v>51</v>
      </c>
    </row>
    <row r="8" spans="1:11" ht="12.75" customHeight="1">
      <c r="A8" s="174" t="s">
        <v>54</v>
      </c>
      <c r="B8" s="175">
        <v>2410</v>
      </c>
      <c r="C8" s="175">
        <v>2055</v>
      </c>
      <c r="D8" s="175">
        <v>4465</v>
      </c>
      <c r="E8" s="176">
        <v>2534</v>
      </c>
      <c r="F8" s="176">
        <v>2174</v>
      </c>
      <c r="G8" s="175">
        <v>4708</v>
      </c>
      <c r="H8" s="175">
        <v>-124</v>
      </c>
      <c r="I8" s="175">
        <v>-119</v>
      </c>
      <c r="J8" s="177">
        <v>-5.1614273576890413E-2</v>
      </c>
      <c r="K8" s="104"/>
    </row>
    <row r="9" spans="1:11" ht="12.75" customHeight="1">
      <c r="A9" s="174" t="s">
        <v>55</v>
      </c>
      <c r="B9" s="175">
        <v>88335</v>
      </c>
      <c r="C9" s="175">
        <v>74634</v>
      </c>
      <c r="D9" s="175">
        <v>162969</v>
      </c>
      <c r="E9" s="176">
        <v>88614</v>
      </c>
      <c r="F9" s="176">
        <v>75055</v>
      </c>
      <c r="G9" s="175">
        <v>163669</v>
      </c>
      <c r="H9" s="175">
        <v>-279</v>
      </c>
      <c r="I9" s="175">
        <v>-421</v>
      </c>
      <c r="J9" s="177">
        <v>-4.2769247688932976E-3</v>
      </c>
      <c r="K9" s="104"/>
    </row>
    <row r="10" spans="1:11" ht="12.75" customHeight="1">
      <c r="A10" s="174" t="s">
        <v>56</v>
      </c>
      <c r="B10" s="175">
        <v>136028</v>
      </c>
      <c r="C10" s="175">
        <v>126298</v>
      </c>
      <c r="D10" s="175">
        <v>262326</v>
      </c>
      <c r="E10" s="176">
        <v>136316</v>
      </c>
      <c r="F10" s="176">
        <v>126463</v>
      </c>
      <c r="G10" s="175">
        <v>262779</v>
      </c>
      <c r="H10" s="175">
        <v>-288</v>
      </c>
      <c r="I10" s="175">
        <v>-165</v>
      </c>
      <c r="J10" s="177">
        <v>-1.7238820453688852E-3</v>
      </c>
      <c r="K10" s="92"/>
    </row>
    <row r="11" spans="1:11" ht="12.75" customHeight="1">
      <c r="A11" s="174" t="s">
        <v>57</v>
      </c>
      <c r="B11" s="175">
        <v>156336</v>
      </c>
      <c r="C11" s="175">
        <v>145484</v>
      </c>
      <c r="D11" s="175">
        <v>301820</v>
      </c>
      <c r="E11" s="176">
        <v>156284</v>
      </c>
      <c r="F11" s="176">
        <v>145404</v>
      </c>
      <c r="G11" s="175">
        <v>301688</v>
      </c>
      <c r="H11" s="175">
        <v>52</v>
      </c>
      <c r="I11" s="175">
        <v>80</v>
      </c>
      <c r="J11" s="177">
        <v>4.3753811885127725E-4</v>
      </c>
    </row>
    <row r="12" spans="1:11" ht="12.75" customHeight="1">
      <c r="A12" s="174" t="s">
        <v>58</v>
      </c>
      <c r="B12" s="175">
        <v>149301</v>
      </c>
      <c r="C12" s="175">
        <v>139419</v>
      </c>
      <c r="D12" s="175">
        <v>288720</v>
      </c>
      <c r="E12" s="176">
        <v>149039</v>
      </c>
      <c r="F12" s="176">
        <v>139207</v>
      </c>
      <c r="G12" s="175">
        <v>288246</v>
      </c>
      <c r="H12" s="175">
        <v>262</v>
      </c>
      <c r="I12" s="175">
        <v>212</v>
      </c>
      <c r="J12" s="177">
        <v>1.6444287171375471E-3</v>
      </c>
    </row>
    <row r="13" spans="1:11" ht="12.75" customHeight="1">
      <c r="A13" s="174" t="s">
        <v>59</v>
      </c>
      <c r="B13" s="175">
        <v>131588</v>
      </c>
      <c r="C13" s="175">
        <v>127634</v>
      </c>
      <c r="D13" s="175">
        <v>259222</v>
      </c>
      <c r="E13" s="176">
        <v>131273</v>
      </c>
      <c r="F13" s="176">
        <v>127479</v>
      </c>
      <c r="G13" s="175">
        <v>258752</v>
      </c>
      <c r="H13" s="175">
        <v>315</v>
      </c>
      <c r="I13" s="175">
        <v>155</v>
      </c>
      <c r="J13" s="177">
        <v>1.8164110808804868E-3</v>
      </c>
    </row>
    <row r="14" spans="1:11" ht="12.75" customHeight="1">
      <c r="A14" s="174" t="s">
        <v>60</v>
      </c>
      <c r="B14" s="175">
        <v>125869</v>
      </c>
      <c r="C14" s="175">
        <v>122290</v>
      </c>
      <c r="D14" s="175">
        <v>248159</v>
      </c>
      <c r="E14" s="176">
        <v>125685</v>
      </c>
      <c r="F14" s="176">
        <v>121942</v>
      </c>
      <c r="G14" s="175">
        <v>247627</v>
      </c>
      <c r="H14" s="175">
        <v>184</v>
      </c>
      <c r="I14" s="175">
        <v>348</v>
      </c>
      <c r="J14" s="177">
        <v>2.1483925420087147E-3</v>
      </c>
    </row>
    <row r="15" spans="1:11" ht="12.75" customHeight="1">
      <c r="A15" s="174" t="s">
        <v>61</v>
      </c>
      <c r="B15" s="175">
        <v>69408</v>
      </c>
      <c r="C15" s="175">
        <v>66283</v>
      </c>
      <c r="D15" s="175">
        <v>135691</v>
      </c>
      <c r="E15" s="176">
        <v>68220</v>
      </c>
      <c r="F15" s="176">
        <v>65149</v>
      </c>
      <c r="G15" s="175">
        <v>133369</v>
      </c>
      <c r="H15" s="175">
        <v>1188</v>
      </c>
      <c r="I15" s="175">
        <v>1134</v>
      </c>
      <c r="J15" s="177">
        <v>1.7410342733318762E-2</v>
      </c>
    </row>
    <row r="16" spans="1:11" ht="12.75" customHeight="1">
      <c r="A16" s="174" t="s">
        <v>62</v>
      </c>
      <c r="B16" s="175">
        <v>20689</v>
      </c>
      <c r="C16" s="175">
        <v>14136</v>
      </c>
      <c r="D16" s="175">
        <v>34825</v>
      </c>
      <c r="E16" s="176">
        <v>20399</v>
      </c>
      <c r="F16" s="176">
        <v>13894</v>
      </c>
      <c r="G16" s="175">
        <v>34293</v>
      </c>
      <c r="H16" s="175">
        <v>290</v>
      </c>
      <c r="I16" s="175">
        <v>242</v>
      </c>
      <c r="J16" s="177">
        <v>1.5513370075525668E-2</v>
      </c>
    </row>
    <row r="17" spans="1:11" ht="12.75" customHeight="1">
      <c r="A17" s="174" t="s">
        <v>63</v>
      </c>
      <c r="B17" s="175">
        <v>2744</v>
      </c>
      <c r="C17" s="175">
        <v>1277</v>
      </c>
      <c r="D17" s="175">
        <v>4021</v>
      </c>
      <c r="E17" s="178">
        <v>2634</v>
      </c>
      <c r="F17" s="178">
        <v>1216</v>
      </c>
      <c r="G17" s="175">
        <v>3850</v>
      </c>
      <c r="H17" s="175">
        <v>110</v>
      </c>
      <c r="I17" s="175">
        <v>61</v>
      </c>
      <c r="J17" s="177">
        <v>4.4415584415584464E-2</v>
      </c>
    </row>
    <row r="18" spans="1:11" ht="12.75" customHeight="1">
      <c r="A18" s="174" t="s">
        <v>64</v>
      </c>
      <c r="B18" s="175">
        <v>0</v>
      </c>
      <c r="C18" s="175">
        <v>0</v>
      </c>
      <c r="D18" s="175">
        <v>0</v>
      </c>
      <c r="E18" s="178">
        <v>0</v>
      </c>
      <c r="F18" s="178">
        <v>0</v>
      </c>
      <c r="G18" s="175">
        <v>0</v>
      </c>
      <c r="H18" s="175">
        <v>0</v>
      </c>
      <c r="I18" s="175">
        <v>0</v>
      </c>
      <c r="J18" s="177">
        <v>0</v>
      </c>
    </row>
    <row r="19" spans="1:11" ht="26.25" customHeight="1">
      <c r="A19" s="439" t="s">
        <v>65</v>
      </c>
      <c r="B19" s="440">
        <v>882708</v>
      </c>
      <c r="C19" s="440">
        <v>819510</v>
      </c>
      <c r="D19" s="440">
        <v>1702218</v>
      </c>
      <c r="E19" s="440">
        <v>880998</v>
      </c>
      <c r="F19" s="440">
        <v>817983</v>
      </c>
      <c r="G19" s="440">
        <v>1698981</v>
      </c>
      <c r="H19" s="440">
        <v>1710</v>
      </c>
      <c r="I19" s="440">
        <v>1527</v>
      </c>
      <c r="J19" s="441">
        <v>1.9052596821271806E-3</v>
      </c>
    </row>
    <row r="20" spans="1:11" ht="12.75" customHeight="1">
      <c r="A20" s="23" t="s">
        <v>66</v>
      </c>
    </row>
    <row r="21" spans="1:11" ht="12.75" customHeight="1"/>
    <row r="22" spans="1:11" ht="12.75" customHeight="1"/>
    <row r="23" spans="1:11" ht="12.75" customHeight="1">
      <c r="A23" s="634" t="s">
        <v>1258</v>
      </c>
    </row>
    <row r="24" spans="1:11" ht="12.75" customHeight="1">
      <c r="A24" s="22" t="s">
        <v>1259</v>
      </c>
      <c r="K24" s="92"/>
    </row>
    <row r="25" spans="1:11" ht="12.75" customHeight="1" thickBot="1"/>
    <row r="26" spans="1:11" ht="12.75" customHeight="1">
      <c r="A26" s="59"/>
      <c r="B26" s="60"/>
      <c r="C26" s="60"/>
      <c r="D26" s="60"/>
      <c r="E26" s="60"/>
      <c r="F26" s="60"/>
      <c r="G26" s="60"/>
      <c r="H26" s="60"/>
      <c r="I26" s="60"/>
      <c r="J26" s="61"/>
    </row>
    <row r="27" spans="1:11" ht="12.75" customHeight="1">
      <c r="A27" s="62"/>
      <c r="B27" s="58"/>
      <c r="C27" s="58"/>
      <c r="D27" s="58"/>
      <c r="E27" s="58"/>
      <c r="F27" s="58"/>
      <c r="G27" s="58"/>
      <c r="H27" s="58"/>
      <c r="I27" s="58"/>
      <c r="J27" s="63"/>
      <c r="K27" s="104"/>
    </row>
    <row r="28" spans="1:11" ht="12.75" customHeight="1">
      <c r="A28" s="62"/>
      <c r="B28" s="58"/>
      <c r="C28" s="58"/>
      <c r="D28" s="58"/>
      <c r="E28" s="58"/>
      <c r="F28" s="58"/>
      <c r="G28" s="58"/>
      <c r="H28" s="58"/>
      <c r="I28" s="58"/>
      <c r="J28" s="63"/>
      <c r="K28" s="104"/>
    </row>
    <row r="29" spans="1:11" ht="12.75" customHeight="1">
      <c r="A29" s="62"/>
      <c r="B29" s="58"/>
      <c r="C29" s="58"/>
      <c r="D29" s="58"/>
      <c r="E29" s="58"/>
      <c r="F29" s="58"/>
      <c r="G29" s="58"/>
      <c r="H29" s="58"/>
      <c r="I29" s="58"/>
      <c r="J29" s="63"/>
      <c r="K29" s="104"/>
    </row>
    <row r="30" spans="1:11" ht="12.75" customHeight="1">
      <c r="A30" s="62"/>
      <c r="B30" s="58"/>
      <c r="C30" s="58"/>
      <c r="D30" s="58"/>
      <c r="E30" s="58"/>
      <c r="F30" s="58"/>
      <c r="G30" s="58"/>
      <c r="H30" s="58"/>
      <c r="I30" s="58"/>
      <c r="J30" s="63"/>
      <c r="K30" s="92"/>
    </row>
    <row r="31" spans="1:11" ht="12.75" customHeight="1">
      <c r="A31" s="62"/>
      <c r="B31" s="58"/>
      <c r="C31" s="58"/>
      <c r="D31" s="58"/>
      <c r="E31" s="58"/>
      <c r="F31" s="58"/>
      <c r="G31" s="58"/>
      <c r="H31" s="58"/>
      <c r="I31" s="58"/>
      <c r="J31" s="63"/>
      <c r="K31" s="92"/>
    </row>
    <row r="32" spans="1:11" ht="12.75" customHeight="1">
      <c r="A32" s="62"/>
      <c r="B32" s="58"/>
      <c r="C32" s="58"/>
      <c r="D32" s="58"/>
      <c r="E32" s="58"/>
      <c r="F32" s="58"/>
      <c r="G32" s="58"/>
      <c r="H32" s="58"/>
      <c r="I32" s="58"/>
      <c r="J32" s="63"/>
    </row>
    <row r="33" spans="1:10" ht="12.75" customHeight="1">
      <c r="A33" s="62"/>
      <c r="B33" s="58"/>
      <c r="C33" s="58"/>
      <c r="D33" s="58"/>
      <c r="E33" s="58"/>
      <c r="F33" s="58"/>
      <c r="G33" s="58"/>
      <c r="H33" s="58"/>
      <c r="I33" s="58"/>
      <c r="J33" s="63"/>
    </row>
    <row r="34" spans="1:10" ht="12.75" customHeight="1">
      <c r="A34" s="62"/>
      <c r="B34" s="58"/>
      <c r="C34" s="58"/>
      <c r="D34" s="58"/>
      <c r="E34" s="58"/>
      <c r="F34" s="58"/>
      <c r="G34" s="58"/>
      <c r="H34" s="58"/>
      <c r="I34" s="58"/>
      <c r="J34" s="63"/>
    </row>
    <row r="35" spans="1:10" ht="12.75" customHeight="1">
      <c r="A35" s="62"/>
      <c r="B35" s="58"/>
      <c r="C35" s="58"/>
      <c r="D35" s="58"/>
      <c r="E35" s="58"/>
      <c r="F35" s="58"/>
      <c r="G35" s="58"/>
      <c r="H35" s="58"/>
      <c r="I35" s="58"/>
      <c r="J35" s="63"/>
    </row>
    <row r="36" spans="1:10" ht="12.75" customHeight="1">
      <c r="A36" s="62"/>
      <c r="B36" s="58"/>
      <c r="C36" s="58"/>
      <c r="D36" s="58"/>
      <c r="E36" s="58"/>
      <c r="F36" s="58"/>
      <c r="G36" s="58"/>
      <c r="H36" s="58"/>
      <c r="I36" s="58"/>
      <c r="J36" s="63"/>
    </row>
    <row r="37" spans="1:10" ht="12.75" customHeight="1">
      <c r="A37" s="62"/>
      <c r="B37" s="58"/>
      <c r="C37" s="58"/>
      <c r="D37" s="58"/>
      <c r="E37" s="58"/>
      <c r="F37" s="58"/>
      <c r="G37" s="58"/>
      <c r="H37" s="58"/>
      <c r="I37" s="58"/>
      <c r="J37" s="63"/>
    </row>
    <row r="38" spans="1:10" ht="12.75" customHeight="1">
      <c r="A38" s="62"/>
      <c r="B38" s="58"/>
      <c r="C38" s="58"/>
      <c r="D38" s="58"/>
      <c r="E38" s="58"/>
      <c r="F38" s="58"/>
      <c r="G38" s="58"/>
      <c r="H38" s="58"/>
      <c r="I38" s="58"/>
      <c r="J38" s="63"/>
    </row>
    <row r="39" spans="1:10" ht="12.75" customHeight="1">
      <c r="A39" s="62"/>
      <c r="B39" s="58"/>
      <c r="C39" s="58"/>
      <c r="D39" s="58"/>
      <c r="E39" s="58"/>
      <c r="F39" s="58"/>
      <c r="G39" s="58"/>
      <c r="H39" s="58"/>
      <c r="I39" s="58"/>
      <c r="J39" s="63"/>
    </row>
    <row r="40" spans="1:10" ht="12.75" customHeight="1">
      <c r="A40" s="62"/>
      <c r="B40" s="58"/>
      <c r="C40" s="58"/>
      <c r="D40" s="58"/>
      <c r="E40" s="58"/>
      <c r="F40" s="58"/>
      <c r="G40" s="58"/>
      <c r="H40" s="58"/>
      <c r="I40" s="58"/>
      <c r="J40" s="63"/>
    </row>
    <row r="41" spans="1:10" ht="12.75" customHeight="1">
      <c r="A41" s="62"/>
      <c r="B41" s="58"/>
      <c r="C41" s="58"/>
      <c r="D41" s="58"/>
      <c r="E41" s="58"/>
      <c r="F41" s="58"/>
      <c r="G41" s="58"/>
      <c r="H41" s="58"/>
      <c r="I41" s="58"/>
      <c r="J41" s="63"/>
    </row>
    <row r="42" spans="1:10" ht="12.75" customHeight="1">
      <c r="A42" s="62"/>
      <c r="B42" s="58"/>
      <c r="C42" s="58"/>
      <c r="D42" s="58"/>
      <c r="E42" s="58"/>
      <c r="F42" s="58"/>
      <c r="G42" s="58"/>
      <c r="H42" s="58"/>
      <c r="I42" s="58"/>
      <c r="J42" s="63"/>
    </row>
    <row r="43" spans="1:10" ht="12.75" customHeight="1">
      <c r="A43" s="62"/>
      <c r="B43" s="58"/>
      <c r="C43" s="58"/>
      <c r="D43" s="58"/>
      <c r="E43" s="58"/>
      <c r="F43" s="58"/>
      <c r="G43" s="58"/>
      <c r="H43" s="58"/>
      <c r="I43" s="58"/>
      <c r="J43" s="63"/>
    </row>
    <row r="44" spans="1:10" ht="12.75" customHeight="1">
      <c r="A44" s="62"/>
      <c r="B44" s="58"/>
      <c r="C44" s="58"/>
      <c r="D44" s="58"/>
      <c r="E44" s="58"/>
      <c r="F44" s="58"/>
      <c r="G44" s="58"/>
      <c r="H44" s="58"/>
      <c r="I44" s="58"/>
      <c r="J44" s="63"/>
    </row>
    <row r="45" spans="1:10" ht="12.75" customHeight="1">
      <c r="A45" s="62"/>
      <c r="B45" s="58"/>
      <c r="C45" s="58"/>
      <c r="D45" s="58"/>
      <c r="E45" s="58"/>
      <c r="F45" s="58"/>
      <c r="G45" s="58"/>
      <c r="H45" s="58"/>
      <c r="I45" s="58"/>
      <c r="J45" s="63"/>
    </row>
    <row r="46" spans="1:10" ht="12.75" customHeight="1">
      <c r="A46" s="62"/>
      <c r="B46" s="58"/>
      <c r="C46" s="58"/>
      <c r="D46" s="58"/>
      <c r="E46" s="58"/>
      <c r="F46" s="58"/>
      <c r="G46" s="58"/>
      <c r="H46" s="58"/>
      <c r="I46" s="58"/>
      <c r="J46" s="63"/>
    </row>
    <row r="47" spans="1:10" ht="12.75" customHeight="1">
      <c r="A47" s="62"/>
      <c r="B47" s="58"/>
      <c r="C47" s="58"/>
      <c r="D47" s="58"/>
      <c r="E47" s="58"/>
      <c r="F47" s="58"/>
      <c r="G47" s="58"/>
      <c r="H47" s="58"/>
      <c r="I47" s="58"/>
      <c r="J47" s="63"/>
    </row>
    <row r="48" spans="1:10" ht="12.75" customHeight="1">
      <c r="A48" s="62"/>
      <c r="B48" s="58"/>
      <c r="C48" s="58"/>
      <c r="D48" s="58"/>
      <c r="E48" s="58"/>
      <c r="F48" s="58"/>
      <c r="G48" s="58"/>
      <c r="H48" s="58"/>
      <c r="I48" s="58"/>
      <c r="J48" s="63"/>
    </row>
    <row r="49" spans="1:10" ht="12.75" customHeight="1">
      <c r="A49" s="62"/>
      <c r="B49" s="58"/>
      <c r="C49" s="58"/>
      <c r="D49" s="58"/>
      <c r="E49" s="58"/>
      <c r="F49" s="58"/>
      <c r="G49" s="58"/>
      <c r="H49" s="58"/>
      <c r="I49" s="58"/>
      <c r="J49" s="63"/>
    </row>
    <row r="50" spans="1:10" ht="12.75" customHeight="1">
      <c r="A50" s="62"/>
      <c r="B50" s="58"/>
      <c r="C50" s="58"/>
      <c r="D50" s="58"/>
      <c r="E50" s="58"/>
      <c r="F50" s="58"/>
      <c r="G50" s="58"/>
      <c r="H50" s="58"/>
      <c r="I50" s="58"/>
      <c r="J50" s="63"/>
    </row>
    <row r="51" spans="1:10" ht="12.75" customHeight="1">
      <c r="A51" s="62"/>
      <c r="B51" s="58"/>
      <c r="C51" s="58"/>
      <c r="D51" s="58"/>
      <c r="E51" s="58"/>
      <c r="F51" s="58"/>
      <c r="G51" s="58"/>
      <c r="H51" s="58"/>
      <c r="I51" s="58"/>
      <c r="J51" s="63"/>
    </row>
    <row r="52" spans="1:10" ht="12.75" customHeight="1">
      <c r="A52" s="62"/>
      <c r="B52" s="58"/>
      <c r="C52" s="58"/>
      <c r="D52" s="58"/>
      <c r="E52" s="58"/>
      <c r="F52" s="58"/>
      <c r="G52" s="58"/>
      <c r="H52" s="58"/>
      <c r="I52" s="58"/>
      <c r="J52" s="63"/>
    </row>
    <row r="53" spans="1:10" ht="12.75" customHeight="1">
      <c r="A53" s="62"/>
      <c r="B53" s="58"/>
      <c r="C53" s="58"/>
      <c r="D53" s="58"/>
      <c r="E53" s="58"/>
      <c r="F53" s="58"/>
      <c r="G53" s="58"/>
      <c r="H53" s="58"/>
      <c r="I53" s="58"/>
      <c r="J53" s="63"/>
    </row>
    <row r="54" spans="1:10" ht="12.75" customHeight="1">
      <c r="A54" s="62"/>
      <c r="B54" s="58"/>
      <c r="C54" s="58"/>
      <c r="D54" s="58"/>
      <c r="E54" s="58"/>
      <c r="F54" s="58"/>
      <c r="G54" s="58"/>
      <c r="H54" s="58"/>
      <c r="I54" s="58"/>
      <c r="J54" s="63"/>
    </row>
    <row r="55" spans="1:10" ht="12.75" customHeight="1">
      <c r="A55" s="62"/>
      <c r="B55" s="58"/>
      <c r="C55" s="58"/>
      <c r="D55" s="58"/>
      <c r="E55" s="58"/>
      <c r="F55" s="58"/>
      <c r="G55" s="58"/>
      <c r="H55" s="58"/>
      <c r="I55" s="58"/>
      <c r="J55" s="63"/>
    </row>
    <row r="56" spans="1:10" ht="12.75" customHeight="1">
      <c r="A56" s="62"/>
      <c r="B56" s="58"/>
      <c r="C56" s="58"/>
      <c r="D56" s="58"/>
      <c r="E56" s="58"/>
      <c r="F56" s="58"/>
      <c r="G56" s="58"/>
      <c r="H56" s="58"/>
      <c r="I56" s="58"/>
      <c r="J56" s="63"/>
    </row>
    <row r="57" spans="1:10" ht="12.75" customHeight="1">
      <c r="A57" s="62"/>
      <c r="B57" s="58"/>
      <c r="C57" s="58"/>
      <c r="D57" s="58"/>
      <c r="E57" s="58"/>
      <c r="F57" s="58"/>
      <c r="G57" s="58"/>
      <c r="H57" s="58"/>
      <c r="I57" s="58"/>
      <c r="J57" s="63"/>
    </row>
    <row r="58" spans="1:10" ht="12.75" customHeight="1">
      <c r="A58" s="62"/>
      <c r="B58" s="58"/>
      <c r="C58" s="58"/>
      <c r="D58" s="58"/>
      <c r="E58" s="58"/>
      <c r="F58" s="58"/>
      <c r="G58" s="58"/>
      <c r="H58" s="58"/>
      <c r="I58" s="58"/>
      <c r="J58" s="63"/>
    </row>
    <row r="59" spans="1:10" ht="12.75" customHeight="1">
      <c r="A59" s="62"/>
      <c r="B59" s="58"/>
      <c r="C59" s="58"/>
      <c r="D59" s="58"/>
      <c r="E59" s="58"/>
      <c r="F59" s="58"/>
      <c r="G59" s="58"/>
      <c r="H59" s="58"/>
      <c r="I59" s="58"/>
      <c r="J59" s="63"/>
    </row>
    <row r="60" spans="1:10" ht="12.75" customHeight="1">
      <c r="A60" s="62"/>
      <c r="B60" s="58"/>
      <c r="C60" s="58"/>
      <c r="D60" s="58"/>
      <c r="E60" s="58"/>
      <c r="F60" s="58"/>
      <c r="G60" s="58"/>
      <c r="H60" s="58"/>
      <c r="I60" s="58"/>
      <c r="J60" s="63"/>
    </row>
    <row r="61" spans="1:10" ht="12.75" customHeight="1">
      <c r="A61" s="62"/>
      <c r="B61" s="58"/>
      <c r="C61" s="58"/>
      <c r="D61" s="58"/>
      <c r="E61" s="58"/>
      <c r="F61" s="58"/>
      <c r="G61" s="58"/>
      <c r="H61" s="58"/>
      <c r="I61" s="58"/>
      <c r="J61" s="63"/>
    </row>
    <row r="62" spans="1:10" ht="12.75" customHeight="1">
      <c r="A62" s="62"/>
      <c r="B62" s="58"/>
      <c r="C62" s="58"/>
      <c r="D62" s="58"/>
      <c r="E62" s="58"/>
      <c r="F62" s="58"/>
      <c r="G62" s="58"/>
      <c r="H62" s="58"/>
      <c r="I62" s="58"/>
      <c r="J62" s="63"/>
    </row>
    <row r="63" spans="1:10" ht="12.75" customHeight="1">
      <c r="A63" s="62"/>
      <c r="B63" s="58"/>
      <c r="C63" s="58"/>
      <c r="D63" s="58"/>
      <c r="E63" s="58"/>
      <c r="F63" s="58"/>
      <c r="G63" s="58"/>
      <c r="H63" s="58"/>
      <c r="I63" s="58"/>
      <c r="J63" s="63"/>
    </row>
    <row r="64" spans="1:10" ht="12.75" customHeight="1">
      <c r="A64" s="62"/>
      <c r="B64" s="58"/>
      <c r="C64" s="58"/>
      <c r="D64" s="58"/>
      <c r="E64" s="58"/>
      <c r="F64" s="58"/>
      <c r="G64" s="58"/>
      <c r="H64" s="58"/>
      <c r="I64" s="58"/>
      <c r="J64" s="63"/>
    </row>
    <row r="65" spans="1:10" ht="12.75" customHeight="1">
      <c r="A65" s="62"/>
      <c r="B65" s="58"/>
      <c r="C65" s="58"/>
      <c r="D65" s="58"/>
      <c r="E65" s="58"/>
      <c r="F65" s="58"/>
      <c r="G65" s="58"/>
      <c r="H65" s="58"/>
      <c r="I65" s="58"/>
      <c r="J65" s="63"/>
    </row>
    <row r="66" spans="1:10" ht="12.75" customHeight="1" thickBot="1">
      <c r="A66" s="64"/>
      <c r="B66" s="65"/>
      <c r="C66" s="65"/>
      <c r="D66" s="65"/>
      <c r="E66" s="65"/>
      <c r="F66" s="65"/>
      <c r="G66" s="65"/>
      <c r="H66" s="65"/>
      <c r="I66" s="65"/>
      <c r="J66" s="66"/>
    </row>
    <row r="67" spans="1:10" ht="12.75" customHeight="1">
      <c r="A67" s="23" t="s">
        <v>66</v>
      </c>
    </row>
    <row r="68" spans="1:10" ht="12.75" customHeight="1"/>
    <row r="69" spans="1:10" ht="12.75" customHeight="1"/>
    <row r="70" spans="1:10" ht="12.75" customHeight="1"/>
    <row r="71" spans="1:10" ht="12.75" customHeight="1">
      <c r="A71" s="88" t="s">
        <v>455</v>
      </c>
    </row>
    <row r="72" spans="1:10" ht="12.75" customHeight="1"/>
    <row r="73" spans="1:10" ht="12.75" customHeight="1"/>
    <row r="74" spans="1:10" ht="12.75" customHeight="1"/>
    <row r="75" spans="1:10" ht="12.75" customHeight="1"/>
    <row r="76" spans="1:10" ht="12.75" customHeight="1">
      <c r="J76" s="24" t="s">
        <v>67</v>
      </c>
    </row>
    <row r="77" spans="1:10" ht="12.75" customHeight="1"/>
    <row r="78" spans="1:10" ht="12.75" customHeight="1"/>
    <row r="79" spans="1:10" ht="12.75" customHeight="1"/>
    <row r="80" spans="1:10" ht="12.75" customHeight="1"/>
    <row r="81" ht="12.75" customHeight="1"/>
    <row r="82" ht="12.75" customHeight="1"/>
    <row r="83" ht="12.75" customHeight="1"/>
  </sheetData>
  <mergeCells count="2">
    <mergeCell ref="H5:J5"/>
    <mergeCell ref="H6:I6"/>
  </mergeCells>
  <hyperlinks>
    <hyperlink ref="A71" location="'2 Sadržaj'!A1" display="Sadržaj / Contents"/>
  </hyperlinks>
  <pageMargins left="0.7" right="0.7" top="0.75" bottom="0.75" header="0.3" footer="0.3"/>
  <pageSetup paperSize="9" scale="75" orientation="portrait" verticalDpi="4"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N52"/>
  <sheetViews>
    <sheetView showGridLines="0" zoomScaleNormal="100" workbookViewId="0"/>
  </sheetViews>
  <sheetFormatPr defaultRowHeight="15"/>
  <cols>
    <col min="1" max="2" width="7.5703125" customWidth="1"/>
    <col min="3" max="3" width="10" bestFit="1" customWidth="1"/>
    <col min="4" max="4" width="7.85546875" bestFit="1" customWidth="1"/>
    <col min="5" max="5" width="10" bestFit="1" customWidth="1"/>
    <col min="7" max="8" width="8.7109375" bestFit="1" customWidth="1"/>
    <col min="9" max="9" width="8" customWidth="1"/>
    <col min="10" max="10" width="8.7109375" bestFit="1" customWidth="1"/>
    <col min="11" max="11" width="8" customWidth="1"/>
    <col min="12" max="12" width="7.5703125" customWidth="1"/>
    <col min="13" max="13" width="10.28515625" customWidth="1"/>
  </cols>
  <sheetData>
    <row r="1" spans="1:14" ht="12.75" customHeight="1">
      <c r="A1" s="635" t="s">
        <v>1188</v>
      </c>
      <c r="M1" s="432" t="str">
        <f>Naslovnica!A20</f>
        <v>Prosinac 2013.</v>
      </c>
    </row>
    <row r="2" spans="1:14" ht="12.75" customHeight="1">
      <c r="A2" s="25" t="s">
        <v>68</v>
      </c>
      <c r="M2" s="19" t="str">
        <f>Naslovnica!A24</f>
        <v>December 2013</v>
      </c>
    </row>
    <row r="3" spans="1:14" ht="12.75" customHeight="1"/>
    <row r="4" spans="1:14" ht="12.75" customHeight="1">
      <c r="J4" s="698" t="s">
        <v>83</v>
      </c>
      <c r="K4" s="698"/>
      <c r="L4" s="698"/>
      <c r="M4" s="698"/>
    </row>
    <row r="5" spans="1:14" ht="24.75" customHeight="1">
      <c r="A5" s="442"/>
      <c r="B5" s="442"/>
      <c r="C5" s="704" t="s">
        <v>69</v>
      </c>
      <c r="D5" s="704"/>
      <c r="E5" s="704"/>
      <c r="F5" s="699" t="s">
        <v>1112</v>
      </c>
      <c r="G5" s="699" t="s">
        <v>70</v>
      </c>
      <c r="H5" s="704" t="s">
        <v>71</v>
      </c>
      <c r="I5" s="704"/>
      <c r="J5" s="704"/>
      <c r="K5" s="699" t="s">
        <v>72</v>
      </c>
      <c r="L5" s="699" t="s">
        <v>73</v>
      </c>
      <c r="M5" s="699" t="s">
        <v>74</v>
      </c>
    </row>
    <row r="6" spans="1:14" ht="81" customHeight="1">
      <c r="A6" s="699" t="s">
        <v>75</v>
      </c>
      <c r="B6" s="699"/>
      <c r="C6" s="443" t="s">
        <v>1113</v>
      </c>
      <c r="D6" s="443" t="s">
        <v>76</v>
      </c>
      <c r="E6" s="443" t="s">
        <v>74</v>
      </c>
      <c r="F6" s="699"/>
      <c r="G6" s="699"/>
      <c r="H6" s="443" t="s">
        <v>77</v>
      </c>
      <c r="I6" s="443" t="s">
        <v>78</v>
      </c>
      <c r="J6" s="443" t="s">
        <v>74</v>
      </c>
      <c r="K6" s="699"/>
      <c r="L6" s="699"/>
      <c r="M6" s="699"/>
    </row>
    <row r="7" spans="1:14" ht="19.5" customHeight="1">
      <c r="A7" s="179" t="str">
        <f>Naslovnica!A20</f>
        <v>Prosinac 2013.</v>
      </c>
      <c r="B7" s="180" t="str">
        <f>Naslovnica!A24</f>
        <v>December 2013</v>
      </c>
      <c r="C7" s="181">
        <v>430264.49155000004</v>
      </c>
      <c r="D7" s="181">
        <v>7763.8119000000006</v>
      </c>
      <c r="E7" s="181">
        <v>438028.30345000001</v>
      </c>
      <c r="F7" s="181">
        <v>7095.70874</v>
      </c>
      <c r="G7" s="181">
        <v>62323.921000000002</v>
      </c>
      <c r="H7" s="181">
        <v>24865.110909999999</v>
      </c>
      <c r="I7" s="181">
        <v>1041.5353500000001</v>
      </c>
      <c r="J7" s="181">
        <v>25906.646260000001</v>
      </c>
      <c r="K7" s="182">
        <v>0</v>
      </c>
      <c r="L7" s="181">
        <v>1519.28052</v>
      </c>
      <c r="M7" s="181">
        <v>534873.85996999999</v>
      </c>
      <c r="N7" s="104"/>
    </row>
    <row r="8" spans="1:14" ht="19.5" customHeight="1">
      <c r="A8" s="183" t="str">
        <f>'4 Tablica 2 - Graf 2'!F5</f>
        <v>Studeni 2013.</v>
      </c>
      <c r="B8" s="184" t="str">
        <f>'4 Tablica 2 - Graf 2'!F6</f>
        <v>November 2013</v>
      </c>
      <c r="C8" s="181">
        <v>420361.59954999993</v>
      </c>
      <c r="D8" s="181">
        <v>4136.50684</v>
      </c>
      <c r="E8" s="181">
        <v>424498.10638999991</v>
      </c>
      <c r="F8" s="181">
        <v>7411.1496699999998</v>
      </c>
      <c r="G8" s="181">
        <v>52845.755349999992</v>
      </c>
      <c r="H8" s="181">
        <v>23406.963969999997</v>
      </c>
      <c r="I8" s="181">
        <v>666.01107999999999</v>
      </c>
      <c r="J8" s="181">
        <v>24072.975049999997</v>
      </c>
      <c r="K8" s="182">
        <v>0</v>
      </c>
      <c r="L8" s="181">
        <v>688.78939000000003</v>
      </c>
      <c r="M8" s="181">
        <v>509516.77584999998</v>
      </c>
      <c r="N8" s="104"/>
    </row>
    <row r="9" spans="1:14" ht="17.25" customHeight="1">
      <c r="A9" s="702" t="s">
        <v>79</v>
      </c>
      <c r="B9" s="702"/>
      <c r="C9" s="185">
        <v>2.3558031967242547E-2</v>
      </c>
      <c r="D9" s="185">
        <v>0.8769005347516845</v>
      </c>
      <c r="E9" s="185">
        <v>3.1873397917043876E-2</v>
      </c>
      <c r="F9" s="185">
        <v>-4.2563022479075063E-2</v>
      </c>
      <c r="G9" s="185">
        <v>0.1793552876144103</v>
      </c>
      <c r="H9" s="185">
        <v>6.2295432328125316E-2</v>
      </c>
      <c r="I9" s="185">
        <v>0.56384087483949985</v>
      </c>
      <c r="J9" s="185">
        <v>7.6171358388044536E-2</v>
      </c>
      <c r="K9" s="186" t="s">
        <v>1301</v>
      </c>
      <c r="L9" s="185">
        <v>1.2057257879654621</v>
      </c>
      <c r="M9" s="185">
        <v>4.9766926864573062E-2</v>
      </c>
      <c r="N9" s="92"/>
    </row>
    <row r="10" spans="1:14" ht="39" customHeight="1">
      <c r="A10" s="702" t="s">
        <v>80</v>
      </c>
      <c r="B10" s="702"/>
      <c r="C10" s="181">
        <v>410725.68150000001</v>
      </c>
      <c r="D10" s="181">
        <v>5571.4469400000007</v>
      </c>
      <c r="E10" s="181">
        <v>416297.12844</v>
      </c>
      <c r="F10" s="181">
        <v>6727.8348299999998</v>
      </c>
      <c r="G10" s="181">
        <v>57854.423189999994</v>
      </c>
      <c r="H10" s="181">
        <v>10928.346800000001</v>
      </c>
      <c r="I10" s="181">
        <v>520.00353000000007</v>
      </c>
      <c r="J10" s="181">
        <v>11448.350329999999</v>
      </c>
      <c r="K10" s="182">
        <v>0</v>
      </c>
      <c r="L10" s="181">
        <v>667.25598000000002</v>
      </c>
      <c r="M10" s="181">
        <v>492994.99276999995</v>
      </c>
    </row>
    <row r="11" spans="1:14" ht="29.25" customHeight="1">
      <c r="A11" s="702" t="s">
        <v>81</v>
      </c>
      <c r="B11" s="702"/>
      <c r="C11" s="185">
        <v>4.757143497490314E-2</v>
      </c>
      <c r="D11" s="185">
        <v>0.39350010573734362</v>
      </c>
      <c r="E11" s="185">
        <v>5.2201116763485128E-2</v>
      </c>
      <c r="F11" s="185">
        <v>5.4679390813760546E-2</v>
      </c>
      <c r="G11" s="185">
        <v>7.7254210889316249E-2</v>
      </c>
      <c r="H11" s="185">
        <v>1.2752856735842237</v>
      </c>
      <c r="I11" s="185">
        <v>1.0029389992794857</v>
      </c>
      <c r="J11" s="185">
        <v>1.2629152247474944</v>
      </c>
      <c r="K11" s="182" t="s">
        <v>1301</v>
      </c>
      <c r="L11" s="185">
        <v>1.2769080615808044</v>
      </c>
      <c r="M11" s="185">
        <v>8.4947855077988688E-2</v>
      </c>
    </row>
    <row r="12" spans="1:14" ht="34.5" customHeight="1">
      <c r="A12" s="697" t="s">
        <v>82</v>
      </c>
      <c r="B12" s="697"/>
      <c r="C12" s="444">
        <v>4906136.3785900008</v>
      </c>
      <c r="D12" s="444">
        <v>56987.540489999999</v>
      </c>
      <c r="E12" s="444">
        <v>4963123.9190800004</v>
      </c>
      <c r="F12" s="444">
        <v>85426.256210000007</v>
      </c>
      <c r="G12" s="444">
        <v>623201.34606999997</v>
      </c>
      <c r="H12" s="444">
        <v>290351.78769999999</v>
      </c>
      <c r="I12" s="444">
        <v>6371.7503500000012</v>
      </c>
      <c r="J12" s="444">
        <v>296723.53805000003</v>
      </c>
      <c r="K12" s="445">
        <v>0</v>
      </c>
      <c r="L12" s="444">
        <v>7201.6087699999998</v>
      </c>
      <c r="M12" s="444">
        <v>5975676.66818</v>
      </c>
    </row>
    <row r="13" spans="1:14" ht="12.75" customHeight="1">
      <c r="A13" s="705" t="s">
        <v>84</v>
      </c>
      <c r="B13" s="705"/>
      <c r="C13" s="705"/>
    </row>
    <row r="14" spans="1:14" ht="12.75" customHeight="1">
      <c r="A14" s="703" t="s">
        <v>85</v>
      </c>
      <c r="B14" s="703"/>
      <c r="C14" s="703"/>
    </row>
    <row r="15" spans="1:14" ht="12.75" customHeight="1"/>
    <row r="16" spans="1:14" ht="12.75" customHeight="1">
      <c r="A16" s="635" t="s">
        <v>450</v>
      </c>
      <c r="M16" s="14" t="str">
        <f>Naslovnica!A20</f>
        <v>Prosinac 2013.</v>
      </c>
    </row>
    <row r="17" spans="1:14" ht="12.75" customHeight="1">
      <c r="A17" s="26" t="s">
        <v>17</v>
      </c>
      <c r="M17" s="19" t="str">
        <f>Naslovnica!A24</f>
        <v>December 2013</v>
      </c>
    </row>
    <row r="18" spans="1:14" ht="12.75" customHeight="1"/>
    <row r="19" spans="1:14" ht="12.75" customHeight="1">
      <c r="J19" s="698" t="s">
        <v>83</v>
      </c>
      <c r="K19" s="698"/>
      <c r="L19" s="698"/>
      <c r="M19" s="698"/>
    </row>
    <row r="20" spans="1:14" ht="21" customHeight="1">
      <c r="A20" s="699" t="s">
        <v>86</v>
      </c>
      <c r="B20" s="701"/>
      <c r="C20" s="704" t="s">
        <v>87</v>
      </c>
      <c r="D20" s="704"/>
      <c r="E20" s="704"/>
      <c r="F20" s="704" t="s">
        <v>88</v>
      </c>
      <c r="G20" s="704"/>
      <c r="H20" s="704"/>
      <c r="I20" s="699" t="s">
        <v>89</v>
      </c>
      <c r="J20" s="699" t="s">
        <v>90</v>
      </c>
      <c r="K20" s="699" t="s">
        <v>91</v>
      </c>
      <c r="L20" s="700" t="s">
        <v>92</v>
      </c>
      <c r="M20" s="699" t="s">
        <v>74</v>
      </c>
    </row>
    <row r="21" spans="1:14" ht="123.75" customHeight="1">
      <c r="A21" s="701"/>
      <c r="B21" s="701"/>
      <c r="C21" s="443" t="s">
        <v>93</v>
      </c>
      <c r="D21" s="443" t="s">
        <v>94</v>
      </c>
      <c r="E21" s="443" t="s">
        <v>74</v>
      </c>
      <c r="F21" s="443" t="s">
        <v>95</v>
      </c>
      <c r="G21" s="443" t="s">
        <v>77</v>
      </c>
      <c r="H21" s="443" t="s">
        <v>74</v>
      </c>
      <c r="I21" s="701"/>
      <c r="J21" s="701"/>
      <c r="K21" s="699"/>
      <c r="L21" s="701"/>
      <c r="M21" s="701"/>
    </row>
    <row r="22" spans="1:14" ht="18.75" customHeight="1">
      <c r="A22" s="187" t="str">
        <f>Naslovnica!A20</f>
        <v>Prosinac 2013.</v>
      </c>
      <c r="B22" s="180" t="str">
        <f>Naslovnica!A24</f>
        <v>December 2013</v>
      </c>
      <c r="C22" s="188">
        <v>3152.2658799999999</v>
      </c>
      <c r="D22" s="189">
        <v>7.3529999999999998E-2</v>
      </c>
      <c r="E22" s="188">
        <v>3152.33941</v>
      </c>
      <c r="F22" s="188">
        <v>454599.24488000001</v>
      </c>
      <c r="G22" s="188">
        <v>912.31038999999998</v>
      </c>
      <c r="H22" s="188">
        <v>455511.55527000001</v>
      </c>
      <c r="I22" s="188">
        <v>52263.606520000001</v>
      </c>
      <c r="J22" s="188">
        <v>24227.250749999999</v>
      </c>
      <c r="K22" s="188">
        <v>1519.28052</v>
      </c>
      <c r="L22" s="188">
        <v>735.16847999999993</v>
      </c>
      <c r="M22" s="188">
        <v>537409.20095000009</v>
      </c>
      <c r="N22" s="104"/>
    </row>
    <row r="23" spans="1:14" ht="18.75" customHeight="1">
      <c r="A23" s="183" t="str">
        <f>'4 Tablica 2 - Graf 2'!F5</f>
        <v>Studeni 2013.</v>
      </c>
      <c r="B23" s="184" t="str">
        <f>'4 Tablica 2 - Graf 2'!F6</f>
        <v>November 2013</v>
      </c>
      <c r="C23" s="188">
        <v>2931.29972</v>
      </c>
      <c r="D23" s="189">
        <v>7.4189999999999992E-2</v>
      </c>
      <c r="E23" s="188">
        <v>2931.3739099999998</v>
      </c>
      <c r="F23" s="188">
        <v>422104.47036000004</v>
      </c>
      <c r="G23" s="188">
        <v>1002.94287</v>
      </c>
      <c r="H23" s="188">
        <v>423107.41323000006</v>
      </c>
      <c r="I23" s="188">
        <v>49930.30762</v>
      </c>
      <c r="J23" s="188">
        <v>22505.526850000002</v>
      </c>
      <c r="K23" s="188">
        <v>688.78939000000003</v>
      </c>
      <c r="L23" s="188">
        <v>1635.9361899999999</v>
      </c>
      <c r="M23" s="188">
        <v>500799.34719000006</v>
      </c>
      <c r="N23" s="104"/>
    </row>
    <row r="24" spans="1:14" ht="18.75" customHeight="1">
      <c r="A24" s="702" t="s">
        <v>96</v>
      </c>
      <c r="B24" s="702"/>
      <c r="C24" s="185">
        <v>7.5381633100282203E-2</v>
      </c>
      <c r="D24" s="185">
        <v>-8.8960776384956735E-3</v>
      </c>
      <c r="E24" s="185">
        <v>7.5379500119792039E-2</v>
      </c>
      <c r="F24" s="185">
        <v>7.6982777491757373E-2</v>
      </c>
      <c r="G24" s="185">
        <v>-9.0366543011567532E-2</v>
      </c>
      <c r="H24" s="185">
        <v>7.6586089079902608E-2</v>
      </c>
      <c r="I24" s="185">
        <v>4.6731114051165576E-2</v>
      </c>
      <c r="J24" s="185">
        <v>7.6502270374532333E-2</v>
      </c>
      <c r="K24" s="185">
        <v>1.2057257879654621</v>
      </c>
      <c r="L24" s="185">
        <v>-0.55061298570575667</v>
      </c>
      <c r="M24" s="185">
        <v>7.310283842305107E-2</v>
      </c>
      <c r="N24" s="104"/>
    </row>
    <row r="25" spans="1:14" ht="36.75" customHeight="1">
      <c r="A25" s="702" t="s">
        <v>97</v>
      </c>
      <c r="B25" s="702"/>
      <c r="C25" s="188">
        <v>2871.7630299999996</v>
      </c>
      <c r="D25" s="189">
        <v>5.4219999999999997E-2</v>
      </c>
      <c r="E25" s="188">
        <v>2871.8172499999996</v>
      </c>
      <c r="F25" s="188">
        <v>413631.43098</v>
      </c>
      <c r="G25" s="188">
        <v>1590.8586699999998</v>
      </c>
      <c r="H25" s="188">
        <v>415222.28964999999</v>
      </c>
      <c r="I25" s="188">
        <v>45926.371549999996</v>
      </c>
      <c r="J25" s="188">
        <v>9393.1208499999993</v>
      </c>
      <c r="K25" s="188">
        <v>667.25598000000002</v>
      </c>
      <c r="L25" s="188">
        <v>459.33256</v>
      </c>
      <c r="M25" s="188">
        <v>474540.18784000003</v>
      </c>
      <c r="N25" s="92"/>
    </row>
    <row r="26" spans="1:14" ht="28.5" customHeight="1">
      <c r="A26" s="702" t="s">
        <v>81</v>
      </c>
      <c r="B26" s="702"/>
      <c r="C26" s="185">
        <v>9.7676182564408992E-2</v>
      </c>
      <c r="D26" s="185">
        <v>0.35614164514939139</v>
      </c>
      <c r="E26" s="185">
        <v>9.7681062400471502E-2</v>
      </c>
      <c r="F26" s="185">
        <v>9.9044247684313164E-2</v>
      </c>
      <c r="G26" s="185">
        <v>-0.42652957977719036</v>
      </c>
      <c r="H26" s="185">
        <v>9.7030594513509205E-2</v>
      </c>
      <c r="I26" s="185">
        <v>0.13798684189759391</v>
      </c>
      <c r="J26" s="185">
        <v>1.5792546627354422</v>
      </c>
      <c r="K26" s="185">
        <v>1.2769080615808044</v>
      </c>
      <c r="L26" s="185">
        <v>0.60051462495931041</v>
      </c>
      <c r="M26" s="185">
        <v>0.13248406504023533</v>
      </c>
    </row>
    <row r="27" spans="1:14" ht="30.75" customHeight="1">
      <c r="A27" s="697" t="s">
        <v>82</v>
      </c>
      <c r="B27" s="697"/>
      <c r="C27" s="446">
        <v>34796.208320000005</v>
      </c>
      <c r="D27" s="447">
        <v>1.8764300000000003</v>
      </c>
      <c r="E27" s="446">
        <v>34798.084750000002</v>
      </c>
      <c r="F27" s="446">
        <v>5015135.9318200005</v>
      </c>
      <c r="G27" s="446">
        <v>21339.017759999999</v>
      </c>
      <c r="H27" s="446">
        <v>5036474.9495800007</v>
      </c>
      <c r="I27" s="446">
        <v>630598.62965999998</v>
      </c>
      <c r="J27" s="446">
        <v>271645.87797999999</v>
      </c>
      <c r="K27" s="446">
        <v>7201.6087699999998</v>
      </c>
      <c r="L27" s="446">
        <v>7636.5198600000003</v>
      </c>
      <c r="M27" s="446">
        <v>5988355.6706000008</v>
      </c>
    </row>
    <row r="28" spans="1:14" ht="12.75" customHeight="1">
      <c r="A28" s="20" t="s">
        <v>99</v>
      </c>
    </row>
    <row r="29" spans="1:14" ht="12.75" customHeight="1"/>
    <row r="30" spans="1:14" ht="12.75" customHeight="1"/>
    <row r="31" spans="1:14" ht="12.75" customHeight="1"/>
    <row r="32" spans="1:14" ht="12.75" customHeight="1">
      <c r="A32" s="88" t="s">
        <v>455</v>
      </c>
    </row>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spans="13:13" ht="12.75" customHeight="1">
      <c r="M49" s="24" t="s">
        <v>98</v>
      </c>
    </row>
    <row r="50" spans="13:13" ht="12.75" customHeight="1"/>
    <row r="51" spans="13:13" ht="12.75" customHeight="1"/>
    <row r="52" spans="13:13" ht="12.75" customHeight="1"/>
  </sheetData>
  <mergeCells count="28">
    <mergeCell ref="A10:B10"/>
    <mergeCell ref="A11:B11"/>
    <mergeCell ref="A12:B12"/>
    <mergeCell ref="J4:M4"/>
    <mergeCell ref="A13:C13"/>
    <mergeCell ref="M5:M6"/>
    <mergeCell ref="A6:B6"/>
    <mergeCell ref="A9:B9"/>
    <mergeCell ref="C5:E5"/>
    <mergeCell ref="F5:F6"/>
    <mergeCell ref="G5:G6"/>
    <mergeCell ref="H5:J5"/>
    <mergeCell ref="K5:K6"/>
    <mergeCell ref="L5:L6"/>
    <mergeCell ref="A14:C14"/>
    <mergeCell ref="A20:B21"/>
    <mergeCell ref="C20:E20"/>
    <mergeCell ref="F20:H20"/>
    <mergeCell ref="I20:I21"/>
    <mergeCell ref="A27:B27"/>
    <mergeCell ref="J19:M19"/>
    <mergeCell ref="K20:K21"/>
    <mergeCell ref="L20:L21"/>
    <mergeCell ref="M20:M21"/>
    <mergeCell ref="A24:B24"/>
    <mergeCell ref="A25:B25"/>
    <mergeCell ref="A26:B26"/>
    <mergeCell ref="J20:J21"/>
  </mergeCells>
  <hyperlinks>
    <hyperlink ref="A32" location="'2 Sadržaj'!A1" display="Sadržaj / Contents"/>
  </hyperlinks>
  <pageMargins left="0.7" right="0.7" top="0.75" bottom="0.75" header="0.3" footer="0.3"/>
  <pageSetup paperSize="9" scale="77" orientation="portrait" verticalDpi="4"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M40"/>
  <sheetViews>
    <sheetView showGridLines="0" zoomScaleNormal="100" workbookViewId="0"/>
  </sheetViews>
  <sheetFormatPr defaultRowHeight="15"/>
  <cols>
    <col min="1" max="1" width="9.5703125" customWidth="1"/>
    <col min="2" max="2" width="11.140625" customWidth="1"/>
    <col min="3" max="3" width="8.85546875" customWidth="1"/>
    <col min="4" max="4" width="8.28515625" customWidth="1"/>
    <col min="5" max="5" width="7.5703125" customWidth="1"/>
    <col min="6" max="6" width="8.140625" customWidth="1"/>
    <col min="7" max="7" width="7.140625" customWidth="1"/>
    <col min="8" max="10" width="8.28515625" customWidth="1"/>
    <col min="11" max="11" width="7.28515625" customWidth="1"/>
  </cols>
  <sheetData>
    <row r="1" spans="1:13" ht="12.75" customHeight="1">
      <c r="A1" s="635" t="s">
        <v>451</v>
      </c>
      <c r="K1" s="432" t="str">
        <f>Naslovnica!A20</f>
        <v>Prosinac 2013.</v>
      </c>
    </row>
    <row r="2" spans="1:13" ht="12.75" customHeight="1">
      <c r="A2" s="25" t="s">
        <v>100</v>
      </c>
      <c r="K2" s="19" t="str">
        <f>Naslovnica!A24</f>
        <v>December 2013</v>
      </c>
    </row>
    <row r="3" spans="1:13" ht="12.75" customHeight="1">
      <c r="D3" s="698" t="s">
        <v>83</v>
      </c>
      <c r="E3" s="698"/>
      <c r="F3" s="698"/>
    </row>
    <row r="4" spans="1:13" ht="69.75" customHeight="1">
      <c r="A4" s="699" t="s">
        <v>101</v>
      </c>
      <c r="B4" s="699"/>
      <c r="C4" s="443" t="s">
        <v>102</v>
      </c>
      <c r="D4" s="443" t="s">
        <v>103</v>
      </c>
      <c r="E4" s="443" t="s">
        <v>104</v>
      </c>
      <c r="F4" s="443" t="s">
        <v>105</v>
      </c>
    </row>
    <row r="5" spans="1:13" ht="17.25" customHeight="1">
      <c r="A5" s="190" t="str">
        <f>Naslovnica!A20</f>
        <v>Prosinac 2013.</v>
      </c>
      <c r="B5" s="191" t="str">
        <f>Naslovnica!A24</f>
        <v>December 2013</v>
      </c>
      <c r="C5" s="192">
        <v>37230.35819999862</v>
      </c>
      <c r="D5" s="192">
        <v>534873.85996999999</v>
      </c>
      <c r="E5" s="192">
        <v>537409.20094999997</v>
      </c>
      <c r="F5" s="192">
        <v>34695.017219998641</v>
      </c>
      <c r="G5" s="104"/>
      <c r="H5" s="104"/>
    </row>
    <row r="6" spans="1:13" ht="17.25" customHeight="1">
      <c r="A6" s="193" t="str">
        <f>'4 Tablica 2 - Graf 2'!F5</f>
        <v>Studeni 2013.</v>
      </c>
      <c r="B6" s="194" t="str">
        <f>'4 Tablica 2 - Graf 2'!F6</f>
        <v>November 2013</v>
      </c>
      <c r="C6" s="192">
        <v>28512.929539998771</v>
      </c>
      <c r="D6" s="192">
        <v>509516.77584999998</v>
      </c>
      <c r="E6" s="192">
        <v>500799.34719000006</v>
      </c>
      <c r="F6" s="192">
        <v>37230.358199998678</v>
      </c>
      <c r="G6" s="104"/>
      <c r="H6" s="104"/>
      <c r="M6" s="92"/>
    </row>
    <row r="7" spans="1:13" ht="19.5" customHeight="1">
      <c r="A7" s="702" t="s">
        <v>96</v>
      </c>
      <c r="B7" s="702"/>
      <c r="C7" s="195">
        <v>0.30573598716928702</v>
      </c>
      <c r="D7" s="195">
        <v>4.9766926864573062E-2</v>
      </c>
      <c r="E7" s="195">
        <v>7.3102838423050834E-2</v>
      </c>
      <c r="F7" s="195">
        <v>-6.8098753344793955E-2</v>
      </c>
      <c r="G7" s="104"/>
      <c r="H7" s="92"/>
    </row>
    <row r="8" spans="1:13" ht="32.25" customHeight="1">
      <c r="A8" s="702" t="s">
        <v>80</v>
      </c>
      <c r="B8" s="702"/>
      <c r="C8" s="192">
        <v>28919.214709999025</v>
      </c>
      <c r="D8" s="192">
        <v>492994.99276999995</v>
      </c>
      <c r="E8" s="192">
        <v>474540.18784000009</v>
      </c>
      <c r="F8" s="192">
        <v>47374.019639998907</v>
      </c>
    </row>
    <row r="9" spans="1:13" ht="19.5" customHeight="1">
      <c r="A9" s="702" t="s">
        <v>81</v>
      </c>
      <c r="B9" s="702"/>
      <c r="C9" s="195">
        <v>0.28739174190390299</v>
      </c>
      <c r="D9" s="195">
        <v>8.4947855077988688E-2</v>
      </c>
      <c r="E9" s="195">
        <v>0.13248406504023497</v>
      </c>
      <c r="F9" s="195">
        <v>-0.26763619630231061</v>
      </c>
    </row>
    <row r="10" spans="1:13" ht="21" customHeight="1">
      <c r="A10" s="708" t="s">
        <v>82</v>
      </c>
      <c r="B10" s="708"/>
      <c r="C10" s="448">
        <v>47374.019639998914</v>
      </c>
      <c r="D10" s="448">
        <v>5975676.66818</v>
      </c>
      <c r="E10" s="448">
        <v>5988355.6706000008</v>
      </c>
      <c r="F10" s="448">
        <v>34695.017219997942</v>
      </c>
      <c r="H10" s="405"/>
    </row>
    <row r="11" spans="1:13" ht="12.75" customHeight="1"/>
    <row r="12" spans="1:13" ht="12.75" customHeight="1">
      <c r="A12" s="635" t="s">
        <v>1189</v>
      </c>
      <c r="K12" s="432" t="str">
        <f>Naslovnica!A20</f>
        <v>Prosinac 2013.</v>
      </c>
    </row>
    <row r="13" spans="1:13" ht="12.75" customHeight="1">
      <c r="A13" s="25" t="s">
        <v>512</v>
      </c>
      <c r="K13" s="19" t="str">
        <f>Naslovnica!A24</f>
        <v>December 2013</v>
      </c>
    </row>
    <row r="14" spans="1:13" ht="12.75" customHeight="1">
      <c r="I14" s="698" t="s">
        <v>83</v>
      </c>
      <c r="J14" s="698"/>
      <c r="K14" s="698"/>
    </row>
    <row r="15" spans="1:13" ht="21" customHeight="1">
      <c r="A15" s="699" t="s">
        <v>106</v>
      </c>
      <c r="B15" s="709"/>
      <c r="C15" s="699" t="s">
        <v>107</v>
      </c>
      <c r="D15" s="704" t="s">
        <v>114</v>
      </c>
      <c r="E15" s="704"/>
      <c r="F15" s="704"/>
      <c r="G15" s="704"/>
      <c r="H15" s="704" t="s">
        <v>115</v>
      </c>
      <c r="I15" s="704"/>
      <c r="J15" s="704"/>
      <c r="K15" s="442"/>
    </row>
    <row r="16" spans="1:13" ht="126.75" customHeight="1">
      <c r="A16" s="699"/>
      <c r="B16" s="709"/>
      <c r="C16" s="699"/>
      <c r="D16" s="443" t="s">
        <v>108</v>
      </c>
      <c r="E16" s="443" t="s">
        <v>109</v>
      </c>
      <c r="F16" s="443" t="s">
        <v>110</v>
      </c>
      <c r="G16" s="443" t="s">
        <v>74</v>
      </c>
      <c r="H16" s="443" t="s">
        <v>111</v>
      </c>
      <c r="I16" s="443" t="s">
        <v>112</v>
      </c>
      <c r="J16" s="443" t="s">
        <v>74</v>
      </c>
      <c r="K16" s="443" t="s">
        <v>113</v>
      </c>
    </row>
    <row r="17" spans="1:13" ht="16.5" customHeight="1">
      <c r="A17" s="190" t="str">
        <f>Naslovnica!A20</f>
        <v>Prosinac 2013.</v>
      </c>
      <c r="B17" s="191" t="str">
        <f>Naslovnica!A24</f>
        <v>December 2013</v>
      </c>
      <c r="C17" s="192">
        <v>224456.01977000016</v>
      </c>
      <c r="D17" s="192">
        <v>50793.460549999996</v>
      </c>
      <c r="E17" s="192">
        <v>1470.14597</v>
      </c>
      <c r="F17" s="192">
        <v>375.69614000000001</v>
      </c>
      <c r="G17" s="192">
        <v>52639.302659999994</v>
      </c>
      <c r="H17" s="192">
        <v>61948.224860000002</v>
      </c>
      <c r="I17" s="192">
        <v>375.69614000000001</v>
      </c>
      <c r="J17" s="192">
        <v>62323.921000000002</v>
      </c>
      <c r="K17" s="192">
        <v>214771.40143000017</v>
      </c>
      <c r="L17" s="104"/>
      <c r="M17" s="92"/>
    </row>
    <row r="18" spans="1:13" ht="16.5" customHeight="1">
      <c r="A18" s="193" t="str">
        <f>'4 Tablica 2 - Graf 2'!F5</f>
        <v>Studeni 2013.</v>
      </c>
      <c r="B18" s="194" t="str">
        <f>'4 Tablica 2 - Graf 2'!F6</f>
        <v>November 2013</v>
      </c>
      <c r="C18" s="192">
        <v>227112.67052000019</v>
      </c>
      <c r="D18" s="192">
        <v>48730.215450000003</v>
      </c>
      <c r="E18" s="192">
        <v>1200.0921699999999</v>
      </c>
      <c r="F18" s="192">
        <v>258.79698000000002</v>
      </c>
      <c r="G18" s="192">
        <v>50189.104600000006</v>
      </c>
      <c r="H18" s="192">
        <v>52586.95837</v>
      </c>
      <c r="I18" s="192">
        <v>258.79698000000002</v>
      </c>
      <c r="J18" s="192">
        <v>52845.755349999999</v>
      </c>
      <c r="K18" s="192">
        <v>224456.01977000019</v>
      </c>
      <c r="L18" s="104"/>
    </row>
    <row r="19" spans="1:13" ht="18.75" customHeight="1">
      <c r="A19" s="702" t="s">
        <v>96</v>
      </c>
      <c r="B19" s="702"/>
      <c r="C19" s="196">
        <v>-1.169750126189493E-2</v>
      </c>
      <c r="D19" s="196">
        <v>4.2340159610355109E-2</v>
      </c>
      <c r="E19" s="196">
        <v>0.22502754934231439</v>
      </c>
      <c r="F19" s="196">
        <v>0.45170217983223754</v>
      </c>
      <c r="G19" s="196">
        <v>4.8819322032694477E-2</v>
      </c>
      <c r="H19" s="196">
        <v>0.17801498280494676</v>
      </c>
      <c r="I19" s="196">
        <v>0.45170217983223754</v>
      </c>
      <c r="J19" s="196">
        <v>0.17935528761441014</v>
      </c>
      <c r="K19" s="196">
        <v>-4.3147064400071926E-2</v>
      </c>
      <c r="L19" s="104"/>
    </row>
    <row r="20" spans="1:13" ht="27.75" customHeight="1">
      <c r="A20" s="702" t="s">
        <v>80</v>
      </c>
      <c r="B20" s="702"/>
      <c r="C20" s="192">
        <v>216884.24086000019</v>
      </c>
      <c r="D20" s="192">
        <v>44758.980259999997</v>
      </c>
      <c r="E20" s="192">
        <v>1167.39129</v>
      </c>
      <c r="F20" s="192">
        <v>148.76407999999998</v>
      </c>
      <c r="G20" s="192">
        <v>46075.135629999997</v>
      </c>
      <c r="H20" s="192">
        <v>57705.659110000001</v>
      </c>
      <c r="I20" s="192">
        <v>148.76407999999998</v>
      </c>
      <c r="J20" s="192">
        <v>57854.423190000001</v>
      </c>
      <c r="K20" s="192">
        <v>205104.95330000017</v>
      </c>
      <c r="L20" s="92"/>
    </row>
    <row r="21" spans="1:13" ht="20.25" customHeight="1">
      <c r="A21" s="702" t="s">
        <v>121</v>
      </c>
      <c r="B21" s="702"/>
      <c r="C21" s="196">
        <v>3.4911614048009985E-2</v>
      </c>
      <c r="D21" s="196">
        <v>0.13482166606447168</v>
      </c>
      <c r="E21" s="196">
        <v>0.2593429320515146</v>
      </c>
      <c r="F21" s="196">
        <v>1.5254492885648208</v>
      </c>
      <c r="G21" s="196">
        <v>0.14246658073266744</v>
      </c>
      <c r="H21" s="196">
        <v>7.3520791815456343E-2</v>
      </c>
      <c r="I21" s="196">
        <v>1.5254492885648208</v>
      </c>
      <c r="J21" s="196">
        <v>7.7254210889316111E-2</v>
      </c>
      <c r="K21" s="196">
        <v>4.7129276862764073E-2</v>
      </c>
    </row>
    <row r="22" spans="1:13" ht="24" customHeight="1">
      <c r="A22" s="708" t="s">
        <v>116</v>
      </c>
      <c r="B22" s="708"/>
      <c r="C22" s="448">
        <v>205104.9533000002</v>
      </c>
      <c r="D22" s="448">
        <v>615050.67305999994</v>
      </c>
      <c r="E22" s="448">
        <v>15547.9566</v>
      </c>
      <c r="F22" s="448">
        <v>2269.1645400000002</v>
      </c>
      <c r="G22" s="448">
        <v>632867.7942</v>
      </c>
      <c r="H22" s="448">
        <v>620932.18152999994</v>
      </c>
      <c r="I22" s="448">
        <v>2269.1645400000002</v>
      </c>
      <c r="J22" s="448">
        <v>623201.34606999997</v>
      </c>
      <c r="K22" s="448">
        <v>214771.4014300002</v>
      </c>
    </row>
    <row r="23" spans="1:13" ht="35.25" customHeight="1">
      <c r="A23" s="706" t="s">
        <v>117</v>
      </c>
      <c r="B23" s="706"/>
      <c r="C23" s="706"/>
      <c r="D23" s="706"/>
      <c r="E23" s="706"/>
      <c r="F23" s="706"/>
      <c r="G23" s="706"/>
      <c r="H23" s="706"/>
      <c r="I23" s="706"/>
      <c r="J23" s="706"/>
      <c r="K23" s="706"/>
    </row>
    <row r="24" spans="1:13" ht="42.75" customHeight="1">
      <c r="A24" s="707" t="s">
        <v>118</v>
      </c>
      <c r="B24" s="707"/>
      <c r="C24" s="707"/>
      <c r="D24" s="707"/>
      <c r="E24" s="707"/>
      <c r="F24" s="707"/>
      <c r="G24" s="707"/>
      <c r="H24" s="707"/>
      <c r="I24" s="707"/>
      <c r="J24" s="707"/>
      <c r="K24" s="707"/>
    </row>
    <row r="25" spans="1:13" ht="12.75" customHeight="1">
      <c r="B25" s="28"/>
      <c r="C25" s="29"/>
      <c r="D25" s="29"/>
      <c r="E25" s="29"/>
      <c r="F25" s="30"/>
      <c r="G25" s="30"/>
      <c r="H25" s="30"/>
      <c r="I25" s="30"/>
      <c r="J25" s="31"/>
    </row>
    <row r="26" spans="1:13" ht="12.75" customHeight="1">
      <c r="A26" s="27" t="s">
        <v>119</v>
      </c>
    </row>
    <row r="27" spans="1:13" ht="12.75" customHeight="1"/>
    <row r="28" spans="1:13" ht="12.75" customHeight="1">
      <c r="A28" s="88" t="s">
        <v>455</v>
      </c>
    </row>
    <row r="29" spans="1:13" ht="12.75" customHeight="1"/>
    <row r="30" spans="1:13" ht="12.75" customHeight="1"/>
    <row r="31" spans="1:13" ht="12.75" customHeight="1"/>
    <row r="32" spans="1:13" ht="12.75" customHeight="1"/>
    <row r="33" spans="11:11" ht="12.75" customHeight="1"/>
    <row r="34" spans="11:11" ht="12.75" customHeight="1"/>
    <row r="35" spans="11:11" ht="12.75" customHeight="1"/>
    <row r="36" spans="11:11" ht="12.75" customHeight="1"/>
    <row r="37" spans="11:11" ht="12.75" customHeight="1">
      <c r="K37" s="21" t="s">
        <v>120</v>
      </c>
    </row>
    <row r="38" spans="11:11" ht="12.75" customHeight="1"/>
    <row r="39" spans="11:11" ht="12.75" customHeight="1"/>
    <row r="40" spans="11:11" ht="12.75" customHeight="1"/>
  </sheetData>
  <mergeCells count="17">
    <mergeCell ref="D3:F3"/>
    <mergeCell ref="A19:B19"/>
    <mergeCell ref="A4:B4"/>
    <mergeCell ref="A7:B7"/>
    <mergeCell ref="A8:B8"/>
    <mergeCell ref="A9:B9"/>
    <mergeCell ref="A10:B10"/>
    <mergeCell ref="A15:B16"/>
    <mergeCell ref="C15:C16"/>
    <mergeCell ref="D15:G15"/>
    <mergeCell ref="A23:K23"/>
    <mergeCell ref="A24:K24"/>
    <mergeCell ref="H15:J15"/>
    <mergeCell ref="I14:K14"/>
    <mergeCell ref="A20:B20"/>
    <mergeCell ref="A21:B21"/>
    <mergeCell ref="A22:B22"/>
  </mergeCells>
  <hyperlinks>
    <hyperlink ref="A28" location="'2 Sadržaj'!A1" display="Sadržaj / Contents"/>
  </hyperlinks>
  <pageMargins left="0.7" right="0.7" top="0.75" bottom="0.75" header="0.3" footer="0.3"/>
  <pageSetup paperSize="9" scale="94" orientation="portrait" verticalDpi="4"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I46"/>
  <sheetViews>
    <sheetView showGridLines="0" zoomScaleNormal="100" workbookViewId="0"/>
  </sheetViews>
  <sheetFormatPr defaultRowHeight="15"/>
  <cols>
    <col min="1" max="1" width="14.28515625" customWidth="1"/>
    <col min="2" max="2" width="8.7109375" customWidth="1"/>
    <col min="3" max="3" width="10.28515625" customWidth="1"/>
    <col min="4" max="4" width="10.140625" customWidth="1"/>
    <col min="5" max="5" width="10.85546875" customWidth="1"/>
    <col min="6" max="6" width="10" customWidth="1"/>
    <col min="7" max="7" width="10.140625" customWidth="1"/>
    <col min="8" max="8" width="13" customWidth="1"/>
  </cols>
  <sheetData>
    <row r="1" spans="1:9" ht="12.75" customHeight="1">
      <c r="A1" s="635" t="s">
        <v>1190</v>
      </c>
      <c r="H1" s="432" t="str">
        <f>Naslovnica!A20</f>
        <v>Prosinac 2013.</v>
      </c>
    </row>
    <row r="2" spans="1:9" ht="12.75" customHeight="1">
      <c r="A2" s="139" t="s">
        <v>1156</v>
      </c>
      <c r="H2" s="138" t="str">
        <f>Naslovnica!A24</f>
        <v>December 2013</v>
      </c>
    </row>
    <row r="3" spans="1:9" ht="12.75" customHeight="1"/>
    <row r="4" spans="1:9" ht="12.75" customHeight="1">
      <c r="F4" s="698" t="s">
        <v>808</v>
      </c>
      <c r="G4" s="698"/>
      <c r="H4" s="698"/>
    </row>
    <row r="5" spans="1:9" ht="21" customHeight="1">
      <c r="A5" s="449"/>
      <c r="B5" s="704" t="s">
        <v>806</v>
      </c>
      <c r="C5" s="704"/>
      <c r="D5" s="704"/>
      <c r="E5" s="704"/>
      <c r="F5" s="704"/>
      <c r="G5" s="704"/>
      <c r="H5" s="433"/>
    </row>
    <row r="6" spans="1:9" ht="33.75" customHeight="1">
      <c r="A6" s="450" t="s">
        <v>122</v>
      </c>
      <c r="B6" s="449" t="str">
        <f>Naslovnica!A20</f>
        <v>Prosinac 2013.</v>
      </c>
      <c r="C6" s="451" t="str">
        <f>'4 Tablica 2 - Graf 2'!F5</f>
        <v>Studeni 2013.</v>
      </c>
      <c r="D6" s="449" t="s">
        <v>123</v>
      </c>
      <c r="E6" s="449" t="s">
        <v>124</v>
      </c>
      <c r="F6" s="449" t="s">
        <v>125</v>
      </c>
      <c r="G6" s="449" t="s">
        <v>126</v>
      </c>
      <c r="H6" s="449" t="s">
        <v>127</v>
      </c>
    </row>
    <row r="7" spans="1:9" ht="33.75" customHeight="1">
      <c r="A7" s="452" t="s">
        <v>128</v>
      </c>
      <c r="B7" s="452" t="str">
        <f>Naslovnica!A24</f>
        <v>December 2013</v>
      </c>
      <c r="C7" s="453" t="str">
        <f>'4 Tablica 2 - Graf 2'!F6</f>
        <v>November 2013</v>
      </c>
      <c r="D7" s="452" t="s">
        <v>129</v>
      </c>
      <c r="E7" s="454" t="s">
        <v>130</v>
      </c>
      <c r="F7" s="454" t="s">
        <v>131</v>
      </c>
      <c r="G7" s="454" t="s">
        <v>132</v>
      </c>
      <c r="H7" s="454" t="s">
        <v>133</v>
      </c>
    </row>
    <row r="8" spans="1:9">
      <c r="A8" s="197" t="s">
        <v>134</v>
      </c>
      <c r="B8" s="198">
        <v>174640.27273</v>
      </c>
      <c r="C8" s="198">
        <v>161163.48524000001</v>
      </c>
      <c r="D8" s="196">
        <v>8.3621841944723052E-2</v>
      </c>
      <c r="E8" s="198">
        <v>158588.47405000002</v>
      </c>
      <c r="F8" s="196">
        <v>0.10121667905663272</v>
      </c>
      <c r="G8" s="198">
        <v>1928394.3506499999</v>
      </c>
      <c r="H8" s="198">
        <v>18247266.698259994</v>
      </c>
      <c r="I8" s="104"/>
    </row>
    <row r="9" spans="1:9">
      <c r="A9" s="197" t="s">
        <v>135</v>
      </c>
      <c r="B9" s="198">
        <v>61631.109859999997</v>
      </c>
      <c r="C9" s="198">
        <v>57874.085700000003</v>
      </c>
      <c r="D9" s="196">
        <v>6.491720974176865E-2</v>
      </c>
      <c r="E9" s="198">
        <v>56038.080809999999</v>
      </c>
      <c r="F9" s="196">
        <v>9.9807648105641786E-2</v>
      </c>
      <c r="G9" s="198">
        <v>681829.89002000005</v>
      </c>
      <c r="H9" s="198">
        <v>5664238.672410001</v>
      </c>
      <c r="I9" s="104"/>
    </row>
    <row r="10" spans="1:9">
      <c r="A10" s="197" t="s">
        <v>136</v>
      </c>
      <c r="B10" s="198">
        <v>80046.924780000001</v>
      </c>
      <c r="C10" s="198">
        <v>74946.02132</v>
      </c>
      <c r="D10" s="196">
        <v>6.8061030727975161E-2</v>
      </c>
      <c r="E10" s="198">
        <v>73819.037530000001</v>
      </c>
      <c r="F10" s="196">
        <v>8.4366952731793496E-2</v>
      </c>
      <c r="G10" s="198">
        <v>885787.32596999977</v>
      </c>
      <c r="H10" s="198">
        <v>8008943.1049399953</v>
      </c>
      <c r="I10" s="92"/>
    </row>
    <row r="11" spans="1:9">
      <c r="A11" s="197" t="s">
        <v>137</v>
      </c>
      <c r="B11" s="198">
        <v>138280.93750999999</v>
      </c>
      <c r="C11" s="198">
        <v>128120.87809999999</v>
      </c>
      <c r="D11" s="196">
        <v>7.9300575836437404E-2</v>
      </c>
      <c r="E11" s="198">
        <v>125185.83859</v>
      </c>
      <c r="F11" s="196">
        <v>0.10460527378730235</v>
      </c>
      <c r="G11" s="198">
        <v>1519124.3651799997</v>
      </c>
      <c r="H11" s="198">
        <v>14061915.38682</v>
      </c>
    </row>
    <row r="12" spans="1:9" ht="22.5" customHeight="1">
      <c r="A12" s="455" t="s">
        <v>138</v>
      </c>
      <c r="B12" s="456">
        <v>454599.24488000001</v>
      </c>
      <c r="C12" s="456">
        <v>422104.47035999998</v>
      </c>
      <c r="D12" s="457">
        <v>7.6982777491757526E-2</v>
      </c>
      <c r="E12" s="456">
        <v>413631.43098</v>
      </c>
      <c r="F12" s="457">
        <v>9.9044247684313164E-2</v>
      </c>
      <c r="G12" s="456">
        <v>5015135.9318199996</v>
      </c>
      <c r="H12" s="456">
        <v>45982363.862429991</v>
      </c>
    </row>
    <row r="13" spans="1:9" ht="21.75" customHeight="1">
      <c r="A13" s="713" t="s">
        <v>139</v>
      </c>
      <c r="B13" s="713"/>
      <c r="C13" s="713"/>
      <c r="D13" s="713"/>
      <c r="E13" s="713"/>
      <c r="F13" s="713"/>
      <c r="G13" s="713"/>
      <c r="H13" s="713"/>
    </row>
    <row r="14" spans="1:9" ht="21" customHeight="1">
      <c r="A14" s="714" t="s">
        <v>140</v>
      </c>
      <c r="B14" s="714"/>
      <c r="C14" s="714"/>
      <c r="D14" s="714"/>
      <c r="E14" s="714"/>
      <c r="F14" s="714"/>
      <c r="G14" s="714"/>
      <c r="H14" s="714"/>
    </row>
    <row r="15" spans="1:9" ht="12.75" customHeight="1"/>
    <row r="16" spans="1:9" ht="12.75" customHeight="1"/>
    <row r="17" spans="1:9" ht="12.75" customHeight="1">
      <c r="A17" s="635" t="s">
        <v>1191</v>
      </c>
      <c r="H17" s="432" t="str">
        <f>Naslovnica!A20</f>
        <v>Prosinac 2013.</v>
      </c>
    </row>
    <row r="18" spans="1:9" ht="12.75" customHeight="1">
      <c r="A18" s="139" t="s">
        <v>807</v>
      </c>
      <c r="H18" s="138" t="str">
        <f>Naslovnica!A24</f>
        <v>December 2013</v>
      </c>
    </row>
    <row r="19" spans="1:9" ht="12.75" customHeight="1"/>
    <row r="20" spans="1:9" ht="12.75" customHeight="1">
      <c r="E20" s="698" t="s">
        <v>808</v>
      </c>
      <c r="F20" s="698"/>
      <c r="G20" s="698"/>
    </row>
    <row r="21" spans="1:9" ht="25.5" customHeight="1">
      <c r="A21" s="449"/>
      <c r="B21" s="704" t="s">
        <v>141</v>
      </c>
      <c r="C21" s="704"/>
      <c r="D21" s="704"/>
      <c r="E21" s="704"/>
      <c r="F21" s="704"/>
      <c r="G21" s="704"/>
    </row>
    <row r="22" spans="1:9" ht="33.75" customHeight="1">
      <c r="A22" s="449" t="s">
        <v>122</v>
      </c>
      <c r="B22" s="449" t="str">
        <f>Naslovnica!A20</f>
        <v>Prosinac 2013.</v>
      </c>
      <c r="C22" s="451" t="str">
        <f>'4 Tablica 2 - Graf 2'!F5</f>
        <v>Studeni 2013.</v>
      </c>
      <c r="D22" s="449" t="s">
        <v>123</v>
      </c>
      <c r="E22" s="449" t="s">
        <v>124</v>
      </c>
      <c r="F22" s="449" t="s">
        <v>125</v>
      </c>
      <c r="G22" s="449" t="s">
        <v>126</v>
      </c>
    </row>
    <row r="23" spans="1:9" ht="33.75" customHeight="1">
      <c r="A23" s="452" t="s">
        <v>128</v>
      </c>
      <c r="B23" s="452" t="str">
        <f>Naslovnica!A24</f>
        <v>December 2013</v>
      </c>
      <c r="C23" s="453" t="str">
        <f>'4 Tablica 2 - Graf 2'!F6</f>
        <v>November 2013</v>
      </c>
      <c r="D23" s="452" t="s">
        <v>129</v>
      </c>
      <c r="E23" s="454" t="s">
        <v>130</v>
      </c>
      <c r="F23" s="454" t="s">
        <v>131</v>
      </c>
      <c r="G23" s="454" t="s">
        <v>132</v>
      </c>
    </row>
    <row r="24" spans="1:9">
      <c r="A24" s="197" t="s">
        <v>134</v>
      </c>
      <c r="B24" s="198">
        <v>894.76165000000003</v>
      </c>
      <c r="C24" s="198">
        <v>827.13294999999994</v>
      </c>
      <c r="D24" s="196">
        <v>8.1762792789236718E-2</v>
      </c>
      <c r="E24" s="198">
        <v>814.92372</v>
      </c>
      <c r="F24" s="196">
        <v>9.7969819801048408E-2</v>
      </c>
      <c r="G24" s="198">
        <v>9904.1564599999983</v>
      </c>
      <c r="H24" s="104"/>
      <c r="I24" s="104"/>
    </row>
    <row r="25" spans="1:9">
      <c r="A25" s="197" t="s">
        <v>135</v>
      </c>
      <c r="B25" s="198">
        <v>496.96909999999997</v>
      </c>
      <c r="C25" s="198">
        <v>466.67529999999999</v>
      </c>
      <c r="D25" s="196">
        <v>6.4914084803716798E-2</v>
      </c>
      <c r="E25" s="198">
        <v>451.93068</v>
      </c>
      <c r="F25" s="196">
        <v>9.9657805927227547E-2</v>
      </c>
      <c r="G25" s="198">
        <v>5498.382239999999</v>
      </c>
      <c r="H25" s="104"/>
      <c r="I25" s="104"/>
    </row>
    <row r="26" spans="1:9">
      <c r="A26" s="197" t="s">
        <v>136</v>
      </c>
      <c r="B26" s="198">
        <v>645.47438999999997</v>
      </c>
      <c r="C26" s="198">
        <v>604.34725000000003</v>
      </c>
      <c r="D26" s="196">
        <v>6.8052167028144733E-2</v>
      </c>
      <c r="E26" s="198">
        <v>595.32657999999992</v>
      </c>
      <c r="F26" s="196">
        <v>8.4235798777874252E-2</v>
      </c>
      <c r="G26" s="198">
        <v>7143.1587099999997</v>
      </c>
      <c r="H26" s="92"/>
      <c r="I26" s="92"/>
    </row>
    <row r="27" spans="1:9">
      <c r="A27" s="197" t="s">
        <v>137</v>
      </c>
      <c r="B27" s="198">
        <v>1115.0607399999999</v>
      </c>
      <c r="C27" s="198">
        <v>1033.1442199999999</v>
      </c>
      <c r="D27" s="196">
        <v>7.9288562442908508E-2</v>
      </c>
      <c r="E27" s="198">
        <v>1009.5820500000001</v>
      </c>
      <c r="F27" s="196">
        <v>0.10447758059882284</v>
      </c>
      <c r="G27" s="198">
        <v>12250.510910000001</v>
      </c>
    </row>
    <row r="28" spans="1:9" ht="22.5" customHeight="1">
      <c r="A28" s="455" t="s">
        <v>138</v>
      </c>
      <c r="B28" s="456">
        <v>3152.2658799999999</v>
      </c>
      <c r="C28" s="456">
        <v>2931.29972</v>
      </c>
      <c r="D28" s="457">
        <v>7.5381633100282203E-2</v>
      </c>
      <c r="E28" s="456">
        <v>2871.7630300000001</v>
      </c>
      <c r="F28" s="457">
        <v>9.7676182564408826E-2</v>
      </c>
      <c r="G28" s="456">
        <v>34796.208319999998</v>
      </c>
    </row>
    <row r="29" spans="1:9" ht="24.75" customHeight="1">
      <c r="A29" s="710" t="s">
        <v>142</v>
      </c>
      <c r="B29" s="710"/>
      <c r="C29" s="710"/>
      <c r="D29" s="710"/>
      <c r="E29" s="710"/>
      <c r="F29" s="710"/>
      <c r="G29" s="710"/>
    </row>
    <row r="30" spans="1:9" ht="25.5" customHeight="1">
      <c r="A30" s="711" t="s">
        <v>143</v>
      </c>
      <c r="B30" s="712"/>
      <c r="C30" s="712"/>
      <c r="D30" s="712"/>
      <c r="E30" s="712"/>
      <c r="F30" s="712"/>
      <c r="G30" s="712"/>
    </row>
    <row r="31" spans="1:9" ht="12.75" customHeight="1"/>
    <row r="32" spans="1:9" ht="12.75" customHeight="1">
      <c r="A32" s="27" t="s">
        <v>809</v>
      </c>
    </row>
    <row r="33" spans="1:8" ht="12.75" customHeight="1"/>
    <row r="34" spans="1:8" ht="12.75" customHeight="1"/>
    <row r="35" spans="1:8" ht="12.75" customHeight="1">
      <c r="A35" s="88" t="s">
        <v>455</v>
      </c>
    </row>
    <row r="36" spans="1:8" ht="12.75" customHeight="1"/>
    <row r="37" spans="1:8" ht="12.75" customHeight="1"/>
    <row r="38" spans="1:8" ht="12.75" customHeight="1"/>
    <row r="39" spans="1:8" ht="12.75" customHeight="1"/>
    <row r="40" spans="1:8" ht="12.75" customHeight="1"/>
    <row r="41" spans="1:8" ht="12.75" customHeight="1"/>
    <row r="42" spans="1:8" ht="12.75" customHeight="1"/>
    <row r="43" spans="1:8" ht="12.75" customHeight="1"/>
    <row r="44" spans="1:8" ht="12.75" customHeight="1"/>
    <row r="45" spans="1:8" ht="12.75" customHeight="1">
      <c r="H45" s="21" t="s">
        <v>144</v>
      </c>
    </row>
    <row r="46" spans="1:8" ht="12.75" customHeight="1"/>
  </sheetData>
  <mergeCells count="8">
    <mergeCell ref="A29:G29"/>
    <mergeCell ref="A30:G30"/>
    <mergeCell ref="B5:G5"/>
    <mergeCell ref="F4:H4"/>
    <mergeCell ref="A13:H13"/>
    <mergeCell ref="A14:H14"/>
    <mergeCell ref="B21:G21"/>
    <mergeCell ref="E20:G20"/>
  </mergeCells>
  <hyperlinks>
    <hyperlink ref="A35" location="'2 Sadržaj'!A1" display="Sadržaj / Contents"/>
  </hyperlink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J69"/>
  <sheetViews>
    <sheetView showGridLines="0" zoomScaleNormal="100" workbookViewId="0"/>
  </sheetViews>
  <sheetFormatPr defaultRowHeight="15"/>
  <cols>
    <col min="1" max="1" width="22.7109375" customWidth="1"/>
    <col min="2" max="2" width="13.28515625" customWidth="1"/>
    <col min="3" max="3" width="8.28515625" bestFit="1" customWidth="1"/>
    <col min="4" max="4" width="13.42578125" bestFit="1" customWidth="1"/>
    <col min="5" max="5" width="9" bestFit="1" customWidth="1"/>
    <col min="6" max="6" width="10.5703125" bestFit="1" customWidth="1"/>
    <col min="7" max="7" width="10" customWidth="1"/>
  </cols>
  <sheetData>
    <row r="1" spans="1:8" ht="12.75" customHeight="1">
      <c r="A1" s="431" t="s">
        <v>452</v>
      </c>
      <c r="G1" s="432" t="str">
        <f>Naslovnica!A20</f>
        <v>Prosinac 2013.</v>
      </c>
    </row>
    <row r="2" spans="1:8" ht="12.75" customHeight="1">
      <c r="A2" s="137" t="s">
        <v>145</v>
      </c>
      <c r="G2" s="138" t="str">
        <f>Naslovnica!A24</f>
        <v>December 2013</v>
      </c>
    </row>
    <row r="3" spans="1:8" ht="12.75" customHeight="1"/>
    <row r="4" spans="1:8" ht="12.75" customHeight="1">
      <c r="E4" s="715" t="s">
        <v>810</v>
      </c>
      <c r="F4" s="715"/>
      <c r="G4" s="715"/>
    </row>
    <row r="5" spans="1:8" ht="16.5" customHeight="1">
      <c r="A5" s="716" t="s">
        <v>811</v>
      </c>
      <c r="B5" s="717" t="s">
        <v>812</v>
      </c>
      <c r="C5" s="717"/>
      <c r="D5" s="717"/>
      <c r="E5" s="717"/>
      <c r="F5" s="717"/>
      <c r="G5" s="717"/>
    </row>
    <row r="6" spans="1:8" ht="12.75" customHeight="1">
      <c r="A6" s="716"/>
      <c r="B6" s="721" t="str">
        <f>Naslovnica!A20</f>
        <v>Prosinac 2013.</v>
      </c>
      <c r="C6" s="721"/>
      <c r="D6" s="722" t="str">
        <f>'4 Tablica 2 - Graf 2'!F5</f>
        <v>Studeni 2013.</v>
      </c>
      <c r="E6" s="721"/>
      <c r="F6" s="723" t="s">
        <v>152</v>
      </c>
      <c r="G6" s="723"/>
    </row>
    <row r="7" spans="1:8" ht="12.75" customHeight="1">
      <c r="A7" s="716"/>
      <c r="B7" s="718" t="str">
        <f>Naslovnica!A24</f>
        <v>December 2013</v>
      </c>
      <c r="C7" s="718"/>
      <c r="D7" s="719" t="str">
        <f>'4 Tablica 2 - Graf 2'!F6</f>
        <v>November 2013</v>
      </c>
      <c r="E7" s="718"/>
      <c r="F7" s="720" t="s">
        <v>153</v>
      </c>
      <c r="G7" s="720"/>
    </row>
    <row r="8" spans="1:8" ht="12.75" customHeight="1">
      <c r="A8" s="716"/>
      <c r="B8" s="458" t="s">
        <v>146</v>
      </c>
      <c r="C8" s="458" t="s">
        <v>147</v>
      </c>
      <c r="D8" s="458" t="s">
        <v>146</v>
      </c>
      <c r="E8" s="458" t="s">
        <v>147</v>
      </c>
      <c r="F8" s="458" t="s">
        <v>146</v>
      </c>
      <c r="G8" s="458" t="s">
        <v>148</v>
      </c>
    </row>
    <row r="9" spans="1:8" ht="12.75" customHeight="1">
      <c r="A9" s="716"/>
      <c r="B9" s="459" t="s">
        <v>149</v>
      </c>
      <c r="C9" s="459" t="s">
        <v>150</v>
      </c>
      <c r="D9" s="459" t="s">
        <v>149</v>
      </c>
      <c r="E9" s="459" t="s">
        <v>150</v>
      </c>
      <c r="F9" s="459" t="s">
        <v>149</v>
      </c>
      <c r="G9" s="459" t="s">
        <v>151</v>
      </c>
    </row>
    <row r="10" spans="1:8">
      <c r="A10" s="199" t="s">
        <v>134</v>
      </c>
      <c r="B10" s="654">
        <v>23302720.751340002</v>
      </c>
      <c r="C10" s="655">
        <v>0.40013117582902419</v>
      </c>
      <c r="D10" s="654">
        <v>23166676.80125</v>
      </c>
      <c r="E10" s="652">
        <v>0.40118446931414431</v>
      </c>
      <c r="F10" s="654">
        <v>136043.95009000227</v>
      </c>
      <c r="G10" s="652">
        <v>5.8723981543464957E-3</v>
      </c>
      <c r="H10" s="104"/>
    </row>
    <row r="11" spans="1:8">
      <c r="A11" s="199" t="s">
        <v>135</v>
      </c>
      <c r="B11" s="654">
        <v>7826151.5143400002</v>
      </c>
      <c r="C11" s="655">
        <v>0.13438290065201461</v>
      </c>
      <c r="D11" s="654">
        <v>7755132.1723199999</v>
      </c>
      <c r="E11" s="652">
        <v>0.13429800966728961</v>
      </c>
      <c r="F11" s="654">
        <v>71019.342020000331</v>
      </c>
      <c r="G11" s="652">
        <v>9.1577216792624195E-3</v>
      </c>
      <c r="H11" s="92"/>
    </row>
    <row r="12" spans="1:8">
      <c r="A12" s="199" t="s">
        <v>136</v>
      </c>
      <c r="B12" s="654">
        <v>9625686.87971</v>
      </c>
      <c r="C12" s="655">
        <v>0.16528273459737075</v>
      </c>
      <c r="D12" s="654">
        <v>9497491.9352400005</v>
      </c>
      <c r="E12" s="652">
        <v>0.16447098971264779</v>
      </c>
      <c r="F12" s="654">
        <v>128194.94446999952</v>
      </c>
      <c r="G12" s="652">
        <v>1.3497768183865276E-2</v>
      </c>
    </row>
    <row r="13" spans="1:8">
      <c r="A13" s="199" t="s">
        <v>137</v>
      </c>
      <c r="B13" s="654">
        <v>17483144.285390001</v>
      </c>
      <c r="C13" s="655">
        <v>0.30020318892159031</v>
      </c>
      <c r="D13" s="654">
        <v>17326396.079050001</v>
      </c>
      <c r="E13" s="652">
        <v>0.30004653130591813</v>
      </c>
      <c r="F13" s="654">
        <v>156748.20634000003</v>
      </c>
      <c r="G13" s="652">
        <v>9.0467865114505948E-3</v>
      </c>
    </row>
    <row r="14" spans="1:8" ht="18.75" customHeight="1">
      <c r="A14" s="460" t="s">
        <v>155</v>
      </c>
      <c r="B14" s="657">
        <v>58237703.430780008</v>
      </c>
      <c r="C14" s="656">
        <v>0.99999999999999978</v>
      </c>
      <c r="D14" s="657">
        <v>57745696.987860009</v>
      </c>
      <c r="E14" s="653">
        <v>0.99999999999999978</v>
      </c>
      <c r="F14" s="657">
        <v>492006.44291999936</v>
      </c>
      <c r="G14" s="653">
        <v>8.5202269361028728E-3</v>
      </c>
    </row>
    <row r="15" spans="1:8" ht="12.75" customHeight="1">
      <c r="A15" s="32" t="s">
        <v>813</v>
      </c>
    </row>
    <row r="16" spans="1:8" ht="12.75" customHeight="1"/>
    <row r="17" spans="1:8" ht="12.75" customHeight="1"/>
    <row r="18" spans="1:8" ht="12.75" customHeight="1">
      <c r="A18" s="431" t="s">
        <v>453</v>
      </c>
      <c r="G18" s="432" t="str">
        <f>Naslovnica!A20</f>
        <v>Prosinac 2013.</v>
      </c>
    </row>
    <row r="19" spans="1:8" ht="12.75" customHeight="1">
      <c r="A19" s="137" t="s">
        <v>29</v>
      </c>
      <c r="G19" s="138" t="str">
        <f>Naslovnica!A24</f>
        <v>December 2013</v>
      </c>
    </row>
    <row r="20" spans="1:8" ht="12.75" customHeight="1"/>
    <row r="21" spans="1:8" ht="12.75" customHeight="1">
      <c r="H21" s="92"/>
    </row>
    <row r="22" spans="1:8" ht="12.75" customHeight="1">
      <c r="H22" s="92"/>
    </row>
    <row r="23" spans="1:8" ht="12.75" customHeight="1">
      <c r="H23" s="104"/>
    </row>
    <row r="24" spans="1:8" ht="12.75" customHeight="1">
      <c r="G24" s="104"/>
      <c r="H24" s="104"/>
    </row>
    <row r="25" spans="1:8" ht="12.75" customHeight="1">
      <c r="G25" s="104"/>
    </row>
    <row r="26" spans="1:8" ht="12.75" customHeight="1">
      <c r="G26" s="104"/>
      <c r="H26" s="92"/>
    </row>
    <row r="27" spans="1:8" ht="12.75" customHeight="1">
      <c r="G27" s="92"/>
    </row>
    <row r="28" spans="1:8" ht="12.75" customHeight="1">
      <c r="G28" s="92"/>
    </row>
    <row r="29" spans="1:8" ht="12.75" customHeight="1"/>
    <row r="30" spans="1:8" ht="12.75" customHeight="1"/>
    <row r="31" spans="1:8" ht="12.75" customHeight="1"/>
    <row r="32" spans="1:8" ht="12.75" customHeight="1"/>
    <row r="33" spans="1:10" ht="12.75" customHeight="1"/>
    <row r="34" spans="1:10" ht="12.75" customHeight="1"/>
    <row r="35" spans="1:10" ht="12.75" customHeight="1"/>
    <row r="36" spans="1:10" ht="12.75" customHeight="1">
      <c r="A36" s="105"/>
      <c r="B36" s="168" t="s">
        <v>813</v>
      </c>
    </row>
    <row r="37" spans="1:10" ht="12.75" customHeight="1"/>
    <row r="38" spans="1:10" ht="12.75" customHeight="1"/>
    <row r="39" spans="1:10" ht="12.75" customHeight="1">
      <c r="A39" s="636" t="s">
        <v>30</v>
      </c>
      <c r="G39" s="432" t="str">
        <f>Naslovnica!A20</f>
        <v>Prosinac 2013.</v>
      </c>
    </row>
    <row r="40" spans="1:10" ht="12.75" customHeight="1">
      <c r="A40" s="140" t="s">
        <v>31</v>
      </c>
      <c r="G40" s="138" t="str">
        <f>Naslovnica!A24</f>
        <v>December 2013</v>
      </c>
    </row>
    <row r="41" spans="1:10" ht="12.75" customHeight="1">
      <c r="H41" s="92"/>
    </row>
    <row r="42" spans="1:10" ht="12.75" customHeight="1">
      <c r="G42" s="92"/>
      <c r="H42" s="92"/>
    </row>
    <row r="43" spans="1:10" ht="12.75" customHeight="1">
      <c r="H43" s="104"/>
      <c r="J43" s="92"/>
    </row>
    <row r="44" spans="1:10" ht="12.75" customHeight="1">
      <c r="H44" s="104"/>
    </row>
    <row r="45" spans="1:10" ht="12.75" customHeight="1">
      <c r="G45" s="104"/>
      <c r="H45" s="104"/>
    </row>
    <row r="46" spans="1:10" ht="12.75" customHeight="1">
      <c r="G46" s="104"/>
      <c r="H46" s="104"/>
    </row>
    <row r="47" spans="1:10" ht="12.75" customHeight="1">
      <c r="G47" s="104"/>
      <c r="H47" s="92"/>
    </row>
    <row r="48" spans="1:10" ht="12.75" customHeight="1">
      <c r="G48" s="104"/>
    </row>
    <row r="49" spans="1:7" ht="12.75" customHeight="1"/>
    <row r="50" spans="1:7" ht="12.75" customHeight="1">
      <c r="G50" s="92"/>
    </row>
    <row r="51" spans="1:7" ht="12.75" customHeight="1"/>
    <row r="52" spans="1:7" ht="12.75" customHeight="1"/>
    <row r="53" spans="1:7" ht="12.75" customHeight="1"/>
    <row r="54" spans="1:7" ht="12.75" customHeight="1"/>
    <row r="55" spans="1:7" ht="12.75" customHeight="1"/>
    <row r="56" spans="1:7" ht="12.75" customHeight="1"/>
    <row r="57" spans="1:7" ht="12.75" customHeight="1">
      <c r="A57" s="105"/>
      <c r="B57" s="168" t="s">
        <v>813</v>
      </c>
    </row>
    <row r="58" spans="1:7" ht="12.75" customHeight="1"/>
    <row r="59" spans="1:7" ht="12.75" customHeight="1">
      <c r="A59" s="88" t="s">
        <v>455</v>
      </c>
    </row>
    <row r="60" spans="1:7" ht="12.75" customHeight="1"/>
    <row r="61" spans="1:7" ht="12.75" customHeight="1">
      <c r="G61" s="21" t="s">
        <v>154</v>
      </c>
    </row>
    <row r="62" spans="1:7" ht="12.75" customHeight="1"/>
    <row r="63" spans="1:7" ht="12.75" customHeight="1"/>
    <row r="64" spans="1:7" ht="12.75" customHeight="1"/>
    <row r="65" ht="12.75" customHeight="1"/>
    <row r="66" ht="12.75" customHeight="1"/>
    <row r="67" ht="12.75" customHeight="1"/>
    <row r="68" ht="12.75" customHeight="1"/>
    <row r="69" ht="12.75" customHeight="1"/>
  </sheetData>
  <mergeCells count="9">
    <mergeCell ref="E4:G4"/>
    <mergeCell ref="A5:A9"/>
    <mergeCell ref="B5:G5"/>
    <mergeCell ref="B7:C7"/>
    <mergeCell ref="D7:E7"/>
    <mergeCell ref="F7:G7"/>
    <mergeCell ref="B6:C6"/>
    <mergeCell ref="D6:E6"/>
    <mergeCell ref="F6:G6"/>
  </mergeCells>
  <hyperlinks>
    <hyperlink ref="A59" location="'2 Sadržaj'!A1" display="Sadržaj / Contents"/>
  </hyperlinks>
  <pageMargins left="0.7" right="0.7" top="0.75" bottom="0.75" header="0.3" footer="0.3"/>
  <pageSetup paperSize="9" scale="95"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800080"/>
  </sheetPr>
  <dimension ref="A1:G64"/>
  <sheetViews>
    <sheetView showGridLines="0" zoomScaleNormal="100" workbookViewId="0"/>
  </sheetViews>
  <sheetFormatPr defaultRowHeight="15"/>
  <cols>
    <col min="1" max="1" width="16.42578125" customWidth="1"/>
    <col min="2" max="6" width="14.28515625" customWidth="1"/>
  </cols>
  <sheetData>
    <row r="1" spans="1:7" ht="12.75" customHeight="1">
      <c r="A1" s="637" t="s">
        <v>454</v>
      </c>
      <c r="F1" s="432" t="str">
        <f>Naslovnica!A20</f>
        <v>Prosinac 2013.</v>
      </c>
    </row>
    <row r="2" spans="1:7" ht="12.75" customHeight="1">
      <c r="A2" s="141" t="s">
        <v>33</v>
      </c>
      <c r="F2" s="138" t="str">
        <f>Naslovnica!A24</f>
        <v>December 2013</v>
      </c>
    </row>
    <row r="3" spans="1:7" ht="12.75" customHeight="1"/>
    <row r="4" spans="1:7" ht="17.25" customHeight="1">
      <c r="A4" s="716" t="s">
        <v>814</v>
      </c>
      <c r="B4" s="461" t="str">
        <f>Naslovnica!A20</f>
        <v>Prosinac 2013.</v>
      </c>
      <c r="C4" s="462" t="str">
        <f>'4 Tablica 2 - Graf 2'!F5</f>
        <v>Studeni 2013.</v>
      </c>
      <c r="D4" s="463" t="s">
        <v>1132</v>
      </c>
      <c r="E4" s="463" t="s">
        <v>1134</v>
      </c>
      <c r="F4" s="463" t="s">
        <v>1136</v>
      </c>
    </row>
    <row r="5" spans="1:7" ht="16.5" customHeight="1">
      <c r="A5" s="716"/>
      <c r="B5" s="464" t="str">
        <f>Naslovnica!A24</f>
        <v>December 2013</v>
      </c>
      <c r="C5" s="465" t="str">
        <f>'4 Tablica 2 - Graf 2'!F6</f>
        <v>November 2013</v>
      </c>
      <c r="D5" s="466" t="s">
        <v>1133</v>
      </c>
      <c r="E5" s="466" t="s">
        <v>1135</v>
      </c>
      <c r="F5" s="466" t="s">
        <v>1137</v>
      </c>
    </row>
    <row r="6" spans="1:7">
      <c r="A6" s="200" t="s">
        <v>134</v>
      </c>
      <c r="B6" s="201">
        <v>189.12379999999999</v>
      </c>
      <c r="C6" s="201">
        <v>189.38659999999999</v>
      </c>
      <c r="D6" s="202">
        <v>187.87219999999999</v>
      </c>
      <c r="E6" s="201">
        <v>189.40530000000001</v>
      </c>
      <c r="F6" s="203">
        <v>1.5331000000000188</v>
      </c>
      <c r="G6" s="104"/>
    </row>
    <row r="7" spans="1:7">
      <c r="A7" s="200" t="s">
        <v>135</v>
      </c>
      <c r="B7" s="201">
        <v>190.85929999999999</v>
      </c>
      <c r="C7" s="201">
        <v>190.58369999999999</v>
      </c>
      <c r="D7" s="202">
        <v>189.86439999999999</v>
      </c>
      <c r="E7" s="201">
        <v>190.89449999999999</v>
      </c>
      <c r="F7" s="203">
        <v>1.0301000000000045</v>
      </c>
      <c r="G7" s="92"/>
    </row>
    <row r="8" spans="1:7">
      <c r="A8" s="200" t="s">
        <v>136</v>
      </c>
      <c r="B8" s="201">
        <v>170.4323</v>
      </c>
      <c r="C8" s="201">
        <v>169.50290000000001</v>
      </c>
      <c r="D8" s="202">
        <v>168.89070000000001</v>
      </c>
      <c r="E8" s="201">
        <v>170.4323</v>
      </c>
      <c r="F8" s="203">
        <v>1.5415999999999883</v>
      </c>
    </row>
    <row r="9" spans="1:7">
      <c r="A9" s="200" t="s">
        <v>137</v>
      </c>
      <c r="B9" s="201">
        <v>184.00839999999999</v>
      </c>
      <c r="C9" s="202">
        <v>183.75540000000001</v>
      </c>
      <c r="D9" s="202">
        <v>182.82490000000001</v>
      </c>
      <c r="E9" s="201">
        <v>184.00839999999999</v>
      </c>
      <c r="F9" s="203">
        <v>1.1834999999999809</v>
      </c>
    </row>
    <row r="10" spans="1:7" ht="18.75" customHeight="1">
      <c r="A10" s="467" t="s">
        <v>156</v>
      </c>
      <c r="B10" s="468">
        <v>184.7319798977453</v>
      </c>
      <c r="C10" s="468">
        <v>184.58745430213344</v>
      </c>
      <c r="D10" s="468">
        <v>183.53376385579406</v>
      </c>
      <c r="E10" s="468">
        <v>184.7319798977453</v>
      </c>
      <c r="F10" s="469">
        <v>1.1982160419512411</v>
      </c>
    </row>
    <row r="11" spans="1:7" ht="12.75" customHeight="1">
      <c r="A11" s="37" t="s">
        <v>157</v>
      </c>
    </row>
    <row r="12" spans="1:7" ht="12.75" customHeight="1"/>
    <row r="13" spans="1:7" ht="21" customHeight="1">
      <c r="A13" s="724" t="s">
        <v>158</v>
      </c>
      <c r="B13" s="724"/>
      <c r="C13" s="724"/>
      <c r="D13" s="724"/>
      <c r="E13" s="724"/>
      <c r="F13" s="724"/>
    </row>
    <row r="14" spans="1:7" ht="21" customHeight="1">
      <c r="A14" s="725" t="s">
        <v>159</v>
      </c>
      <c r="B14" s="725"/>
      <c r="C14" s="725"/>
      <c r="D14" s="725"/>
      <c r="E14" s="725"/>
      <c r="F14" s="725"/>
    </row>
    <row r="15" spans="1:7" ht="12.75" customHeight="1"/>
    <row r="16" spans="1:7" ht="12.75" customHeight="1"/>
    <row r="17" spans="1:7" ht="12.75" customHeight="1">
      <c r="A17" s="638" t="s">
        <v>1125</v>
      </c>
      <c r="F17" s="432" t="str">
        <f>Naslovnica!A20</f>
        <v>Prosinac 2013.</v>
      </c>
    </row>
    <row r="18" spans="1:7" ht="12.75" customHeight="1">
      <c r="A18" s="141" t="s">
        <v>1126</v>
      </c>
      <c r="F18" s="138" t="str">
        <f>Naslovnica!A24</f>
        <v>December 2013</v>
      </c>
    </row>
    <row r="19" spans="1:7" ht="12.75" customHeight="1">
      <c r="A19" s="39"/>
      <c r="F19" s="19"/>
    </row>
    <row r="20" spans="1:7" ht="12.75" customHeight="1">
      <c r="A20" s="726" t="s">
        <v>1127</v>
      </c>
      <c r="B20" s="458"/>
      <c r="C20" s="449"/>
      <c r="D20" s="716" t="s">
        <v>1128</v>
      </c>
      <c r="E20" s="716" t="s">
        <v>1129</v>
      </c>
      <c r="F20" s="723" t="s">
        <v>1130</v>
      </c>
    </row>
    <row r="21" spans="1:7" ht="12.75" customHeight="1">
      <c r="A21" s="727"/>
      <c r="B21" s="668" t="str">
        <f>B4</f>
        <v>Prosinac 2013.</v>
      </c>
      <c r="C21" s="668" t="str">
        <f>C4</f>
        <v>Studeni 2013.</v>
      </c>
      <c r="D21" s="716"/>
      <c r="E21" s="716"/>
      <c r="F21" s="723"/>
    </row>
    <row r="22" spans="1:7" ht="12.75" customHeight="1">
      <c r="A22" s="727"/>
      <c r="B22" s="454" t="str">
        <f>Naslovnica!A24</f>
        <v>December 2013</v>
      </c>
      <c r="C22" s="470" t="str">
        <f>'4 Tablica 2 - Graf 2'!F6</f>
        <v>November 2013</v>
      </c>
      <c r="D22" s="716"/>
      <c r="E22" s="716"/>
      <c r="F22" s="723"/>
    </row>
    <row r="23" spans="1:7" ht="12.75" customHeight="1">
      <c r="A23" s="727"/>
      <c r="B23" s="471"/>
      <c r="C23" s="472"/>
      <c r="D23" s="716"/>
      <c r="E23" s="716"/>
      <c r="F23" s="723"/>
      <c r="G23" s="92"/>
    </row>
    <row r="24" spans="1:7" ht="15" customHeight="1">
      <c r="A24" s="407" t="s">
        <v>134</v>
      </c>
      <c r="B24" s="406">
        <v>-1.3876377737389589E-3</v>
      </c>
      <c r="C24" s="406">
        <v>3.9982526861768175E-3</v>
      </c>
      <c r="D24" s="406">
        <v>4.4286302741969541E-2</v>
      </c>
      <c r="E24" s="406">
        <v>4.4286302741969541E-2</v>
      </c>
      <c r="F24" s="406">
        <v>5.6075905702224205E-2</v>
      </c>
      <c r="G24" s="104"/>
    </row>
    <row r="25" spans="1:7" ht="15" customHeight="1">
      <c r="A25" s="407" t="s">
        <v>135</v>
      </c>
      <c r="B25" s="406">
        <v>1.4460837941545623E-3</v>
      </c>
      <c r="C25" s="406">
        <v>8.2881390096452012E-3</v>
      </c>
      <c r="D25" s="406">
        <v>4.5627915946240272E-2</v>
      </c>
      <c r="E25" s="406">
        <v>4.5627915946240272E-2</v>
      </c>
      <c r="F25" s="406">
        <v>5.6902202107608213E-2</v>
      </c>
      <c r="G25" s="92"/>
    </row>
    <row r="26" spans="1:7" ht="15" customHeight="1">
      <c r="A26" s="407" t="s">
        <v>136</v>
      </c>
      <c r="B26" s="406">
        <v>5.4830920296937702E-3</v>
      </c>
      <c r="C26" s="406">
        <v>7.5113291076038813E-3</v>
      </c>
      <c r="D26" s="406">
        <v>5.1425571450075536E-2</v>
      </c>
      <c r="E26" s="406">
        <v>5.1425571450075536E-2</v>
      </c>
      <c r="F26" s="406">
        <v>4.6708086698859841E-2</v>
      </c>
    </row>
    <row r="27" spans="1:7" ht="15" customHeight="1">
      <c r="A27" s="407" t="s">
        <v>137</v>
      </c>
      <c r="B27" s="406">
        <v>1.3768302863479409E-3</v>
      </c>
      <c r="C27" s="406">
        <v>5.9870208220875742E-3</v>
      </c>
      <c r="D27" s="406">
        <v>4.183336183145947E-2</v>
      </c>
      <c r="E27" s="406">
        <v>4.183336183145947E-2</v>
      </c>
      <c r="F27" s="406">
        <v>5.3599413099854498E-2</v>
      </c>
    </row>
    <row r="28" spans="1:7" ht="18.75" customHeight="1">
      <c r="A28" s="473" t="s">
        <v>1131</v>
      </c>
      <c r="B28" s="474">
        <v>7.8296543044209521E-4</v>
      </c>
      <c r="C28" s="474">
        <v>5.6731061113795E-3</v>
      </c>
      <c r="D28" s="474">
        <v>4.4625099359246745E-2</v>
      </c>
      <c r="E28" s="474">
        <v>4.4625099359246745E-2</v>
      </c>
      <c r="F28" s="474">
        <v>5.395351019859107E-2</v>
      </c>
      <c r="G28" s="92"/>
    </row>
    <row r="29" spans="1:7" ht="12.75" customHeight="1">
      <c r="A29" s="37" t="s">
        <v>157</v>
      </c>
      <c r="G29" s="109"/>
    </row>
    <row r="30" spans="1:7" ht="12.75" customHeight="1"/>
    <row r="31" spans="1:7" ht="12.75" customHeight="1"/>
    <row r="32" spans="1:7" ht="12.75" customHeight="1">
      <c r="A32" s="88" t="s">
        <v>455</v>
      </c>
    </row>
    <row r="33" spans="1:1" ht="12.75" customHeight="1"/>
    <row r="34" spans="1:1" ht="12.75" customHeight="1"/>
    <row r="35" spans="1:1" ht="12.75" customHeight="1"/>
    <row r="36" spans="1:1" ht="12.75" customHeight="1"/>
    <row r="37" spans="1:1" ht="12.75" customHeight="1"/>
    <row r="38" spans="1:1" ht="12.75" customHeight="1"/>
    <row r="39" spans="1:1" ht="12.75" customHeight="1"/>
    <row r="40" spans="1:1" ht="12.75" customHeight="1"/>
    <row r="41" spans="1:1" ht="12.75" customHeight="1"/>
    <row r="42" spans="1:1" ht="12.75" customHeight="1"/>
    <row r="43" spans="1:1" ht="12.75" customHeight="1"/>
    <row r="44" spans="1:1" ht="12.75" customHeight="1">
      <c r="A44" s="37"/>
    </row>
    <row r="45" spans="1:1" ht="12.75" customHeight="1">
      <c r="A45" s="37"/>
    </row>
    <row r="46" spans="1:1" ht="12.75" customHeight="1"/>
    <row r="47" spans="1:1" ht="12.75" customHeight="1"/>
    <row r="48" spans="1:1" ht="12.75" customHeight="1"/>
    <row r="49" spans="6:6" ht="12.75" customHeight="1"/>
    <row r="50" spans="6:6" ht="12.75" customHeight="1"/>
    <row r="51" spans="6:6" ht="12.75" customHeight="1"/>
    <row r="52" spans="6:6" ht="12.75" customHeight="1"/>
    <row r="53" spans="6:6" ht="12.75" customHeight="1"/>
    <row r="54" spans="6:6" ht="12.75" customHeight="1"/>
    <row r="55" spans="6:6" ht="12.75" customHeight="1"/>
    <row r="56" spans="6:6" ht="12.75" customHeight="1"/>
    <row r="57" spans="6:6" ht="12.75" customHeight="1">
      <c r="F57" s="142" t="s">
        <v>836</v>
      </c>
    </row>
    <row r="58" spans="6:6" ht="12.75" customHeight="1"/>
    <row r="59" spans="6:6" ht="12.75" customHeight="1"/>
    <row r="60" spans="6:6" ht="12.75" customHeight="1"/>
    <row r="61" spans="6:6" ht="12.75" customHeight="1"/>
    <row r="62" spans="6:6" ht="12.75" customHeight="1"/>
    <row r="63" spans="6:6" ht="12.75" customHeight="1"/>
    <row r="64" spans="6:6" ht="12.75" customHeight="1"/>
  </sheetData>
  <mergeCells count="7">
    <mergeCell ref="A4:A5"/>
    <mergeCell ref="A13:F13"/>
    <mergeCell ref="A14:F14"/>
    <mergeCell ref="A20:A23"/>
    <mergeCell ref="D20:D23"/>
    <mergeCell ref="E20:E23"/>
    <mergeCell ref="F20:F23"/>
  </mergeCells>
  <hyperlinks>
    <hyperlink ref="A32" location="'2 Sadržaj'!A1" display="Sadržaj / Contents"/>
  </hyperlinks>
  <pageMargins left="0.7" right="0.7" top="0.75" bottom="0.75" header="0.3" footer="0.3"/>
  <pageSetup paperSize="9" scale="97"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rijedlogPostupanja xmlns="f00c05a3-a522-4b3b-aeec-75a37a6bc44f" xsi:nil="true"/>
    <TipPredmeta xmlns="f00c05a3-a522-4b3b-aeec-75a37a6bc44f">-</TipPredmeta>
    <Dileme xmlns="f00c05a3-a522-4b3b-aeec-75a37a6bc44f" xsi:nil="true"/>
    <Izreka xmlns="f00c05a3-a522-4b3b-aeec-75a37a6bc44f" xsi:nil="true"/>
    <Izradio xmlns="f00c05a3-a522-4b3b-aeec-75a37a6bc44f">
      <UserInfo>
        <DisplayName/>
        <AccountId xsi:nil="true"/>
        <AccountType/>
      </UserInfo>
    </Izradio>
    <StatusDokumenta xmlns="f00c05a3-a522-4b3b-aeec-75a37a6bc44f">-</StatusDokumenta>
    <KategorijaPoslovanja xmlns="f00c05a3-a522-4b3b-aeec-75a37a6bc44f">
      <Value>-</Value>
    </KategorijaPoslovanja>
    <NaslovTocke xmlns="ca302e39-a258-4920-a5cd-d26b5a5d4831" xsi:nil="true"/>
    <Sazetak xmlns="f00c05a3-a522-4b3b-aeec-75a37a6bc44f" xsi:nil="true"/>
    <VrstaPredmeta xmlns="f00c05a3-a522-4b3b-aeec-75a37a6bc44f">-</VrstaPredmeta>
    <Prezentira xmlns="f00c05a3-a522-4b3b-aeec-75a37a6bc44f">
      <UserInfo>
        <DisplayName/>
        <AccountId xsi:nil="true"/>
        <AccountType/>
      </UserInfo>
    </Prezentira>
    <BrKolegija xmlns="f00c05a3-a522-4b3b-aeec-75a37a6bc44f">14</BrKolegija>
    <NamjenaDokumenta xmlns="f00c05a3-a522-4b3b-aeec-75a37a6bc44f">
      <Value>Interno</Value>
    </NamjenaDokumenta>
    <VrstaDokumenta xmlns="f00c05a3-a522-4b3b-aeec-75a37a6bc44f">-</VrstaDokumenta>
    <Godina xmlns="f00c05a3-a522-4b3b-aeec-75a37a6bc44f">-</Godina>
    <Za_x0020_arhivu xmlns="ca302e39-a258-4920-a5cd-d26b5a5d4831" xsi:nil="true"/>
  </documentManagement>
</p:properties>
</file>

<file path=customXml/item3.xml><?xml version="1.0" encoding="utf-8"?>
<ct:contentTypeSchema xmlns:ct="http://schemas.microsoft.com/office/2006/metadata/contentType" xmlns:ma="http://schemas.microsoft.com/office/2006/metadata/properties/metaAttributes" ct:_="" ma:_="" ma:contentTypeName="Prezentacija" ma:contentTypeID="0x0101002602563CEB664945AC694D08C1F1289400E85D42BF4BA8DC40A9FAFB66D884680E" ma:contentTypeVersion="50" ma:contentTypeDescription="" ma:contentTypeScope="" ma:versionID="6293d081259e9155b983f04f5d876f2c">
  <xsd:schema xmlns:xsd="http://www.w3.org/2001/XMLSchema" xmlns:xs="http://www.w3.org/2001/XMLSchema" xmlns:p="http://schemas.microsoft.com/office/2006/metadata/properties" xmlns:ns2="ca302e39-a258-4920-a5cd-d26b5a5d4831" xmlns:ns3="f00c05a3-a522-4b3b-aeec-75a37a6bc44f" targetNamespace="http://schemas.microsoft.com/office/2006/metadata/properties" ma:root="true" ma:fieldsID="447efd935049640b1b5d75dad0c5a2c5" ns2:_="" ns3:_="">
    <xsd:import namespace="ca302e39-a258-4920-a5cd-d26b5a5d4831"/>
    <xsd:import namespace="f00c05a3-a522-4b3b-aeec-75a37a6bc44f"/>
    <xsd:element name="properties">
      <xsd:complexType>
        <xsd:sequence>
          <xsd:element name="documentManagement">
            <xsd:complexType>
              <xsd:all>
                <xsd:element ref="ns2:NaslovTocke" minOccurs="0"/>
                <xsd:element ref="ns3:BrKolegija" minOccurs="0"/>
                <xsd:element ref="ns3:Dileme" minOccurs="0"/>
                <xsd:element ref="ns3:Godina" minOccurs="0"/>
                <xsd:element ref="ns3:Izradio" minOccurs="0"/>
                <xsd:element ref="ns3:Izreka" minOccurs="0"/>
                <xsd:element ref="ns3:KategorijaPoslovanja" minOccurs="0"/>
                <xsd:element ref="ns3:NamjenaDokumenta" minOccurs="0"/>
                <xsd:element ref="ns3:Prezentira" minOccurs="0"/>
                <xsd:element ref="ns3:PrijedlogPostupanja" minOccurs="0"/>
                <xsd:element ref="ns3:Sazetak" minOccurs="0"/>
                <xsd:element ref="ns3:StatusDokumenta" minOccurs="0"/>
                <xsd:element ref="ns3:TipPredmeta" minOccurs="0"/>
                <xsd:element ref="ns3:VrstaDokumenta" minOccurs="0"/>
                <xsd:element ref="ns3:VrstaPredmeta" minOccurs="0"/>
                <xsd:element ref="ns2:Za_x0020_arhivu"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a302e39-a258-4920-a5cd-d26b5a5d4831" elementFormDefault="qualified">
    <xsd:import namespace="http://schemas.microsoft.com/office/2006/documentManagement/types"/>
    <xsd:import namespace="http://schemas.microsoft.com/office/infopath/2007/PartnerControls"/>
    <xsd:element name="NaslovTocke" ma:index="8" nillable="true" ma:displayName="NaslovTocke" ma:internalName="NaslovTocke" ma:readOnly="false">
      <xsd:simpleType>
        <xsd:restriction base="dms:Note">
          <xsd:maxLength value="255"/>
        </xsd:restriction>
      </xsd:simpleType>
    </xsd:element>
    <xsd:element name="Za_x0020_arhivu" ma:index="23" nillable="true" ma:displayName="Za arhivu" ma:format="Dropdown" ma:internalName="Za_x0020_arhivu">
      <xsd:simpleType>
        <xsd:restriction base="dms:Choice">
          <xsd:enumeration value="DA"/>
          <xsd:enumeration value="NE"/>
        </xsd:restriction>
      </xsd:simpleType>
    </xsd:element>
  </xsd:schema>
  <xsd:schema xmlns:xsd="http://www.w3.org/2001/XMLSchema" xmlns:xs="http://www.w3.org/2001/XMLSchema" xmlns:dms="http://schemas.microsoft.com/office/2006/documentManagement/types" xmlns:pc="http://schemas.microsoft.com/office/infopath/2007/PartnerControls" targetNamespace="f00c05a3-a522-4b3b-aeec-75a37a6bc44f" elementFormDefault="qualified">
    <xsd:import namespace="http://schemas.microsoft.com/office/2006/documentManagement/types"/>
    <xsd:import namespace="http://schemas.microsoft.com/office/infopath/2007/PartnerControls"/>
    <xsd:element name="BrKolegija" ma:index="9" nillable="true" ma:displayName="BrKolegija" ma:decimals="2" ma:default="14" ma:description="Broj kolegija u YY.NN formatu (npr. 14.01)" ma:internalName="BrKolegija" ma:readOnly="false" ma:percentage="FALSE">
      <xsd:simpleType>
        <xsd:restriction base="dms:Number">
          <xsd:maxInclusive value="30"/>
          <xsd:minInclusive value="10"/>
        </xsd:restriction>
      </xsd:simpleType>
    </xsd:element>
    <xsd:element name="Dileme" ma:index="10" nillable="true" ma:displayName="Dileme" ma:description="Dileme" ma:internalName="Dileme" ma:readOnly="false">
      <xsd:simpleType>
        <xsd:restriction base="dms:Note">
          <xsd:maxLength value="255"/>
        </xsd:restriction>
      </xsd:simpleType>
    </xsd:element>
    <xsd:element name="Godina" ma:index="11" nillable="true" ma:displayName="Godina" ma:default="-" ma:format="Dropdown" ma:internalName="Godina" ma:readOnly="false">
      <xsd:simpleType>
        <xsd:restriction base="dms:Choice">
          <xsd:enumeration value="2006"/>
          <xsd:enumeration value="2007"/>
          <xsd:enumeration value="2008"/>
          <xsd:enumeration value="2009"/>
          <xsd:enumeration value="2010"/>
          <xsd:enumeration value="2011"/>
          <xsd:enumeration value="2012"/>
          <xsd:enumeration value="2013"/>
          <xsd:enumeration value="2014"/>
          <xsd:enumeration value="2015"/>
          <xsd:enumeration value="2016"/>
          <xsd:enumeration value="2017"/>
          <xsd:enumeration value="2018"/>
          <xsd:enumeration value="2019"/>
          <xsd:enumeration value="2020"/>
          <xsd:enumeration value="2021"/>
          <xsd:enumeration value="2022"/>
          <xsd:enumeration value="2023"/>
          <xsd:enumeration value="-"/>
        </xsd:restriction>
      </xsd:simpleType>
    </xsd:element>
    <xsd:element name="Izradio" ma:index="12" nillable="true" ma:displayName="Izradio" ma:description="Popis osoba koje su izradile dokument" ma:list="UserInfo" ma:SharePointGroup="0" ma:internalName="Izradio"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Izreka" ma:index="13" nillable="true" ma:displayName="Izreka" ma:internalName="Izreka" ma:readOnly="false">
      <xsd:simpleType>
        <xsd:restriction base="dms:Note"/>
      </xsd:simpleType>
    </xsd:element>
    <xsd:element name="KategorijaPoslovanja" ma:index="14" nillable="true" ma:displayName="KategorijaPoslovanja" ma:default="-" ma:description="Kategorija poslovanja" ma:internalName="KategorijaPoslovanja" ma:readOnly="false">
      <xsd:complexType>
        <xsd:complexContent>
          <xsd:extension base="dms:MultiChoice">
            <xsd:sequence>
              <xsd:element name="Value" maxOccurs="unbounded" minOccurs="0" nillable="true">
                <xsd:simpleType>
                  <xsd:restriction base="dms:Choice">
                    <xsd:enumeration value="Fondovi"/>
                    <xsd:enumeration value="Osiguranja"/>
                    <xsd:enumeration value="Tržište kapitala"/>
                    <xsd:enumeration value="Leasing"/>
                    <xsd:enumeration value="Faktoring"/>
                    <xsd:enumeration value="HANFA interno"/>
                    <xsd:enumeration value="Ostalo"/>
                    <xsd:enumeration value="-"/>
                  </xsd:restriction>
                </xsd:simpleType>
              </xsd:element>
            </xsd:sequence>
          </xsd:extension>
        </xsd:complexContent>
      </xsd:complexType>
    </xsd:element>
    <xsd:element name="NamjenaDokumenta" ma:index="15" nillable="true" ma:displayName="NamjenaDokumenta" ma:default="Interno" ma:description="Predviđena namjena dokumenta i/ili njegova objava" ma:internalName="NamjenaDokumenta" ma:readOnly="false">
      <xsd:complexType>
        <xsd:complexContent>
          <xsd:extension base="dms:MultiChoice">
            <xsd:sequence>
              <xsd:element name="Value" maxOccurs="unbounded" minOccurs="0" nillable="true">
                <xsd:simpleType>
                  <xsd:restriction base="dms:Choice">
                    <xsd:enumeration value="Interno"/>
                    <xsd:enumeration value="Kolegij"/>
                    <xsd:enumeration value="Sjednica"/>
                    <xsd:enumeration value="Objava na HANFA.hr"/>
                    <xsd:enumeration value="Objava u NN"/>
                    <xsd:enumeration value="Objava sa sjednica"/>
                  </xsd:restriction>
                </xsd:simpleType>
              </xsd:element>
            </xsd:sequence>
          </xsd:extension>
        </xsd:complexContent>
      </xsd:complexType>
    </xsd:element>
    <xsd:element name="Prezentira" ma:index="16" nillable="true" ma:displayName="Prezentira" ma:description="Popis osoba koje prezentiraju dokument" ma:list="UserInfo" ma:SharePointGroup="0" ma:internalName="Prezentira" ma:readOnly="false" ma:showField="ImnNam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PrijedlogPostupanja" ma:index="17" nillable="true" ma:displayName="PrijedlogPostupanja" ma:description="Prijedlog postupanja" ma:internalName="PrijedlogPostupanja" ma:readOnly="false">
      <xsd:simpleType>
        <xsd:restriction base="dms:Note">
          <xsd:maxLength value="255"/>
        </xsd:restriction>
      </xsd:simpleType>
    </xsd:element>
    <xsd:element name="Sazetak" ma:index="18" nillable="true" ma:displayName="Sazetak" ma:description="Sažetak dokumenta" ma:internalName="Sazetak" ma:readOnly="false">
      <xsd:simpleType>
        <xsd:restriction base="dms:Note">
          <xsd:maxLength value="255"/>
        </xsd:restriction>
      </xsd:simpleType>
    </xsd:element>
    <xsd:element name="StatusDokumenta" ma:index="19" nillable="true" ma:displayName="StatusDokumenta" ma:default="-" ma:description="Status dokumenta unutar organizacijske jedinice" ma:format="Dropdown" ma:internalName="StatusDokumenta" ma:readOnly="false">
      <xsd:simpleType>
        <xsd:restriction base="dms:Choice">
          <xsd:enumeration value="-"/>
          <xsd:enumeration value="U izradi"/>
          <xsd:enumeration value="Za autorizaciju"/>
          <xsd:enumeration value="Za doraditi"/>
          <xsd:enumeration value="Predautorizirano"/>
          <xsd:enumeration value="Autorizirano"/>
          <xsd:enumeration value="Finalno"/>
        </xsd:restriction>
      </xsd:simpleType>
    </xsd:element>
    <xsd:element name="TipPredmeta" ma:index="20" nillable="true" ma:displayName="TipPredmeta" ma:default="-" ma:description="Tip predmeta kojem dokument pripada" ma:format="Dropdown" ma:internalName="TipPredmeta" ma:readOnly="false">
      <xsd:simpleType>
        <xsd:restriction base="dms:Choice">
          <xsd:enumeration value="Upravni"/>
          <xsd:enumeration value="Neupravni"/>
          <xsd:enumeration value="-"/>
        </xsd:restriction>
      </xsd:simpleType>
    </xsd:element>
    <xsd:element name="VrstaDokumenta" ma:index="21" nillable="true" ma:displayName="VrstaDokumenta" ma:default="-" ma:description="Precizna vrsta dokumenta" ma:format="Dropdown" ma:internalName="VrstaDokumenta" ma:readOnly="false">
      <xsd:simpleType>
        <xsd:restriction base="dms:Choice">
          <xsd:enumeration value="Rješenje"/>
          <xsd:enumeration value="Mišljenje"/>
          <xsd:enumeration value="Odluka"/>
          <xsd:enumeration value="Zaključak"/>
          <xsd:enumeration value="Pravilnik"/>
          <xsd:enumeration value="Pravilnik nacrt (za javnu raspravu)"/>
          <xsd:enumeration value="Tehnička uputa"/>
          <xsd:enumeration value="Kaznena prijava"/>
          <xsd:enumeration value="Optužni prijedlog"/>
          <xsd:enumeration value="Obavijest o nadzoru/ Zahtjev za pokretanje postupka nadzora"/>
          <xsd:enumeration value="Postupovnik (na razini Agencije)"/>
          <xsd:enumeration value="Postupovnik (sektorski)"/>
          <xsd:enumeration value="Zapisnik o nadzoru"/>
          <xsd:enumeration value="Zapisnik o ispitima za zastupnike i posrednike"/>
          <xsd:enumeration value="Metodologija"/>
          <xsd:enumeration value="Izvješće"/>
          <xsd:enumeration value="Analiza"/>
          <xsd:enumeration value="Informacija"/>
          <xsd:enumeration value="Prezentacija"/>
          <xsd:enumeration value="Dopis"/>
          <xsd:enumeration value="Prijedlog nabave (opreme/ usluga)"/>
          <xsd:enumeration value="Prijedlog zapošljavanja"/>
          <xsd:enumeration value="Odgovor na tužbu"/>
          <xsd:enumeration value="Očitovanje na tužbu"/>
          <xsd:enumeration value="-"/>
        </xsd:restriction>
      </xsd:simpleType>
    </xsd:element>
    <xsd:element name="VrstaPredmeta" ma:index="22" nillable="true" ma:displayName="VrstaPredmeta" ma:default="-" ma:format="Dropdown" ma:internalName="VrstaPredmeta" ma:readOnly="false">
      <xsd:simpleType>
        <xsd:restriction base="dms:Choice">
          <xsd:enumeration value="Administrativni, kadrovski poslovi i dokumentacija Hanfe"/>
          <xsd:enumeration value="Ispit"/>
          <xsd:enumeration value="Licenciranje"/>
          <xsd:enumeration value="Mišljenja"/>
          <xsd:enumeration value="Neposredni nadzor"/>
          <xsd:enumeration value="Posredni nadzor"/>
          <xsd:enumeration value="Predstavke"/>
          <xsd:enumeration value="Sudski postupci"/>
          <xsd:enumeration value="Suradnja"/>
          <xsd:enumeration value="Zakonski i podzakonski akti"/>
          <xsd:enumeration value="-"/>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16A08429-E708-4AF4-BA5D-4D4311E953B4}">
  <ds:schemaRefs>
    <ds:schemaRef ds:uri="http://schemas.microsoft.com/sharepoint/v3/contenttype/forms"/>
  </ds:schemaRefs>
</ds:datastoreItem>
</file>

<file path=customXml/itemProps2.xml><?xml version="1.0" encoding="utf-8"?>
<ds:datastoreItem xmlns:ds="http://schemas.openxmlformats.org/officeDocument/2006/customXml" ds:itemID="{02756B80-C6F1-4DC4-B4C8-D06037C2AE42}">
  <ds:schemaRefs>
    <ds:schemaRef ds:uri="http://schemas.microsoft.com/office/2006/metadata/properties"/>
    <ds:schemaRef ds:uri="http://schemas.microsoft.com/office/infopath/2007/PartnerControls"/>
    <ds:schemaRef ds:uri="f00c05a3-a522-4b3b-aeec-75a37a6bc44f"/>
    <ds:schemaRef ds:uri="ca302e39-a258-4920-a5cd-d26b5a5d4831"/>
  </ds:schemaRefs>
</ds:datastoreItem>
</file>

<file path=customXml/itemProps3.xml><?xml version="1.0" encoding="utf-8"?>
<ds:datastoreItem xmlns:ds="http://schemas.openxmlformats.org/officeDocument/2006/customXml" ds:itemID="{458C59B5-93BF-4A22-8DF5-C5607779B4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a302e39-a258-4920-a5cd-d26b5a5d4831"/>
    <ds:schemaRef ds:uri="f00c05a3-a522-4b3b-aeec-75a37a6bc44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39</vt:i4>
      </vt:variant>
      <vt:variant>
        <vt:lpstr>Named Ranges</vt:lpstr>
      </vt:variant>
      <vt:variant>
        <vt:i4>38</vt:i4>
      </vt:variant>
    </vt:vector>
  </HeadingPairs>
  <TitlesOfParts>
    <vt:vector size="77" baseType="lpstr">
      <vt:lpstr>Naslovnica</vt:lpstr>
      <vt:lpstr>2 Sadržaj</vt:lpstr>
      <vt:lpstr>3 Tablica 1 - Graf 1</vt:lpstr>
      <vt:lpstr>4 Tablica 2 - Graf 2</vt:lpstr>
      <vt:lpstr>5 Tablica 3,4</vt:lpstr>
      <vt:lpstr>6 Tablica 5,6</vt:lpstr>
      <vt:lpstr>7 Tablica 7,8</vt:lpstr>
      <vt:lpstr>8 Tablica 9 - Graf 3,4</vt:lpstr>
      <vt:lpstr>9 Tablica 10, 10.1</vt:lpstr>
      <vt:lpstr>10 Graf 5</vt:lpstr>
      <vt:lpstr>11 Tablica 11</vt:lpstr>
      <vt:lpstr>12 Tablica 12 - Graf 6</vt:lpstr>
      <vt:lpstr>13 Tablica 13 - Graf 7</vt:lpstr>
      <vt:lpstr>14 Tablica 14 - Graf 8</vt:lpstr>
      <vt:lpstr>15 Tablica 15 - Graf 9,10</vt:lpstr>
      <vt:lpstr>16 Tablica 16</vt:lpstr>
      <vt:lpstr>17 Tablica 17</vt:lpstr>
      <vt:lpstr>18 Tablica 18</vt:lpstr>
      <vt:lpstr>19 Tablica 19 - Graf 11</vt:lpstr>
      <vt:lpstr>20 Tablica 20 - Graf 12</vt:lpstr>
      <vt:lpstr>21 Tablica 21,22 - Graf 13,14</vt:lpstr>
      <vt:lpstr>22 Tablica 23,24 - Graf 15,16</vt:lpstr>
      <vt:lpstr>23 Tablica 25</vt:lpstr>
      <vt:lpstr>24 Tablica 26 - Graf 17</vt:lpstr>
      <vt:lpstr>25 Graf 18</vt:lpstr>
      <vt:lpstr>26 Tablica 27</vt:lpstr>
      <vt:lpstr>27 Tabl. 28,29,30,31,32</vt:lpstr>
      <vt:lpstr>28 Tablica 33</vt:lpstr>
      <vt:lpstr>29 Tablica 34</vt:lpstr>
      <vt:lpstr>30 Tablica 35 </vt:lpstr>
      <vt:lpstr>31 Tablica 36</vt:lpstr>
      <vt:lpstr>32 Tablica 37,38,39 </vt:lpstr>
      <vt:lpstr>33 Tablica 40,41</vt:lpstr>
      <vt:lpstr>34 Tablica 42,43,44-Graf 19,20 </vt:lpstr>
      <vt:lpstr>35 Tablica 45</vt:lpstr>
      <vt:lpstr>36 Tablica 46,47 </vt:lpstr>
      <vt:lpstr>37 Tablica 48</vt:lpstr>
      <vt:lpstr>38 Tablica 49 </vt:lpstr>
      <vt:lpstr>39 Tablica 50,51,52</vt:lpstr>
      <vt:lpstr>'11 Tablica 11'!Print_Area</vt:lpstr>
      <vt:lpstr>'12 Tablica 12 - Graf 6'!Print_Area</vt:lpstr>
      <vt:lpstr>'13 Tablica 13 - Graf 7'!Print_Area</vt:lpstr>
      <vt:lpstr>'14 Tablica 14 - Graf 8'!Print_Area</vt:lpstr>
      <vt:lpstr>'15 Tablica 15 - Graf 9,10'!Print_Area</vt:lpstr>
      <vt:lpstr>'16 Tablica 16'!Print_Area</vt:lpstr>
      <vt:lpstr>'17 Tablica 17'!Print_Area</vt:lpstr>
      <vt:lpstr>'18 Tablica 18'!Print_Area</vt:lpstr>
      <vt:lpstr>'19 Tablica 19 - Graf 11'!Print_Area</vt:lpstr>
      <vt:lpstr>'2 Sadržaj'!Print_Area</vt:lpstr>
      <vt:lpstr>'20 Tablica 20 - Graf 12'!Print_Area</vt:lpstr>
      <vt:lpstr>'21 Tablica 21,22 - Graf 13,14'!Print_Area</vt:lpstr>
      <vt:lpstr>'22 Tablica 23,24 - Graf 15,16'!Print_Area</vt:lpstr>
      <vt:lpstr>'23 Tablica 25'!Print_Area</vt:lpstr>
      <vt:lpstr>'24 Tablica 26 - Graf 17'!Print_Area</vt:lpstr>
      <vt:lpstr>'25 Graf 18'!Print_Area</vt:lpstr>
      <vt:lpstr>'26 Tablica 27'!Print_Area</vt:lpstr>
      <vt:lpstr>'27 Tabl. 28,29,30,31,32'!Print_Area</vt:lpstr>
      <vt:lpstr>'28 Tablica 33'!Print_Area</vt:lpstr>
      <vt:lpstr>'29 Tablica 34'!Print_Area</vt:lpstr>
      <vt:lpstr>'3 Tablica 1 - Graf 1'!Print_Area</vt:lpstr>
      <vt:lpstr>'30 Tablica 35 '!Print_Area</vt:lpstr>
      <vt:lpstr>'31 Tablica 36'!Print_Area</vt:lpstr>
      <vt:lpstr>'32 Tablica 37,38,39 '!Print_Area</vt:lpstr>
      <vt:lpstr>'33 Tablica 40,41'!Print_Area</vt:lpstr>
      <vt:lpstr>'34 Tablica 42,43,44-Graf 19,20 '!Print_Area</vt:lpstr>
      <vt:lpstr>'35 Tablica 45'!Print_Area</vt:lpstr>
      <vt:lpstr>'36 Tablica 46,47 '!Print_Area</vt:lpstr>
      <vt:lpstr>'37 Tablica 48'!Print_Area</vt:lpstr>
      <vt:lpstr>'38 Tablica 49 '!Print_Area</vt:lpstr>
      <vt:lpstr>'39 Tablica 50,51,52'!Print_Area</vt:lpstr>
      <vt:lpstr>'4 Tablica 2 - Graf 2'!Print_Area</vt:lpstr>
      <vt:lpstr>'5 Tablica 3,4'!Print_Area</vt:lpstr>
      <vt:lpstr>'6 Tablica 5,6'!Print_Area</vt:lpstr>
      <vt:lpstr>'7 Tablica 7,8'!Print_Area</vt:lpstr>
      <vt:lpstr>'8 Tablica 9 - Graf 3,4'!Print_Area</vt:lpstr>
      <vt:lpstr>'9 Tablica 10, 10.1'!Print_Area</vt:lpstr>
      <vt:lpstr>Naslovnica!Print_Area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mi 01_14</dc:title>
  <dc:creator/>
  <cp:lastModifiedBy/>
  <dcterms:created xsi:type="dcterms:W3CDTF">2006-09-16T00:00:00Z</dcterms:created>
  <dcterms:modified xsi:type="dcterms:W3CDTF">2023-04-11T13:29:41Z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0x0101002602563CEB664945AC694D08C1F1289400E85D42BF4BA8DC40A9FAFB66D884680E</vt:lpwstr>
  </property>
  <property fmtid="{D5CDD505-2E9C-101B-9397-08002B2CF9AE}" pid="3" name="DocumentSetDescription">
    <vt:lpwstr/>
  </property>
  <property fmtid="{D5CDD505-2E9C-101B-9397-08002B2CF9AE}" pid="4" name="Subjekt">
    <vt:lpwstr/>
  </property>
</Properties>
</file>