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345" yWindow="780" windowWidth="19230" windowHeight="1048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9,10'!$A$1:$G$67</definedName>
    <definedName name="_xlnm.Print_Area" localSheetId="15">'16 Tablica 16'!$A$1:$I$45</definedName>
    <definedName name="_xlnm.Print_Area" localSheetId="16">'17 Tablica 17'!$A$1:$O$61</definedName>
    <definedName name="_xlnm.Print_Area" localSheetId="17">'18 Tablica 18'!$A$1:$D$54</definedName>
    <definedName name="_xlnm.Print_Area" localSheetId="18">'19 Tablica 19 - Graf 11'!$A$1:$J$75</definedName>
    <definedName name="_xlnm.Print_Area" localSheetId="1">'2 Sadržaj'!$A$1:$A$188</definedName>
    <definedName name="_xlnm.Print_Area" localSheetId="19">'20 Tablica 20 - Graf 12'!$A$1:$J$74</definedName>
    <definedName name="_xlnm.Print_Area" localSheetId="20">'21 Tablica 21,22 - Graf 13,14'!$A$1:$I$47</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27'!$A$1:$G$101</definedName>
    <definedName name="_xlnm.Print_Area" localSheetId="26">'27 Tabl. 28,29,30,31,32'!$A$1:$G$76</definedName>
    <definedName name="_xlnm.Print_Area" localSheetId="27">'28 Tablica 33'!$A$1:$J$190</definedName>
    <definedName name="_xlnm.Print_Area" localSheetId="28">'29 Tablica 34'!$A$1:$G$137</definedName>
    <definedName name="_xlnm.Print_Area" localSheetId="2">'3 Tablica 1 - Graf 1'!$A$1:$F$50</definedName>
    <definedName name="_xlnm.Print_Area" localSheetId="29">'30 Tablica 35 '!$A$1:$G$137</definedName>
    <definedName name="_xlnm.Print_Area" localSheetId="30">'31 Tablica 36'!$A$1:$K$57</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45'!$A$1:$E$65</definedName>
    <definedName name="_xlnm.Print_Area" localSheetId="35">'36 Tablica 46,47 '!$A$1:$G$84</definedName>
    <definedName name="_xlnm.Print_Area" localSheetId="36">'37 Tablica 48'!$A$1:$E$69</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5,6'!$A$1:$K$38</definedName>
    <definedName name="_xlnm.Print_Area" localSheetId="6">'7 Tablica 7,8'!$A$1:$H$45</definedName>
    <definedName name="_xlnm.Print_Area" localSheetId="7">'8 Tablica 9 - Graf 3,4'!$A$1:$G$61</definedName>
    <definedName name="_xlnm.Print_Area" localSheetId="0">Naslovnica!$A$1:$I$39</definedName>
  </definedNames>
  <calcPr calcId="162913"/>
</workbook>
</file>

<file path=xl/calcChain.xml><?xml version="1.0" encoding="utf-8"?>
<calcChain xmlns="http://schemas.openxmlformats.org/spreadsheetml/2006/main">
  <c r="F74" i="45" l="1"/>
  <c r="E74" i="45"/>
  <c r="C6" i="7" l="1"/>
  <c r="E123" i="46" l="1"/>
  <c r="G123" i="46"/>
  <c r="C6" i="34" l="1"/>
  <c r="C5" i="34"/>
  <c r="B6" i="34"/>
  <c r="B5" i="34"/>
  <c r="C22" i="68" l="1"/>
  <c r="B39" i="45" l="1"/>
  <c r="D27" i="68" l="1"/>
  <c r="D26" i="68"/>
  <c r="D15" i="68"/>
  <c r="D14" i="68"/>
  <c r="E22" i="69" l="1"/>
  <c r="C8" i="69"/>
  <c r="D2" i="68"/>
  <c r="D1" i="68"/>
  <c r="C10" i="68"/>
  <c r="K2" i="67"/>
  <c r="K1" i="67"/>
  <c r="G2" i="66"/>
  <c r="G1" i="66"/>
  <c r="G2" i="65"/>
  <c r="G1" i="65"/>
  <c r="E2" i="45" l="1"/>
  <c r="E1" i="45"/>
  <c r="G6" i="46"/>
  <c r="G5" i="46"/>
  <c r="E6" i="46"/>
  <c r="E5" i="46"/>
  <c r="B57" i="45"/>
  <c r="B35" i="45"/>
  <c r="B16" i="45"/>
  <c r="G4" i="44"/>
  <c r="G3" i="44"/>
  <c r="B40"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6" i="10"/>
  <c r="C5" i="10"/>
  <c r="B6" i="10"/>
  <c r="B5" i="10"/>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<sst xmlns="http://schemas.openxmlformats.org/spreadsheetml/2006/main" count="2627" uniqueCount="1360">
  <si>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</si>
  <si>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</si>
  <si>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</si>
  <si>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</si>
  <si>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</si>
  <si>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</si>
  <si>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</si>
  <si>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</si>
  <si>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</si>
  <si>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</si>
  <si>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</si>
  <si>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</si>
  <si>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</si>
  <si>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</si>
  <si>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</si>
  <si>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</si>
  <si>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</si>
  <si>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</si>
  <si>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</si>
  <si>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</si>
  <si>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</si>
  <si>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</si>
  <si>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</si>
  <si>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</si>
  <si>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</si>
  <si>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</si>
  <si>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</si>
  <si>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</si>
  <si>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</si>
  <si>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</si>
  <si>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</si>
  <si>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</si>
  <si>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</si>
  <si>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</si>
  <si>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</si>
  <si>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</si>
  <si>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</si>
  <si>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</si>
  <si>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</si>
  <si>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</si>
  <si>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</si>
  <si>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</si>
  <si>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</si>
  <si>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Stavka / Item</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</si>
  <si>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</si>
  <si>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</si>
  <si>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</si>
  <si>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</si>
  <si>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</si>
  <si>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</si>
  <si>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</si>
  <si>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</si>
  <si>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</si>
  <si>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</si>
  <si>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</si>
  <si>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</si>
  <si>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</si>
  <si>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</si>
  <si>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</si>
  <si>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</si>
  <si>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</si>
  <si>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</si>
  <si>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</si>
  <si>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</si>
  <si>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</si>
  <si>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</si>
  <si>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</si>
  <si>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</si>
  <si>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</si>
  <si>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</si>
  <si>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</si>
  <si>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</si>
  <si>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</si>
  <si>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</si>
  <si>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</si>
  <si>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</si>
  <si>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</si>
  <si>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</si>
  <si>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</si>
  <si>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</si>
  <si>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</si>
  <si>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</si>
  <si>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</si>
  <si>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</si>
  <si>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</si>
  <si>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</si>
  <si>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</si>
  <si>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</si>
  <si>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</si>
  <si>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</si>
  <si>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</si>
  <si>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</si>
  <si>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</si>
  <si>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</si>
  <si>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</si>
  <si>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</si>
  <si>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</si>
  <si>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</si>
  <si>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</si>
  <si>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</si>
  <si>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</si>
  <si>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</si>
  <si>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</si>
  <si>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</si>
  <si>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</si>
  <si>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</si>
  <si>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</si>
  <si>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</si>
  <si>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</si>
  <si>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</si>
  <si>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</si>
  <si>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</si>
  <si>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</si>
  <si>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</si>
  <si>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</si>
  <si>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</si>
  <si>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</si>
  <si>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</si>
  <si>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</si>
  <si>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</si>
  <si>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</si>
  <si>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</si>
  <si>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</si>
  <si>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</si>
  <si>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</si>
  <si>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</si>
  <si>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</si>
  <si>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</si>
  <si>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</si>
  <si>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</si>
  <si>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</si>
  <si>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</si>
  <si>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</si>
  <si>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</si>
  <si>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</si>
  <si>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</si>
  <si>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</si>
  <si>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</si>
  <si>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</si>
  <si>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</si>
  <si>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</si>
  <si>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</si>
  <si>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</si>
  <si>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</si>
  <si>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</si>
  <si>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</si>
  <si>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</si>
  <si>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</si>
  <si>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</si>
  <si>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</si>
  <si>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</si>
  <si>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</si>
  <si>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</si>
  <si>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</si>
  <si>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</si>
  <si>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</si>
  <si>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</si>
  <si>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</si>
  <si>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</si>
  <si>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</si>
  <si>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</si>
  <si>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</si>
  <si>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</si>
  <si>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</si>
  <si>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</si>
  <si>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</si>
  <si>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</si>
  <si>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</si>
  <si>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</si>
  <si>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</si>
  <si>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</si>
  <si>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</si>
  <si>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</si>
  <si>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</si>
  <si>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</si>
  <si>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</si>
  <si>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</si>
  <si>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</si>
  <si>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</si>
  <si>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</si>
  <si>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</si>
  <si>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</si>
  <si>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</si>
  <si>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</si>
  <si>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</si>
  <si>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</si>
  <si>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</si>
  <si>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</si>
  <si>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</si>
  <si>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</si>
  <si>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</si>
  <si>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</si>
  <si>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</si>
  <si>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</si>
  <si>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</si>
  <si>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</si>
  <si>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</si>
  <si>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</si>
  <si>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</si>
  <si>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</si>
  <si>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</si>
  <si>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</si>
  <si>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</si>
  <si>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</si>
  <si>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</si>
  <si>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</si>
  <si>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</si>
  <si>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</si>
  <si>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</si>
  <si>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</si>
  <si>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</si>
  <si>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</si>
  <si>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</si>
  <si>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</si>
  <si>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</si>
  <si>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</si>
  <si>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</si>
  <si>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</si>
  <si>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</si>
  <si>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</si>
  <si>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</si>
  <si>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</si>
  <si>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</si>
  <si>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</si>
  <si>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</si>
  <si>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</si>
  <si>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</si>
  <si>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</si>
  <si>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</si>
  <si>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</si>
  <si>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</si>
  <si>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</si>
  <si>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</si>
  <si>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</si>
  <si>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</si>
  <si>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</si>
  <si>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</si>
  <si>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</si>
  <si>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</si>
  <si>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</si>
  <si>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</si>
  <si>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</si>
  <si>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</si>
  <si>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</si>
  <si>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</si>
  <si>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</si>
  <si>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</si>
  <si>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</si>
  <si>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</si>
  <si>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</si>
  <si>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</si>
  <si>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</si>
  <si>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</si>
  <si>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</si>
  <si>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</si>
  <si>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</si>
  <si>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</si>
  <si>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</si>
  <si>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</si>
  <si>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</si>
  <si>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</si>
  <si>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</si>
  <si>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</si>
  <si>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</si>
  <si>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</si>
  <si>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</si>
  <si>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</si>
  <si>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</si>
  <si>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</si>
  <si>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</si>
  <si>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</si>
  <si>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</si>
  <si>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</si>
  <si>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</si>
  <si>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</si>
  <si>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</si>
  <si>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</si>
  <si>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</si>
  <si>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</si>
  <si>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</si>
  <si>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</si>
  <si>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</si>
  <si>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</si>
  <si>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</si>
  <si>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</si>
  <si>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</si>
  <si>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</si>
  <si>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</si>
  <si>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</si>
  <si>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</si>
  <si>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</si>
  <si>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</si>
  <si>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</si>
  <si>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</si>
  <si>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</si>
  <si>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</si>
  <si>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</si>
  <si>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</si>
  <si>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</si>
  <si>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</si>
  <si>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</si>
  <si>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</si>
  <si>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</si>
  <si>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</si>
  <si>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</si>
  <si>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</si>
  <si>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</si>
  <si>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</si>
  <si>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</si>
  <si>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</si>
  <si>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</si>
  <si>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</si>
  <si>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</si>
  <si>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</si>
  <si>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</si>
  <si>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</si>
  <si>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</si>
  <si>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</si>
  <si>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</si>
  <si>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</si>
  <si>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</si>
  <si>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</si>
  <si>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</si>
  <si>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</si>
  <si>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</si>
  <si>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</si>
  <si>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</si>
  <si>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</si>
  <si>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</si>
  <si>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</si>
  <si>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</si>
  <si>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</si>
  <si>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</si>
  <si>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</si>
  <si>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</si>
  <si>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</si>
  <si>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</si>
  <si>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</si>
  <si>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</si>
  <si>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</si>
  <si>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</si>
  <si>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</si>
  <si>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</si>
  <si>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</si>
  <si>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</si>
  <si>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</si>
  <si>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</si>
  <si>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</si>
  <si>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</si>
  <si>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</si>
  <si>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</si>
  <si>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</si>
  <si>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</si>
  <si>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</si>
  <si>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</si>
  <si>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</si>
  <si>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</si>
  <si>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</si>
  <si>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</si>
  <si>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</si>
  <si>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</si>
  <si>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</si>
  <si>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</si>
  <si>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</si>
  <si>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</si>
  <si>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</si>
  <si>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</si>
  <si>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</si>
  <si>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</si>
  <si>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</si>
  <si>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</si>
  <si>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</si>
  <si>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</si>
  <si>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</si>
  <si>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</si>
  <si>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</si>
  <si>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</si>
  <si>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</si>
  <si>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</si>
  <si>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</si>
  <si>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</si>
  <si>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</si>
  <si>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</si>
  <si>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</si>
  <si>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</si>
  <si>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</si>
  <si>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</si>
  <si>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</si>
  <si>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</si>
  <si>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</si>
  <si>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</si>
  <si>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</si>
  <si>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</si>
  <si>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</si>
  <si>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</si>
  <si>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</si>
  <si>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</si>
  <si>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</si>
  <si>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</si>
  <si>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</si>
  <si>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</si>
  <si>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</si>
  <si>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</si>
  <si>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</si>
  <si>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</si>
  <si>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</si>
  <si>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</si>
  <si>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</si>
  <si>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</si>
  <si>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</si>
  <si>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</si>
  <si>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</si>
  <si>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</si>
  <si>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</si>
  <si>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</si>
  <si>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</si>
  <si>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</si>
  <si>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</si>
  <si>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</si>
  <si>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</si>
  <si>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</si>
  <si>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</si>
  <si>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</si>
  <si>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</si>
  <si>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</si>
  <si>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</si>
  <si>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</si>
  <si>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</si>
  <si>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</si>
  <si>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</si>
  <si>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</si>
  <si>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</si>
  <si>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</si>
  <si>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</si>
  <si>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</si>
  <si>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</si>
  <si>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</si>
  <si>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</si>
  <si>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</si>
  <si>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</si>
  <si>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</si>
  <si>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</si>
  <si>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</si>
  <si>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</si>
  <si>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</si>
  <si>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</si>
  <si>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</si>
  <si>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</si>
  <si>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</si>
  <si>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</si>
  <si>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</si>
  <si>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</si>
  <si>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</si>
  <si>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</si>
  <si>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</si>
  <si>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</si>
  <si>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</si>
  <si>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</si>
  <si>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</si>
  <si>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</si>
  <si>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</si>
  <si>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</si>
  <si>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</si>
  <si>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</si>
  <si>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</si>
  <si>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</si>
  <si>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</si>
  <si>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Letjelice / </t>
    </r>
    <r>
      <rPr>
        <sz val="7"/>
        <color indexed="48"/>
        <rFont val="Arial"/>
        <family val="2"/>
        <charset val="238"/>
      </rPr>
      <t>Aircraft</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</si>
  <si>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</si>
  <si>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</si>
  <si>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</si>
  <si>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</si>
  <si>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</si>
  <si>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</si>
  <si>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</si>
  <si>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</si>
  <si>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</si>
  <si>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</si>
  <si>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</si>
  <si>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</si>
  <si>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</si>
  <si>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</si>
  <si>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</si>
  <si>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</si>
  <si>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</si>
  <si>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</si>
  <si>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t xml:space="preserve">Tablica 9: Neto imovina OMF-ova </t>
  </si>
  <si>
    <t xml:space="preserve">Grafikon 3: Udjeli OMF-ova u ukupnoj neto imovini </t>
  </si>
  <si>
    <t>Tablica 10: Vrijednosti obračunskih jedinica OMF-ova</t>
  </si>
  <si>
    <t>Sadržaj / Contents</t>
  </si>
  <si>
    <t>CROBIStr</t>
  </si>
  <si>
    <t>31.12.2011.</t>
  </si>
  <si>
    <t>30.09.2011.</t>
  </si>
  <si>
    <t>AUCTOR INVEST d.o.o.</t>
  </si>
  <si>
    <t>LIKVIDATOR
ZADRAVEC-PIJANEC MARINA</t>
  </si>
  <si>
    <t>NFD Aureus Bric</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</si>
  <si>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</si>
  <si>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</si>
  <si>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</si>
  <si>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</si>
  <si>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</si>
  <si>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</si>
  <si>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</si>
  <si>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</si>
  <si>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</si>
  <si>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</si>
  <si>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</si>
  <si>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</si>
  <si>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 xml:space="preserve">NFD Aureus Mena </t>
  </si>
  <si>
    <r>
      <t>Ponuda</t>
    </r>
    <r>
      <rPr>
        <b/>
        <vertAlign val="superscript"/>
        <sz val="9"/>
        <rFont val="Arial"/>
        <family val="2"/>
      </rPr>
      <t>**</t>
    </r>
  </si>
  <si>
    <r>
      <t>Vrsta</t>
    </r>
    <r>
      <rPr>
        <b/>
        <vertAlign val="superscript"/>
        <sz val="9"/>
        <rFont val="Arial"/>
        <family val="2"/>
      </rPr>
      <t>***</t>
    </r>
  </si>
  <si>
    <t>Auctor Cash</t>
  </si>
  <si>
    <t>31.03.2012.</t>
  </si>
  <si>
    <r>
      <t>UKUPNO /</t>
    </r>
    <r>
      <rPr>
        <b/>
        <i/>
        <sz val="9"/>
        <rFont val="Tahoma"/>
        <family val="2"/>
      </rPr>
      <t xml:space="preserve"> </t>
    </r>
    <r>
      <rPr>
        <b/>
        <i/>
        <sz val="9"/>
        <color indexed="12"/>
        <rFont val="Tahoma"/>
        <family val="2"/>
      </rPr>
      <t>TOTAL</t>
    </r>
  </si>
  <si>
    <t>Lipanj 2012.</t>
  </si>
  <si>
    <t>June 2012</t>
  </si>
  <si>
    <t>30.06.2012.</t>
  </si>
  <si>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</si>
  <si>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</si>
  <si>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</si>
  <si>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</si>
  <si>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</si>
  <si>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</si>
  <si>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</si>
  <si>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</si>
  <si>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</si>
  <si>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</si>
  <si>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</si>
  <si>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</si>
  <si>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</si>
  <si>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</si>
  <si>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</si>
  <si>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</si>
  <si>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</si>
  <si>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</si>
  <si>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</si>
  <si>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</si>
  <si>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</si>
  <si>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</si>
  <si>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</si>
  <si>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</si>
  <si>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</si>
  <si>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</si>
  <si>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</si>
  <si>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</si>
  <si>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</si>
  <si>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</si>
  <si>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</si>
  <si>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</si>
  <si>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</si>
  <si>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</si>
  <si>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</si>
  <si>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</si>
  <si>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</si>
  <si>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</si>
  <si>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</si>
  <si>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</si>
  <si>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</si>
  <si>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</si>
  <si>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</si>
  <si>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</si>
  <si>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</si>
  <si>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</si>
  <si>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</si>
  <si>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</si>
  <si>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</si>
  <si>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</si>
  <si>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</si>
  <si>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</si>
  <si>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</si>
  <si>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</si>
  <si>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</si>
  <si>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r>
      <t>Tablica 12: Članstvo ODMF-ova</t>
    </r>
    <r>
      <rPr>
        <b/>
        <vertAlign val="superscript"/>
        <sz val="10"/>
        <rFont val="Arial"/>
        <family val="2"/>
        <charset val="238"/>
      </rPr>
      <t xml:space="preserve">1) </t>
    </r>
  </si>
  <si>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</si>
  <si>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</si>
  <si>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</si>
  <si>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</si>
  <si>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r>
      <t>Tablica 14: Bruto mirovinski doprinosi uplaćeni ODMF-ovima</t>
    </r>
    <r>
      <rPr>
        <b/>
        <vertAlign val="superscript"/>
        <sz val="10"/>
        <rFont val="Arial"/>
        <family val="2"/>
        <charset val="238"/>
      </rPr>
      <t xml:space="preserve">1) </t>
    </r>
  </si>
  <si>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</si>
  <si>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</si>
  <si>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</si>
  <si>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</si>
  <si>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</si>
  <si>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</si>
  <si>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</si>
  <si>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</si>
  <si>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r>
      <t>Tablica 16: Vrijednosti obračunskih jedinica i prinosi</t>
    </r>
    <r>
      <rPr>
        <b/>
        <vertAlign val="superscript"/>
        <sz val="10"/>
        <rFont val="Arial"/>
        <family val="2"/>
        <charset val="238"/>
      </rPr>
      <t>1)</t>
    </r>
    <r>
      <rPr>
        <b/>
        <sz val="10"/>
        <rFont val="Arial"/>
        <family val="2"/>
      </rPr>
      <t>ODMF-ova</t>
    </r>
  </si>
  <si>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</si>
  <si>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</si>
  <si>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</si>
  <si>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</si>
  <si>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</si>
  <si>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</si>
  <si>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</si>
  <si>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</si>
  <si>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</si>
  <si>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</si>
  <si>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</si>
  <si>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</si>
  <si>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</si>
  <si>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</si>
  <si>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</si>
  <si>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</si>
  <si>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Tablica 18: Podaci o zatvorenim dobrovoljnim mirovinskim fondovima (ZDMF-ovima)</t>
    </r>
    <r>
      <rPr>
        <b/>
        <vertAlign val="superscript"/>
        <sz val="9"/>
        <rFont val="Arial"/>
        <family val="2"/>
        <charset val="238"/>
      </rPr>
      <t>1</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</si>
  <si>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</si>
  <si>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</si>
  <si>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</si>
  <si>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</si>
  <si>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</si>
  <si>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</si>
  <si>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</si>
  <si>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</si>
  <si>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</si>
  <si>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</si>
  <si>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</si>
  <si>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</si>
  <si>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</si>
  <si>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</si>
  <si>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</si>
  <si>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</si>
  <si>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</si>
  <si>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</si>
  <si>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</si>
  <si>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</si>
  <si>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</si>
  <si>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</si>
  <si>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</si>
  <si>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</si>
  <si>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</si>
  <si>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</si>
  <si>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</si>
  <si>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</si>
  <si>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</si>
  <si>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</si>
  <si>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</si>
  <si>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</si>
  <si>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</si>
  <si>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</si>
  <si>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</si>
  <si>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</si>
  <si>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</si>
  <si>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</si>
  <si>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</si>
  <si>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</si>
  <si>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</si>
  <si>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</si>
  <si>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</si>
  <si>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</si>
  <si>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</si>
  <si>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</si>
  <si>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</si>
  <si>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</si>
  <si>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</si>
  <si>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</si>
  <si>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</si>
  <si>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</si>
  <si>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</si>
  <si>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</si>
  <si>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</si>
  <si>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</si>
  <si>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</si>
  <si>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</si>
  <si>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</si>
  <si>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</si>
  <si>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</si>
  <si>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</si>
  <si>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</si>
  <si>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</si>
  <si>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</si>
  <si>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</si>
  <si>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</si>
  <si>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</si>
  <si>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</si>
  <si>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</si>
  <si>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</si>
  <si>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</si>
  <si>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</si>
  <si>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</si>
  <si>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</si>
  <si>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</si>
  <si>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</si>
  <si>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</si>
  <si>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</si>
  <si>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</si>
  <si>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</si>
  <si>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</si>
  <si>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</si>
  <si>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</si>
  <si>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</si>
  <si>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</si>
  <si>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</si>
  <si>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</si>
  <si>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</si>
  <si>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</si>
  <si>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</si>
  <si>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</si>
  <si>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</si>
  <si>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</si>
  <si>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</si>
  <si>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</si>
  <si>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</si>
  <si>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</si>
  <si>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</si>
  <si>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</si>
  <si>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</si>
  <si>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</si>
  <si>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</si>
  <si>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</si>
  <si>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</si>
  <si>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</si>
  <si>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</si>
  <si>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</si>
  <si>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</si>
  <si>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</si>
  <si>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</si>
  <si>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</si>
  <si>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</si>
  <si>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</si>
  <si>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</si>
  <si>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</si>
  <si>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</si>
  <si>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</si>
  <si>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</si>
  <si>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</si>
  <si>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</si>
  <si>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</si>
  <si>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</si>
  <si>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</si>
  <si>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</si>
  <si>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</si>
  <si>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</si>
  <si>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</si>
  <si>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</si>
  <si>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</si>
  <si>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</si>
  <si>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</si>
  <si>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</si>
  <si>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</si>
  <si>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</si>
  <si>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</si>
  <si>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</si>
  <si>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</si>
  <si>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</si>
  <si>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</si>
  <si>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</si>
  <si>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</si>
  <si>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</si>
  <si>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</si>
  <si>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</si>
  <si>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</si>
  <si>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</si>
  <si>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</si>
  <si>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</si>
  <si>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</si>
  <si>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</si>
  <si>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</si>
  <si>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</si>
  <si>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</si>
  <si>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</si>
  <si>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</si>
  <si>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</si>
  <si>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</si>
  <si>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</si>
  <si>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</si>
  <si>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</si>
  <si>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</si>
  <si>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</si>
  <si>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</si>
  <si>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</si>
  <si>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</si>
  <si>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</si>
  <si>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</si>
  <si>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</si>
  <si>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</si>
  <si>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</si>
  <si>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</si>
  <si>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</si>
  <si>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</si>
  <si>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</si>
  <si>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</si>
  <si>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</si>
  <si>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</si>
  <si>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</si>
  <si>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</si>
  <si>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</si>
  <si>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</si>
  <si>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</si>
  <si>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</si>
  <si>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</si>
  <si>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</si>
  <si>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</si>
  <si>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</si>
  <si>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</si>
  <si>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</si>
  <si>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</si>
  <si>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</si>
  <si>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</si>
  <si>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</si>
  <si>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</si>
  <si>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</si>
  <si>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</si>
  <si>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</si>
  <si>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</si>
  <si>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</si>
  <si>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</si>
  <si>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</si>
  <si>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</si>
  <si>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r>
      <t>Tablica 33: Otvoreni investicijski fondovi</t>
    </r>
    <r>
      <rPr>
        <b/>
        <sz val="10"/>
        <color indexed="10"/>
        <rFont val="Arial"/>
        <family val="2"/>
        <charset val="238"/>
      </rPr>
      <t>*</t>
    </r>
    <r>
      <rPr>
        <b/>
        <sz val="10"/>
        <rFont val="Arial"/>
        <family val="2"/>
        <charset val="238"/>
      </rPr>
      <t xml:space="preserve"> </t>
    </r>
  </si>
  <si>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</si>
  <si>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</si>
  <si>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</si>
  <si>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</si>
  <si>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r>
      <t xml:space="preserve">Tablica 36: Struktura ulaganja ukupne imovine OIF-ova s javnom ponudom </t>
    </r>
    <r>
      <rPr>
        <b/>
        <sz val="10"/>
        <color rgb="FFFF0000"/>
        <rFont val="Arial"/>
        <family val="2"/>
      </rPr>
      <t>*</t>
    </r>
  </si>
  <si>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</si>
  <si>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</si>
  <si>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</si>
  <si>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</si>
  <si>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</si>
  <si>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</si>
  <si>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r>
      <t>Tablica 40: Otvoreni investicijski fondovi rizičnog kapitala s privatnom ponudom</t>
    </r>
    <r>
      <rPr>
        <b/>
        <sz val="10"/>
        <color theme="1"/>
        <rFont val="Arial"/>
        <family val="2"/>
      </rPr>
      <t>*</t>
    </r>
  </si>
  <si>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</si>
  <si>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</si>
  <si>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</si>
  <si>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42: Broj registriranih leasing društva na dan </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</si>
  <si>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</si>
  <si>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</si>
  <si>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</si>
  <si>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</si>
  <si>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</si>
  <si>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</si>
  <si>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</si>
  <si>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</si>
  <si>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</si>
  <si>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</si>
  <si>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</si>
  <si>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</si>
  <si>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</si>
  <si>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</si>
  <si>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</si>
  <si>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</si>
  <si>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</si>
  <si>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</si>
  <si>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</si>
  <si>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</si>
  <si>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</si>
  <si>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</si>
  <si>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</si>
  <si>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</si>
  <si>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</si>
  <si>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</si>
  <si>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</si>
  <si>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</si>
  <si>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</si>
  <si>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</si>
  <si>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</si>
  <si>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</si>
  <si>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</si>
  <si>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</si>
  <si>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</si>
  <si>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</si>
  <si>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Tablica 52: Skračeni prikaz agregiranog volumena transakcija factoring društava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</si>
  <si>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</si>
  <si>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</si>
  <si>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</si>
  <si>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</si>
  <si>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</si>
  <si>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</si>
  <si>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</si>
  <si>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</si>
  <si>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</si>
  <si>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</si>
  <si>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</si>
  <si>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</si>
  <si>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</si>
  <si>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</si>
  <si>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</si>
  <si>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</si>
  <si>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</si>
  <si>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</si>
  <si>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</si>
  <si>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</si>
  <si>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</si>
  <si>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</si>
  <si>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</si>
  <si>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</si>
  <si>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</si>
  <si>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</si>
  <si>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</si>
  <si>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</si>
  <si>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</si>
  <si>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</si>
  <si>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</si>
  <si>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</si>
  <si>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Promjena u razdoblju  /</t>
    </r>
    <r>
      <rPr>
        <b/>
        <sz val="9"/>
        <color rgb="FF0000FF"/>
        <rFont val="Arial"/>
        <family val="2"/>
      </rPr>
      <t xml:space="preserve"> </t>
    </r>
    <r>
      <rPr>
        <b/>
        <i/>
        <sz val="9"/>
        <color rgb="FF0000FF"/>
        <rFont val="Arial"/>
        <family val="2"/>
      </rPr>
      <t>Change in the period</t>
    </r>
  </si>
  <si>
    <r>
      <t xml:space="preserve">Najmanja / </t>
    </r>
    <r>
      <rPr>
        <i/>
        <sz val="8"/>
        <color rgb="FF0000FF"/>
        <rFont val="Arial"/>
        <family val="2"/>
      </rPr>
      <t>Min</t>
    </r>
  </si>
  <si>
    <r>
      <t>Najveća /</t>
    </r>
    <r>
      <rPr>
        <i/>
        <sz val="8"/>
        <color indexed="12"/>
        <rFont val="Arial"/>
        <family val="2"/>
        <charset val="238"/>
      </rPr>
      <t xml:space="preserve"> </t>
    </r>
    <r>
      <rPr>
        <i/>
        <sz val="8"/>
        <color rgb="FF0000FF"/>
        <rFont val="Arial"/>
        <family val="2"/>
      </rPr>
      <t>Max</t>
    </r>
  </si>
  <si>
    <r>
      <t>Raspon /</t>
    </r>
    <r>
      <rPr>
        <sz val="8"/>
        <color rgb="FF0000FF"/>
        <rFont val="Arial"/>
        <family val="2"/>
      </rPr>
      <t xml:space="preserve"> </t>
    </r>
    <r>
      <rPr>
        <i/>
        <sz val="8"/>
        <color rgb="FF0000FF"/>
        <rFont val="Arial"/>
        <family val="2"/>
      </rPr>
      <t>Range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</si>
  <si>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</si>
  <si>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</si>
  <si>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</si>
  <si>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</si>
  <si>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</si>
  <si>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</si>
  <si>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</si>
  <si>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</si>
  <si>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</si>
  <si>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</si>
  <si>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</si>
  <si>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</si>
  <si>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</si>
  <si>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</si>
  <si>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</si>
  <si>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</si>
  <si>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</si>
  <si>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</si>
  <si>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</si>
  <si>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</si>
  <si>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</si>
  <si>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</si>
  <si>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</si>
  <si>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</si>
  <si>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</si>
  <si>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</si>
  <si>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</si>
  <si>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</si>
  <si>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</si>
  <si>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</si>
  <si>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</si>
  <si>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</si>
  <si>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</si>
  <si>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</si>
  <si>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</si>
  <si>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</si>
  <si>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</si>
  <si>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</si>
  <si>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</si>
  <si>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</si>
  <si>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</si>
  <si>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Izvor /</t>
    </r>
    <r>
      <rPr>
        <i/>
        <sz val="8"/>
        <color rgb="FF0000FF"/>
        <rFont val="Arial"/>
        <family val="2"/>
      </rPr>
      <t xml:space="preserve"> </t>
    </r>
    <r>
      <rPr>
        <sz val="8"/>
        <color rgb="FF0000FF"/>
        <rFont val="Arial"/>
        <family val="2"/>
      </rPr>
      <t>Source</t>
    </r>
    <r>
      <rPr>
        <i/>
        <sz val="8"/>
        <rFont val="Arial"/>
        <family val="2"/>
        <charset val="238"/>
      </rPr>
      <t xml:space="preserve">: DMD-ovi / </t>
    </r>
    <r>
      <rPr>
        <sz val="8"/>
        <color rgb="FF0000FF"/>
        <rFont val="Arial"/>
        <family val="2"/>
      </rPr>
      <t>DMDs</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</si>
  <si>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</si>
  <si>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</si>
  <si>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</si>
  <si>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</si>
  <si>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</si>
  <si>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</si>
  <si>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Vrsta imovine
</t>
    </r>
    <r>
      <rPr>
        <i/>
        <sz val="7"/>
        <color rgb="FF0000FF"/>
        <rFont val="Arial"/>
        <family val="2"/>
      </rPr>
      <t>Type of assets</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</si>
  <si>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</si>
  <si>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</si>
  <si>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</si>
  <si>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</si>
  <si>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</si>
  <si>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</si>
  <si>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</si>
  <si>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</si>
  <si>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</si>
  <si>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</si>
  <si>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</si>
  <si>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</si>
  <si>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</si>
  <si>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</si>
  <si>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</si>
  <si>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</si>
  <si>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</si>
  <si>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</si>
  <si>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</si>
  <si>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</si>
  <si>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</si>
  <si>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</si>
  <si>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</si>
  <si>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</si>
  <si>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 Neživotna osiguranja / </t>
    </r>
    <r>
      <rPr>
        <b/>
        <i/>
        <sz val="9"/>
        <color rgb="FF0000FF"/>
        <rFont val="Arial"/>
        <family val="2"/>
      </rPr>
      <t xml:space="preserve">Non-Life Insurance </t>
    </r>
  </si>
  <si>
    <r>
      <t xml:space="preserve"> Životna osiguranja / </t>
    </r>
    <r>
      <rPr>
        <b/>
        <i/>
        <sz val="9"/>
        <color rgb="FF0000FF"/>
        <rFont val="Arial"/>
        <family val="2"/>
      </rPr>
      <t>Life Insurance</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</si>
  <si>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</si>
  <si>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</si>
  <si>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</si>
  <si>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</si>
  <si>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  Ukupno
</t>
    </r>
    <r>
      <rPr>
        <b/>
        <i/>
        <sz val="10"/>
        <color rgb="FF0000FF"/>
        <rFont val="Arial"/>
        <family val="2"/>
      </rPr>
      <t>Total</t>
    </r>
  </si>
  <si>
    <r>
      <t xml:space="preserve">Društvo 
</t>
    </r>
    <r>
      <rPr>
        <b/>
        <i/>
        <sz val="9"/>
        <color rgb="FF0000FF"/>
        <rFont val="Arial"/>
        <family val="2"/>
      </rPr>
      <t>Company</t>
    </r>
  </si>
  <si>
    <r>
      <t xml:space="preserve">Indeks
</t>
    </r>
    <r>
      <rPr>
        <i/>
        <sz val="9"/>
        <color rgb="FF0000FF"/>
        <rFont val="Arial"/>
        <family val="2"/>
      </rPr>
      <t>Index</t>
    </r>
  </si>
  <si>
    <r>
      <t xml:space="preserve">Šifra / 
</t>
    </r>
    <r>
      <rPr>
        <b/>
        <i/>
        <sz val="8"/>
        <color rgb="FF0000FF"/>
        <rFont val="Arial"/>
        <family val="2"/>
      </rPr>
      <t>Code</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</si>
  <si>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</si>
  <si>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</si>
  <si>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</si>
  <si>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Broj osiguranja /
</t>
    </r>
    <r>
      <rPr>
        <b/>
        <i/>
        <sz val="8"/>
        <color rgb="FF0000FF"/>
        <rFont val="Arial"/>
        <family val="2"/>
      </rPr>
      <t>Number of policies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</si>
  <si>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</si>
  <si>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</si>
  <si>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</si>
  <si>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</si>
  <si>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</si>
  <si>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</si>
  <si>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</si>
  <si>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</si>
  <si>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</si>
  <si>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</si>
  <si>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</si>
  <si>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</si>
  <si>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</si>
  <si>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</si>
  <si>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</si>
  <si>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</si>
  <si>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</si>
  <si>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</si>
  <si>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</si>
  <si>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</si>
  <si>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</si>
  <si>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</si>
  <si>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</si>
  <si>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</si>
  <si>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</si>
  <si>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</si>
  <si>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</si>
  <si>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</si>
  <si>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</si>
  <si>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</si>
  <si>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</si>
  <si>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</si>
  <si>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</si>
  <si>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</si>
  <si>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</si>
  <si>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</si>
  <si>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</si>
  <si>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</si>
  <si>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</si>
  <si>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</si>
  <si>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</si>
  <si>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</si>
  <si>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</si>
  <si>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</si>
  <si>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</si>
  <si>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</si>
  <si>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</si>
  <si>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</si>
  <si>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</si>
  <si>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</si>
  <si>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</si>
  <si>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</si>
  <si>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</si>
  <si>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</si>
  <si>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</si>
  <si>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</si>
  <si>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</si>
  <si>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</si>
  <si>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</si>
  <si>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</si>
  <si>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</si>
  <si>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</si>
  <si>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</si>
  <si>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</si>
  <si>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</si>
  <si>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</si>
  <si>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</si>
  <si>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</si>
  <si>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</si>
  <si>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</si>
  <si>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</si>
  <si>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</si>
  <si>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</si>
  <si>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</si>
  <si>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</si>
  <si>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</si>
  <si>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</si>
  <si>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</si>
  <si>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</si>
  <si>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</si>
  <si>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</si>
  <si>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 xml:space="preserve">Otvoreni investicijski fond / 
</t>
    </r>
    <r>
      <rPr>
        <b/>
        <i/>
        <sz val="8"/>
        <color rgb="FF0000FF"/>
        <rFont val="Arial"/>
        <family val="2"/>
      </rPr>
      <t>Open -end investment fund</t>
    </r>
  </si>
  <si>
    <r>
      <t xml:space="preserve">Duštvo za upravljanje fondom /
</t>
    </r>
    <r>
      <rPr>
        <b/>
        <i/>
        <sz val="8"/>
        <color rgb="FF0000FF"/>
        <rFont val="Arial"/>
        <family val="2"/>
      </rPr>
      <t>Fund management company</t>
    </r>
  </si>
  <si>
    <r>
      <t xml:space="preserve">NAJVIŠA VRIJEDNOST UDJELA U KN / 
</t>
    </r>
    <r>
      <rPr>
        <b/>
        <i/>
        <sz val="8"/>
        <color rgb="FF0000FF"/>
        <rFont val="Arial"/>
        <family val="2"/>
      </rPr>
      <t>HIGHEST UNIT VALUE IN HRK</t>
    </r>
  </si>
  <si>
    <r>
      <t xml:space="preserve">NAJNIŽA VRIJEDNOST UDJELA U KN / 
</t>
    </r>
    <r>
      <rPr>
        <b/>
        <i/>
        <sz val="8"/>
        <color rgb="FF0000FF"/>
        <rFont val="Arial"/>
        <family val="2"/>
      </rPr>
      <t>LOWEST UNIT VALUE IN HRK</t>
    </r>
  </si>
  <si>
    <r>
      <t xml:space="preserve">Iznos / </t>
    </r>
    <r>
      <rPr>
        <b/>
        <i/>
        <sz val="8"/>
        <color rgb="FF0000FF"/>
        <rFont val="Arial"/>
        <family val="2"/>
      </rPr>
      <t>Amount</t>
    </r>
  </si>
  <si>
    <r>
      <t xml:space="preserve">Datum / 
</t>
    </r>
    <r>
      <rPr>
        <b/>
        <i/>
        <sz val="8"/>
        <color rgb="FF0000FF"/>
        <rFont val="Arial"/>
        <family val="2"/>
      </rPr>
      <t>Date</t>
    </r>
  </si>
  <si>
    <r>
      <t>Iznos /</t>
    </r>
    <r>
      <rPr>
        <b/>
        <sz val="8"/>
        <color rgb="FF0000FF"/>
        <rFont val="Arial"/>
        <family val="2"/>
      </rPr>
      <t xml:space="preserve"> </t>
    </r>
    <r>
      <rPr>
        <b/>
        <i/>
        <sz val="8"/>
        <color rgb="FF0000FF"/>
        <rFont val="Arial"/>
        <family val="2"/>
      </rPr>
      <t>Amount</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</si>
  <si>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</si>
  <si>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</si>
  <si>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</si>
  <si>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</si>
  <si>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</si>
  <si>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</si>
  <si>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</si>
  <si>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</si>
  <si>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</si>
  <si>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</si>
  <si>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</si>
  <si>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</si>
  <si>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</si>
  <si>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</si>
  <si>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</si>
  <si>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</si>
  <si>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</si>
  <si>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</si>
  <si>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</si>
  <si>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</si>
  <si>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</si>
  <si>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</si>
  <si>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</si>
  <si>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</si>
  <si>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</si>
  <si>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</si>
  <si>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</si>
  <si>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</si>
  <si>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</si>
  <si>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</si>
  <si>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</si>
  <si>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</si>
  <si>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</si>
  <si>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</si>
  <si>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</si>
  <si>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</si>
  <si>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</si>
  <si>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</si>
  <si>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</si>
  <si>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</si>
  <si>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</si>
  <si>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</si>
  <si>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</si>
  <si>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</si>
  <si>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</si>
  <si>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</si>
  <si>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</si>
  <si>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</si>
  <si>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</si>
  <si>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43: Izvještaj o struktuia portfelja po vrstama leasinga/zajma - aktivni ugovori</t>
  </si>
  <si>
    <t>Tablica 44: Izvještaj o strukturi portfelja po vrstama leasinga - novozaključeni ugovori</t>
  </si>
  <si>
    <t xml:space="preserve">Tablica 45: Skraćeni izvještaj o agregiraniom financijskom položaju leasing društava  </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</si>
  <si>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</si>
  <si>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</si>
  <si>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</si>
  <si>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</si>
  <si>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</si>
  <si>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</si>
  <si>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 xml:space="preserve">Izvor / </t>
    </r>
    <r>
      <rPr>
        <i/>
        <sz val="8"/>
        <color rgb="FF0000FF"/>
        <rFont val="Arial"/>
        <family val="2"/>
        <charset val="238"/>
      </rPr>
      <t>Source</t>
    </r>
    <r>
      <rPr>
        <sz val="8"/>
        <color indexed="12"/>
        <rFont val="Arial"/>
        <family val="2"/>
        <charset val="238"/>
      </rPr>
      <t>:</t>
    </r>
    <r>
      <rPr>
        <i/>
        <sz val="8"/>
        <rFont val="Arial"/>
        <family val="2"/>
        <charset val="238"/>
      </rPr>
      <t xml:space="preserve"> Regos, preliminarni podaci / </t>
    </r>
    <r>
      <rPr>
        <i/>
        <sz val="8"/>
        <color rgb="FF0000FF"/>
        <rFont val="Arial"/>
        <family val="2"/>
        <charset val="238"/>
      </rPr>
      <t>Regos, preliminary data</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</si>
  <si>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</si>
  <si>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</si>
  <si>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</si>
  <si>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</si>
  <si>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</si>
  <si>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</si>
  <si>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</si>
  <si>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Vrijednost aktivnih ugovora (nedospjela ugovorena vrijednost - nedospjela potraživanja)</t>
    </r>
    <r>
      <rPr>
        <vertAlign val="superscript"/>
        <sz val="9"/>
        <rFont val="Arial"/>
        <family val="2"/>
      </rPr>
      <t>2</t>
    </r>
    <r>
      <rPr>
        <sz val="9"/>
        <rFont val="Arial"/>
        <family val="2"/>
        <charset val="238"/>
      </rPr>
      <t xml:space="preserve"> na dan
</t>
    </r>
    <r>
      <rPr>
        <sz val="9"/>
        <color rgb="FF0000FF"/>
        <rFont val="Arial"/>
        <family val="2"/>
      </rPr>
      <t>Value of active contracts (outstanding contractual value  - outstanding receivables)</t>
    </r>
    <r>
      <rPr>
        <vertAlign val="superscript"/>
        <sz val="9"/>
        <color rgb="FF0000FF"/>
        <rFont val="Arial"/>
        <family val="2"/>
      </rPr>
      <t>2</t>
    </r>
    <r>
      <rPr>
        <sz val="9"/>
        <color rgb="FF0000FF"/>
        <rFont val="Arial"/>
        <family val="2"/>
      </rPr>
      <t xml:space="preserve"> as at</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</si>
  <si>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</si>
  <si>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</si>
  <si>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</si>
  <si>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</si>
  <si>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</si>
  <si>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</si>
  <si>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</si>
  <si>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</si>
  <si>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</si>
  <si>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</si>
  <si>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u tisućama kuna/</t>
    </r>
    <r>
      <rPr>
        <i/>
        <sz val="8"/>
        <color rgb="FF0000FF"/>
        <rFont val="Arial"/>
        <family val="2"/>
      </rPr>
      <t>in thousand HRK</t>
    </r>
  </si>
  <si>
    <r>
      <t xml:space="preserve">u tisućama kuna/ </t>
    </r>
    <r>
      <rPr>
        <i/>
        <sz val="8"/>
        <color rgb="FF0000FF"/>
        <rFont val="Arial"/>
        <family val="2"/>
      </rPr>
      <t>in thousand HRK</t>
    </r>
  </si>
  <si>
    <t xml:space="preserve">Grafikon 20: Godišnja promjena vrijednosti aktivnih ugovora </t>
  </si>
  <si>
    <t xml:space="preserve">Chart 20: Annual change in value of active contracts </t>
  </si>
  <si>
    <t>C - Premium</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</si>
  <si>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</si>
  <si>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</si>
  <si>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</si>
  <si>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</si>
  <si>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</si>
  <si>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</si>
  <si>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</si>
  <si>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31.3.2012.</t>
  </si>
  <si>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</si>
  <si>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</si>
  <si>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</si>
  <si>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</si>
  <si>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</si>
  <si>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</si>
  <si>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</si>
  <si>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</si>
  <si>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</si>
  <si>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</si>
  <si>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</si>
  <si>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</si>
  <si>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</si>
  <si>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</si>
  <si>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Kvartalni podaci
</t>
    </r>
    <r>
      <rPr>
        <b/>
        <i/>
        <sz val="10"/>
        <color rgb="FF0000FF"/>
        <rFont val="Arial"/>
        <family val="2"/>
      </rPr>
      <t>Quarterly data</t>
    </r>
  </si>
  <si>
    <r>
      <t>Tablica 8: Naknade od uplaćenih doprinosa</t>
    </r>
    <r>
      <rPr>
        <b/>
        <vertAlign val="superscript"/>
        <sz val="10"/>
        <rFont val="Arial"/>
        <family val="2"/>
        <charset val="238"/>
      </rPr>
      <t>2)</t>
    </r>
    <r>
      <rPr>
        <b/>
        <sz val="10"/>
        <rFont val="Arial"/>
        <family val="2"/>
        <charset val="238"/>
      </rPr>
      <t xml:space="preserve">proslijeđene OMD-ovima </t>
    </r>
  </si>
  <si>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</si>
  <si>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</si>
  <si>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</si>
  <si>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</si>
  <si>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</si>
  <si>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</si>
  <si>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</si>
  <si>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</si>
  <si>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</si>
  <si>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</si>
  <si>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</si>
  <si>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 </t>
    </r>
    <r>
      <rPr>
        <b/>
        <vertAlign val="superscript"/>
        <sz val="8"/>
        <color rgb="FFFF0000"/>
        <rFont val="Arial"/>
        <family val="2"/>
      </rPr>
      <t xml:space="preserve">3  </t>
    </r>
    <r>
      <rPr>
        <sz val="8"/>
        <rFont val="Arial"/>
        <family val="2"/>
      </rPr>
      <t>Fond AC Global Utility je u postupku likvidacije.</t>
    </r>
  </si>
  <si>
    <t xml:space="preserve">   The AC Global Utility fund is currently undergoing the winding-up procedure.</t>
  </si>
  <si>
    <r>
      <t xml:space="preserve">AC Global Utility </t>
    </r>
    <r>
      <rPr>
        <b/>
        <vertAlign val="superscript"/>
        <sz val="8"/>
        <color rgb="FFFF0000"/>
        <rFont val="Arial"/>
        <family val="2"/>
      </rPr>
      <t>3</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</si>
  <si>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</si>
  <si>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</si>
  <si>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</si>
  <si>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</si>
  <si>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</si>
  <si>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Postrojenja, strojevi, transportni uređaji i oprema</t>
    </r>
    <r>
      <rPr>
        <sz val="7"/>
        <color indexed="48"/>
        <rFont val="Arial"/>
        <family val="2"/>
        <charset val="238"/>
      </rPr>
      <t xml:space="preserve"> Plant, machinery, transport machines and equipment</t>
    </r>
  </si>
  <si>
    <r>
      <t xml:space="preserve">Plaćeni troškovi budućeg razdoblja i nadospjela naplata prihoda  
</t>
    </r>
    <r>
      <rPr>
        <i/>
        <sz val="8"/>
        <color rgb="FF0000FF"/>
        <rFont val="Arial"/>
        <family val="2"/>
      </rPr>
      <t>Prepayments and accrued income</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</si>
  <si>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</si>
  <si>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</si>
  <si>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</si>
  <si>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</si>
  <si>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</si>
  <si>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</si>
  <si>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</si>
  <si>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</si>
  <si>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Prosinac 2012.</t>
  </si>
  <si>
    <t>December 2012</t>
  </si>
  <si>
    <t>PROSINAC 2012.</t>
  </si>
  <si>
    <t>DECEMBER 2012</t>
  </si>
  <si>
    <r>
      <t xml:space="preserve">EQUINOX 2 </t>
    </r>
    <r>
      <rPr>
        <b/>
        <vertAlign val="superscript"/>
        <sz val="8"/>
        <color rgb="FFFF0000"/>
        <rFont val="Arial"/>
        <family val="2"/>
      </rPr>
      <t>4</t>
    </r>
  </si>
  <si>
    <r>
      <t xml:space="preserve">EQUINOX 3 </t>
    </r>
    <r>
      <rPr>
        <b/>
        <vertAlign val="superscript"/>
        <sz val="8"/>
        <color rgb="FFFF0000"/>
        <rFont val="Arial"/>
        <family val="2"/>
      </rPr>
      <t>4</t>
    </r>
  </si>
  <si>
    <r>
      <rPr>
        <b/>
        <vertAlign val="superscript"/>
        <sz val="8"/>
        <color rgb="FFFF0000"/>
        <rFont val="Arial"/>
        <family val="2"/>
      </rPr>
      <t xml:space="preserve"> 4 </t>
    </r>
    <r>
      <rPr>
        <sz val="8"/>
        <rFont val="Arial"/>
        <family val="2"/>
      </rPr>
      <t>Fondovi  EQUINOX 2 i EQUINOX 3 su u postupku likvidacije.</t>
    </r>
  </si>
  <si>
    <t xml:space="preserve">   Funds EQUINOX 2 and EQUINOX 3 are currently undergoing the winding-up procedure.</t>
  </si>
  <si>
    <t>2012.</t>
  </si>
  <si>
    <t>31.12.2012.</t>
  </si>
  <si>
    <r>
      <t xml:space="preserve">Ostale OTC transakcije
</t>
    </r>
    <r>
      <rPr>
        <i/>
        <sz val="9"/>
        <color rgb="FF0000FF"/>
        <rFont val="Arial"/>
        <family val="2"/>
      </rPr>
      <t>Other OTC transactions</t>
    </r>
  </si>
  <si>
    <r>
      <t>31.12.2011.</t>
    </r>
    <r>
      <rPr>
        <b/>
        <vertAlign val="superscript"/>
        <sz val="9"/>
        <rFont val="Arial"/>
        <family val="2"/>
      </rPr>
      <t>3</t>
    </r>
  </si>
  <si>
    <r>
      <t xml:space="preserve">3) Podaci dostavljeni u izvještajima sa stanjem na dan 31.12.2012. godine. 
</t>
    </r>
    <r>
      <rPr>
        <i/>
        <sz val="8"/>
        <color indexed="12"/>
        <rFont val="Arial"/>
        <family val="2"/>
      </rPr>
      <t xml:space="preserve">Data delivered in reports containing the balance as at 31 December 2012. </t>
    </r>
  </si>
  <si>
    <r>
      <t>01.01. - 31.12.2011.</t>
    </r>
    <r>
      <rPr>
        <b/>
        <vertAlign val="superscript"/>
        <sz val="9"/>
        <rFont val="Arial"/>
        <family val="2"/>
        <charset val="238"/>
      </rPr>
      <t>3</t>
    </r>
  </si>
  <si>
    <t>01.01. - 31.12.2012.</t>
  </si>
  <si>
    <r>
      <t>31.12.2011.</t>
    </r>
    <r>
      <rPr>
        <b/>
        <vertAlign val="superscript"/>
        <sz val="8"/>
        <rFont val="Arial"/>
        <family val="2"/>
        <charset val="238"/>
      </rPr>
      <t>1</t>
    </r>
  </si>
  <si>
    <r>
      <t xml:space="preserve">1) Podaci dostavljeni u izvještajima sa stanjem na dan 31.12.2012. godine.
</t>
    </r>
    <r>
      <rPr>
        <i/>
        <sz val="8"/>
        <color indexed="12"/>
        <rFont val="Arial"/>
        <family val="2"/>
      </rPr>
      <t xml:space="preserve">Data delivered in reports containing the balance as at 31 December 2012. </t>
    </r>
  </si>
  <si>
    <r>
      <t>31.12.2011.</t>
    </r>
    <r>
      <rPr>
        <b/>
        <vertAlign val="superscript"/>
        <sz val="9"/>
        <rFont val="Arial"/>
        <family val="2"/>
        <charset val="238"/>
      </rPr>
      <t>3</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</si>
  <si>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</si>
  <si>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</si>
  <si>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r>
      <t xml:space="preserve">3) Podaci dostavljeni u izvještajima sa stanjem na dan 31.12.2012. godine.
</t>
    </r>
    <r>
      <rPr>
        <i/>
        <sz val="8"/>
        <color indexed="12"/>
        <rFont val="Arial"/>
        <family val="2"/>
      </rPr>
      <t xml:space="preserve">Data delivered in reports containing the balance as at 31 December 2012. </t>
    </r>
  </si>
  <si>
    <r>
      <t xml:space="preserve">Promjena u %
</t>
    </r>
    <r>
      <rPr>
        <i/>
        <sz val="8"/>
        <color indexed="12"/>
        <rFont val="Arial"/>
        <family val="2"/>
        <charset val="238"/>
      </rPr>
      <t>Change in %</t>
    </r>
  </si>
  <si>
    <t>IMPULS-LEASING d.o.o.</t>
  </si>
  <si>
    <r>
      <t>01.01. - 31.12.2011.</t>
    </r>
    <r>
      <rPr>
        <b/>
        <vertAlign val="superscript"/>
        <sz val="9"/>
        <rFont val="Arial"/>
        <family val="2"/>
        <charset val="238"/>
      </rPr>
      <t>1</t>
    </r>
  </si>
  <si>
    <r>
      <t>01.01. - 31.12.2012.</t>
    </r>
    <r>
      <rPr>
        <b/>
        <vertAlign val="superscript"/>
        <sz val="9"/>
        <rFont val="Arial"/>
        <family val="2"/>
        <charset val="238"/>
      </rPr>
      <t>2</t>
    </r>
  </si>
  <si>
    <r>
      <rPr>
        <vertAlign val="superscript"/>
        <sz val="8"/>
        <rFont val="Arial"/>
        <family val="2"/>
      </rPr>
      <t>1</t>
    </r>
    <r>
      <rPr>
        <sz val="8"/>
        <rFont val="Arial"/>
        <family val="2"/>
        <charset val="238"/>
      </rPr>
      <t xml:space="preserve">Podaci za 18 factoring društava / </t>
    </r>
    <r>
      <rPr>
        <i/>
        <sz val="8"/>
        <color indexed="12"/>
        <rFont val="Arial"/>
        <family val="2"/>
      </rPr>
      <t>Data for 18 factoring companies</t>
    </r>
  </si>
  <si>
    <r>
      <rPr>
        <vertAlign val="superscript"/>
        <sz val="8"/>
        <rFont val="Arial"/>
        <family val="2"/>
      </rPr>
      <t>2</t>
    </r>
    <r>
      <rPr>
        <sz val="8"/>
        <rFont val="Arial"/>
        <family val="2"/>
        <charset val="238"/>
      </rPr>
      <t xml:space="preserve">Podaci za 16 factoring društava / </t>
    </r>
    <r>
      <rPr>
        <i/>
        <sz val="8"/>
        <color indexed="12"/>
        <rFont val="Arial"/>
        <family val="2"/>
      </rPr>
      <t>Data for 16 factoring companies</t>
    </r>
  </si>
  <si>
    <r>
      <t xml:space="preserve">Vrsta ugovora
</t>
    </r>
    <r>
      <rPr>
        <i/>
        <sz val="9"/>
        <color indexed="12"/>
        <rFont val="Arial"/>
        <family val="2"/>
        <charset val="238"/>
      </rPr>
      <t>Type of contract</t>
    </r>
  </si>
  <si>
    <t>Grafikon 19: Udjel broja aktivnih ugovora u ukupnom broju ugovora na dan 31. prosinca 2012.</t>
  </si>
  <si>
    <t>Chart 19: Share of the number of active contracts in total number of contracts as at 31 December 2012</t>
  </si>
  <si>
    <t xml:space="preserve">Grafikon 20: Godišnja promjena vrijednosti aktivnih ugovora na dan 31. prosinca 2012. </t>
  </si>
  <si>
    <t>Chart 20: Annual change in value of active contracts as at 31 December 2012</t>
  </si>
  <si>
    <r>
      <t>31.12.2011.</t>
    </r>
    <r>
      <rPr>
        <b/>
        <vertAlign val="superscript"/>
        <sz val="9"/>
        <rFont val="Arial"/>
        <family val="2"/>
        <charset val="238"/>
      </rPr>
      <t>1</t>
    </r>
  </si>
  <si>
    <r>
      <t>31.12.2012.</t>
    </r>
    <r>
      <rPr>
        <b/>
        <vertAlign val="superscript"/>
        <sz val="9"/>
        <rFont val="Arial"/>
        <family val="2"/>
        <charset val="238"/>
      </rPr>
      <t>2</t>
    </r>
  </si>
  <si>
    <t xml:space="preserve">OTP euro novčani </t>
  </si>
  <si>
    <t xml:space="preserve">OTP euro obveznički </t>
  </si>
  <si>
    <t>February 2013</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</si>
  <si>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</si>
  <si>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</si>
  <si>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</si>
  <si>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</si>
  <si>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</si>
  <si>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</si>
  <si>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</si>
  <si>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</si>
  <si>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</si>
  <si>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</si>
  <si>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</si>
  <si>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</si>
  <si>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</si>
  <si>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r>
      <t xml:space="preserve">Hermes </t>
    </r>
    <r>
      <rPr>
        <b/>
        <vertAlign val="superscript"/>
        <sz val="8"/>
        <color rgb="FFFF0000"/>
        <rFont val="Arial"/>
        <family val="2"/>
      </rPr>
      <t>5</t>
    </r>
  </si>
  <si>
    <t>Ožujak 2013.</t>
  </si>
  <si>
    <t>March 2013</t>
  </si>
  <si>
    <t>Veljaća 2013.</t>
  </si>
  <si>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</si>
  <si>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</si>
  <si>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</si>
  <si>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Udjel u ukupnom broju članova (u %)
</t>
    </r>
    <r>
      <rPr>
        <b/>
        <i/>
        <sz val="8"/>
        <color rgb="FF0000FF"/>
        <rFont val="Arial"/>
        <family val="2"/>
      </rPr>
      <t>Share in total membership (in %)</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</si>
  <si>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</si>
  <si>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</si>
  <si>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</si>
  <si>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</si>
  <si>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</si>
  <si>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 xml:space="preserve">Stanje na kraju tekućeg mjeseca
</t>
    </r>
    <r>
      <rPr>
        <b/>
        <i/>
        <sz val="8"/>
        <color rgb="FFFFFFFF"/>
        <rFont val="Arial"/>
        <family val="2"/>
      </rPr>
      <t>OMF membership at the end of the month</t>
    </r>
  </si>
  <si>
    <r>
      <t>Mjesečna promjena (u %)</t>
    </r>
    <r>
      <rPr>
        <b/>
        <sz val="8"/>
        <color indexed="9"/>
        <rFont val="Arial"/>
        <family val="2"/>
        <charset val="238"/>
      </rPr>
      <t xml:space="preserve">
</t>
    </r>
    <r>
      <rPr>
        <b/>
        <sz val="8"/>
        <color rgb="FF0000FF"/>
        <rFont val="Arial"/>
        <family val="2"/>
      </rPr>
      <t>Monthly change (in %)</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</si>
  <si>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</si>
  <si>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</si>
  <si>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t>HT-R-A</t>
  </si>
  <si>
    <t>DIOK-R-A</t>
  </si>
  <si>
    <t>ERNT-R-A</t>
  </si>
  <si>
    <t>DLKV-R-A</t>
  </si>
  <si>
    <t>PODR-R-A</t>
  </si>
  <si>
    <t>ATPL-R-A</t>
  </si>
  <si>
    <t>ADRS-P-A</t>
  </si>
  <si>
    <t>KORF-R-A</t>
  </si>
  <si>
    <t>LEDO-R-A</t>
  </si>
  <si>
    <t>KODT-R-A</t>
  </si>
  <si>
    <t>RIBA-O-177A</t>
  </si>
  <si>
    <t>RHMF-O-203E</t>
  </si>
  <si>
    <t>RHMF-O-227E</t>
  </si>
  <si>
    <t>OPTE-O-142A</t>
  </si>
  <si>
    <t>RHMF-O-142A</t>
  </si>
  <si>
    <t>FNOI-D-191A</t>
  </si>
  <si>
    <t>FNOI-D-197A</t>
  </si>
  <si>
    <t>FNOI-D-137A</t>
  </si>
  <si>
    <t>FNOI-D-141A</t>
  </si>
  <si>
    <t>FNOI-D-147A</t>
  </si>
  <si>
    <t>RHMF-T-314A</t>
  </si>
  <si>
    <t>RHMF-O-203A</t>
  </si>
  <si>
    <t>RHMF-T-324A</t>
  </si>
  <si>
    <t>RHMF-T-312A</t>
  </si>
  <si>
    <t>RHMF-T-323A</t>
  </si>
  <si>
    <t>RHMF-O-167A</t>
  </si>
  <si>
    <t>RHMF-T-336A</t>
  </si>
  <si>
    <t>PTKM-M-336A</t>
  </si>
  <si>
    <r>
      <t>Table 1: Mandatory pension fund's (OMF's) membership</t>
    </r>
    <r>
      <rPr>
        <b/>
        <i/>
        <vertAlign val="superscript"/>
        <sz val="9"/>
        <color rgb="FF0000FF"/>
        <rFont val="Arial"/>
        <family val="2"/>
        <charset val="238"/>
      </rPr>
      <t>1)</t>
    </r>
  </si>
  <si>
    <t>Grafikon 2: Dobna i spolna struktura članova OMF-a na dan 31.03.2013.</t>
  </si>
  <si>
    <t>Chart 2: OMF members age and sex structure as at 31 March 2013</t>
  </si>
  <si>
    <t>OŽUJAK 2012.</t>
  </si>
  <si>
    <t>MARCH 2013</t>
  </si>
  <si>
    <t>Grafikon 7: Dobna i spolna struktura članova ODMF-a na dan 31.03.2013.</t>
  </si>
  <si>
    <t>Chart 7: ODMF members age and sex structure as at 31 March 2013</t>
  </si>
  <si>
    <t>Grafikon 11: Dobna i spolna struktura članova ZDMF-a na dan 31.03.2013.</t>
  </si>
  <si>
    <t>Chart 11: ZDMF members age and sex structure as at 31 March 2013</t>
  </si>
  <si>
    <t>Tablica 25: Zaračunata bruto premija osiguranja za period od 1. siječnja do 31. ožujka 2013.</t>
  </si>
  <si>
    <t>Table 25: Written premium for the period 1 January - 31 March 2013</t>
  </si>
  <si>
    <t>I.-III.2012</t>
  </si>
  <si>
    <t>I.-III.2013</t>
  </si>
  <si>
    <t>Tablica 26: Podaci o osiguranju za period od 1. siječnja do 31. ožujka 2013.</t>
  </si>
  <si>
    <t>Table 26: Insurance data for the period 1 January - 31 March 2013</t>
  </si>
  <si>
    <t>Grafikon 18: Udio zaračunate bruto premije i likvidiranih šteta po društvima za osiguranje po vrstama osiguranja za period od 1. siječnja do 31. ožujka 2013.</t>
  </si>
  <si>
    <t>Chart 18: Share of written premium and claims settled per line of insurances for the period 1 January  - 31 March 2013</t>
  </si>
  <si>
    <r>
      <t xml:space="preserve">VRIJEDNOST UDJELA  U KN  NA DAN 31.3.2013./ 
</t>
    </r>
    <r>
      <rPr>
        <b/>
        <i/>
        <sz val="8"/>
        <color rgb="FF0000FF"/>
        <rFont val="Arial"/>
        <family val="2"/>
      </rPr>
      <t>UNIT VALUE  IN HRK AS  AT 31 March 2013</t>
    </r>
  </si>
  <si>
    <t>0,00%</t>
  </si>
  <si>
    <t>OŽUJAK 2013.</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</si>
  <si>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</si>
  <si>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</si>
  <si>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</si>
  <si>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</si>
  <si>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</si>
  <si>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</si>
  <si>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</si>
  <si>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</si>
  <si>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</si>
  <si>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</si>
  <si>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</si>
  <si>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</si>
  <si>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</si>
  <si>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</si>
  <si>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</si>
  <si>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</si>
  <si>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</si>
  <si>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</si>
  <si>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</si>
  <si>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</si>
  <si>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</si>
  <si>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Societe Generale osiguranje d.d.</t>
  </si>
  <si>
    <t>Sunce osiguranje d.d.</t>
  </si>
  <si>
    <t>Triglav osiguranje d.d.</t>
  </si>
  <si>
    <t>Uniqa osiguranje d.d.</t>
  </si>
  <si>
    <t>Velebit osiguranje d.d.</t>
  </si>
  <si>
    <t>Velebit životno osiguranje d.d.</t>
  </si>
  <si>
    <t>Wüstenrot životno osiguranje d.d.</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</si>
  <si>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</si>
  <si>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</si>
  <si>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06 - Osiguranje plovila / </t>
    </r>
    <r>
      <rPr>
        <sz val="8"/>
        <color indexed="48"/>
        <rFont val="Arial"/>
        <family val="2"/>
        <charset val="238"/>
      </rPr>
      <t xml:space="preserve"> </t>
    </r>
    <r>
      <rPr>
        <i/>
        <sz val="8"/>
        <color indexed="12"/>
        <rFont val="Arial"/>
        <family val="2"/>
      </rPr>
      <t>Insurance of vessels</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</si>
  <si>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</si>
  <si>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</si>
  <si>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</si>
  <si>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</si>
  <si>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</si>
  <si>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t>31.3.2013.</t>
  </si>
  <si>
    <t>Broj / Number 4   Verzija / Version 1.1  Godina / Year XI    Zagreb, 16.04.2013.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</si>
</sst>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79">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sz val="11"/>
      <color theme="1"/>
      <name val="Calibri"/>
      <family val="2"/>
      <scheme val="minor"/>
    </font>
    <font>
      <b/>
      <sz val="10"/>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i/>
      <sz val="10"/>
      <color theme="1"/>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vertAlign val="subscript"/>
      <sz val="8"/>
      <color rgb="FF0000FF"/>
      <name val="Arial"/>
      <family val="2"/>
    </font>
    <font>
      <i/>
      <vertAlign val="superscript"/>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vertAlign val="superscript"/>
      <sz val="9"/>
      <color rgb="FF0000FF"/>
      <name val="Arial"/>
      <family val="2"/>
    </font>
    <font>
      <b/>
      <sz val="10"/>
      <color rgb="FFFFFFFF"/>
      <name val="Arial"/>
      <family val="2"/>
      <charset val="238"/>
    </font>
    <font>
      <sz val="7"/>
      <color theme="1"/>
      <name val="Arial"/>
      <family val="2"/>
      <charset val="238"/>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rgb="FFDDDDDD"/>
        <bgColor rgb="FF000000"/>
      </patternFill>
    </fill>
    <fill>
      <patternFill patternType="solid">
        <fgColor rgb="FFDDDDDD"/>
        <bgColor indexed="64"/>
      </patternFill>
    </fill>
    <fill>
      <patternFill patternType="solid">
        <fgColor rgb="FF99CCFF"/>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lignment vertical="top"/>
    </xf>
    <xf numFmtId="9" fontId="2"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76" fillId="0" borderId="0" applyFont="0" applyFill="0" applyBorder="0" applyAlignment="0" applyProtection="0"/>
    <xf numFmtId="0" fontId="76"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77" fillId="0" borderId="0">
      <alignment vertical="top"/>
    </xf>
    <xf numFmtId="0" fontId="75" fillId="0" borderId="0"/>
    <xf numFmtId="165" fontId="9" fillId="0" borderId="0" applyFont="0" applyFill="0" applyBorder="0" applyAlignment="0" applyProtection="0"/>
    <xf numFmtId="0" fontId="76" fillId="0" borderId="0"/>
    <xf numFmtId="0" fontId="10" fillId="0" borderId="0"/>
    <xf numFmtId="0" fontId="76" fillId="0" borderId="0"/>
    <xf numFmtId="0" fontId="10" fillId="0" borderId="0"/>
    <xf numFmtId="0" fontId="9" fillId="0" borderId="0"/>
    <xf numFmtId="0" fontId="76" fillId="0" borderId="0"/>
    <xf numFmtId="0" fontId="76" fillId="0" borderId="0"/>
    <xf numFmtId="0" fontId="1" fillId="0" borderId="0"/>
    <xf numFmtId="0" fontId="141" fillId="0" borderId="0"/>
  </cellStyleXfs>
  <cellXfs count="770">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5"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xf numFmtId="0" fontId="12" fillId="2" borderId="0" xfId="0" applyFont="1" applyFill="1" applyBorder="1" applyAlignment="1">
      <alignment horizontal="center"/>
    </xf>
    <xf numFmtId="0" fontId="4" fillId="2" borderId="0" xfId="0" applyFont="1" applyFill="1" applyBorder="1" applyAlignment="1">
      <alignment horizontal="center" vertical="top" wrapText="1"/>
    </xf>
    <xf numFmtId="0" fontId="14" fillId="2" borderId="0" xfId="0" applyFont="1" applyFill="1" applyBorder="1" applyAlignment="1">
      <alignment horizontal="center"/>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21" fillId="0" borderId="0" xfId="0" applyFont="1" applyFill="1" applyBorder="1" applyAlignment="1">
      <alignment vertical="center"/>
    </xf>
    <xf numFmtId="0" fontId="17" fillId="0" borderId="0" xfId="0" applyFont="1" applyFill="1" applyBorder="1" applyAlignment="1">
      <alignment horizontal="center"/>
    </xf>
    <xf numFmtId="0" fontId="9" fillId="0" borderId="0" xfId="0" applyFont="1" applyFill="1" applyBorder="1" applyAlignment="1">
      <alignment horizontal="center"/>
    </xf>
    <xf numFmtId="0" fontId="27" fillId="0" borderId="0" xfId="0" applyFont="1" applyFill="1" applyBorder="1" applyAlignment="1">
      <alignment horizontal="left" vertical="center"/>
    </xf>
    <xf numFmtId="0" fontId="31" fillId="0" borderId="0" xfId="0" applyFont="1" applyFill="1" applyAlignment="1">
      <alignment horizontal="left"/>
    </xf>
    <xf numFmtId="0" fontId="29" fillId="0" borderId="0" xfId="0" applyFont="1" applyFill="1" applyAlignment="1">
      <alignment horizontal="center"/>
    </xf>
    <xf numFmtId="0" fontId="30" fillId="0" borderId="0" xfId="0" applyFont="1" applyFill="1" applyAlignment="1">
      <alignment horizontal="center"/>
    </xf>
    <xf numFmtId="0" fontId="16" fillId="0" borderId="0" xfId="0" applyFont="1" applyAlignment="1">
      <alignment horizontal="left" vertical="center"/>
    </xf>
    <xf numFmtId="0" fontId="26"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applyAlignment="1">
      <alignment horizontal="right" vertical="center"/>
    </xf>
    <xf numFmtId="0" fontId="32" fillId="0" borderId="0" xfId="0" applyFont="1" applyAlignment="1">
      <alignment horizontal="left" vertical="center"/>
    </xf>
    <xf numFmtId="0" fontId="34"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alignment horizontal="right" vertical="center"/>
    </xf>
    <xf numFmtId="0" fontId="35" fillId="2" borderId="0" xfId="0" applyFont="1" applyFill="1" applyBorder="1" applyAlignment="1">
      <alignment horizontal="center" vertical="center" wrapText="1"/>
    </xf>
    <xf numFmtId="0" fontId="35" fillId="2" borderId="0" xfId="0" applyFont="1" applyFill="1" applyBorder="1" applyAlignment="1">
      <alignment horizontal="center" vertical="center"/>
    </xf>
    <xf numFmtId="0" fontId="36" fillId="3" borderId="0" xfId="0" applyFont="1" applyFill="1" applyBorder="1" applyAlignment="1">
      <alignment vertical="center" wrapText="1"/>
    </xf>
    <xf numFmtId="166" fontId="36" fillId="3" borderId="0" xfId="1" applyNumberFormat="1" applyFont="1" applyFill="1" applyBorder="1" applyAlignment="1">
      <alignment vertical="center"/>
    </xf>
    <xf numFmtId="10" fontId="35" fillId="2" borderId="0" xfId="1" applyNumberFormat="1" applyFont="1" applyFill="1" applyBorder="1" applyAlignment="1">
      <alignment horizontal="center" vertical="center" wrapText="1"/>
    </xf>
    <xf numFmtId="166" fontId="35" fillId="2" borderId="0" xfId="1" applyNumberFormat="1" applyFont="1" applyFill="1" applyBorder="1" applyAlignment="1">
      <alignment horizontal="left" vertical="center" indent="1"/>
    </xf>
    <xf numFmtId="1" fontId="35" fillId="2" borderId="0" xfId="1" applyNumberFormat="1" applyFont="1" applyFill="1" applyBorder="1" applyAlignment="1">
      <alignment horizontal="left" vertical="center" indent="3"/>
    </xf>
    <xf numFmtId="166" fontId="35" fillId="2" borderId="0" xfId="1" applyNumberFormat="1" applyFont="1" applyFill="1" applyBorder="1" applyAlignment="1">
      <alignment vertical="center"/>
    </xf>
    <xf numFmtId="166" fontId="35" fillId="2" borderId="0" xfId="1" applyNumberFormat="1" applyFont="1" applyFill="1" applyBorder="1" applyAlignment="1">
      <alignment horizontal="center" vertical="center"/>
    </xf>
    <xf numFmtId="166" fontId="36" fillId="3" borderId="0" xfId="1" applyNumberFormat="1" applyFont="1" applyFill="1" applyBorder="1" applyAlignment="1">
      <alignment horizontal="right" vertical="center"/>
    </xf>
    <xf numFmtId="166" fontId="36" fillId="3" borderId="0" xfId="1" applyNumberFormat="1" applyFont="1" applyFill="1" applyBorder="1" applyAlignment="1">
      <alignment horizontal="left" vertical="center"/>
    </xf>
    <xf numFmtId="166" fontId="36" fillId="3" borderId="0" xfId="1" applyNumberFormat="1" applyFont="1" applyFill="1" applyBorder="1" applyAlignment="1">
      <alignment horizontal="center" vertical="center"/>
    </xf>
    <xf numFmtId="10" fontId="35" fillId="2" borderId="0" xfId="1" applyNumberFormat="1"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Alignment="1">
      <alignment horizontal="left" vertical="center"/>
    </xf>
    <xf numFmtId="0" fontId="37" fillId="0" borderId="0" xfId="0" applyFont="1" applyAlignment="1">
      <alignment horizontal="right" vertical="center"/>
    </xf>
    <xf numFmtId="0" fontId="16"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45" fillId="4" borderId="0" xfId="0" applyFont="1" applyFill="1" applyAlignment="1">
      <alignment horizontal="center" vertical="center" wrapText="1"/>
    </xf>
    <xf numFmtId="0" fontId="37" fillId="4" borderId="0" xfId="0" applyFont="1" applyFill="1" applyBorder="1"/>
    <xf numFmtId="14" fontId="46" fillId="4" borderId="0" xfId="0" applyNumberFormat="1" applyFont="1" applyFill="1" applyBorder="1" applyAlignment="1">
      <alignment horizontal="center" vertical="center"/>
    </xf>
    <xf numFmtId="14" fontId="37" fillId="4" borderId="0" xfId="0" applyNumberFormat="1" applyFont="1" applyFill="1" applyBorder="1" applyAlignment="1">
      <alignment horizontal="center" vertical="center"/>
    </xf>
    <xf numFmtId="3" fontId="46" fillId="4" borderId="0" xfId="0" applyNumberFormat="1" applyFont="1" applyFill="1" applyBorder="1" applyAlignment="1">
      <alignment horizontal="right" vertical="center"/>
    </xf>
    <xf numFmtId="10" fontId="46" fillId="4" borderId="0" xfId="0" applyNumberFormat="1" applyFont="1" applyFill="1" applyBorder="1" applyAlignment="1">
      <alignment horizontal="right" vertical="center"/>
    </xf>
    <xf numFmtId="14" fontId="32" fillId="4" borderId="0" xfId="0" applyNumberFormat="1" applyFont="1" applyFill="1" applyBorder="1" applyAlignment="1">
      <alignment horizontal="center" vertical="center"/>
    </xf>
    <xf numFmtId="0" fontId="27" fillId="0" borderId="0" xfId="0" applyFont="1" applyFill="1" applyBorder="1" applyAlignment="1">
      <alignment horizontal="left"/>
    </xf>
    <xf numFmtId="0" fontId="50" fillId="0" borderId="0" xfId="0" applyFont="1"/>
    <xf numFmtId="0" fontId="37" fillId="0" borderId="0" xfId="0" applyFont="1" applyAlignment="1">
      <alignment horizontal="right"/>
    </xf>
    <xf numFmtId="0" fontId="16" fillId="0" borderId="0" xfId="0" applyFont="1" applyFill="1" applyAlignment="1">
      <alignment horizontal="left" vertical="center"/>
    </xf>
    <xf numFmtId="0" fontId="32" fillId="0" borderId="0" xfId="0" applyFont="1" applyFill="1" applyAlignment="1">
      <alignment horizontal="left" vertical="center"/>
    </xf>
    <xf numFmtId="0" fontId="38" fillId="4" borderId="0" xfId="0" applyFont="1" applyFill="1"/>
    <xf numFmtId="0" fontId="38" fillId="4" borderId="0" xfId="0" applyFont="1" applyFill="1" applyBorder="1" applyAlignment="1">
      <alignment horizontal="center" vertical="center" wrapText="1"/>
    </xf>
    <xf numFmtId="166" fontId="35" fillId="4" borderId="0" xfId="5" applyNumberFormat="1" applyFont="1" applyFill="1" applyBorder="1" applyAlignment="1" applyProtection="1">
      <alignment horizontal="right" vertical="center" wrapText="1"/>
    </xf>
    <xf numFmtId="166" fontId="35" fillId="4" borderId="0" xfId="5" applyNumberFormat="1" applyFont="1" applyFill="1" applyBorder="1" applyAlignment="1" applyProtection="1">
      <alignment horizontal="left" vertical="center" wrapText="1" indent="1"/>
    </xf>
    <xf numFmtId="0" fontId="53" fillId="0" borderId="0" xfId="0" applyFont="1" applyFill="1" applyAlignment="1">
      <alignment horizontal="left" vertical="center"/>
    </xf>
    <xf numFmtId="3" fontId="35" fillId="4" borderId="0" xfId="6" applyNumberFormat="1" applyFont="1" applyFill="1" applyAlignment="1" applyProtection="1">
      <alignment horizontal="right" vertical="center"/>
    </xf>
    <xf numFmtId="3" fontId="35" fillId="4" borderId="0" xfId="7" applyNumberFormat="1" applyFont="1" applyFill="1" applyBorder="1" applyAlignment="1" applyProtection="1">
      <alignment horizontal="center"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37" fillId="0" borderId="0" xfId="0" applyFont="1"/>
    <xf numFmtId="0" fontId="37" fillId="0" borderId="0" xfId="0" applyFont="1" applyAlignment="1"/>
    <xf numFmtId="0" fontId="37" fillId="4" borderId="0" xfId="0" applyFont="1" applyFill="1" applyBorder="1" applyAlignment="1">
      <alignment horizontal="center" vertical="center" wrapText="1"/>
    </xf>
    <xf numFmtId="49" fontId="37" fillId="4" borderId="0" xfId="0" applyNumberFormat="1" applyFont="1" applyFill="1" applyBorder="1" applyAlignment="1">
      <alignment horizontal="center" vertical="center" wrapText="1"/>
    </xf>
    <xf numFmtId="0" fontId="35" fillId="4" borderId="0" xfId="0" applyFont="1" applyFill="1" applyBorder="1" applyAlignment="1">
      <alignment horizontal="left" vertical="center" wrapText="1"/>
    </xf>
    <xf numFmtId="3" fontId="35" fillId="4" borderId="0" xfId="8" applyNumberFormat="1" applyFont="1" applyFill="1" applyBorder="1" applyAlignment="1" applyProtection="1">
      <alignment horizontal="center" vertical="center"/>
    </xf>
    <xf numFmtId="10" fontId="35" fillId="4" borderId="0" xfId="4" applyNumberFormat="1" applyFont="1" applyFill="1" applyBorder="1" applyAlignment="1" applyProtection="1">
      <alignment horizontal="center" vertical="center"/>
    </xf>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0" fontId="46" fillId="4" borderId="0" xfId="0" applyFont="1" applyFill="1" applyBorder="1" applyAlignment="1">
      <alignment vertical="center" wrapText="1"/>
    </xf>
    <xf numFmtId="164" fontId="46" fillId="4" borderId="0" xfId="9" applyNumberFormat="1" applyFont="1" applyFill="1" applyBorder="1" applyAlignment="1" applyProtection="1">
      <alignment horizontal="left" vertical="center" wrapText="1"/>
    </xf>
    <xf numFmtId="10" fontId="46" fillId="4" borderId="0" xfId="4" applyNumberFormat="1" applyFont="1" applyFill="1" applyBorder="1" applyAlignment="1" applyProtection="1">
      <alignment horizontal="center" vertical="center" wrapText="1"/>
    </xf>
    <xf numFmtId="168" fontId="46" fillId="4" borderId="0" xfId="9" applyNumberFormat="1" applyFont="1" applyFill="1" applyBorder="1" applyAlignment="1" applyProtection="1">
      <alignment horizontal="center" vertical="center" wrapText="1"/>
    </xf>
    <xf numFmtId="0" fontId="50" fillId="0" borderId="0" xfId="0" applyFont="1" applyFill="1" applyBorder="1"/>
    <xf numFmtId="0" fontId="16" fillId="0" borderId="0" xfId="0" applyFont="1" applyAlignment="1">
      <alignment vertical="center"/>
    </xf>
    <xf numFmtId="0" fontId="35" fillId="4" borderId="0" xfId="0" applyFont="1" applyFill="1" applyAlignment="1">
      <alignment vertical="center" wrapText="1"/>
    </xf>
    <xf numFmtId="0" fontId="46" fillId="4" borderId="0" xfId="0" applyFont="1" applyFill="1" applyBorder="1" applyAlignment="1">
      <alignment horizontal="left" vertical="center" wrapText="1" indent="2"/>
    </xf>
    <xf numFmtId="0" fontId="57" fillId="0" borderId="0" xfId="0" applyFont="1"/>
    <xf numFmtId="0" fontId="40" fillId="0" borderId="0" xfId="0" applyFont="1" applyFill="1" applyBorder="1" applyAlignment="1">
      <alignment horizontal="left"/>
    </xf>
    <xf numFmtId="0" fontId="23" fillId="0" borderId="0" xfId="3" applyFont="1" applyFill="1" applyBorder="1" applyAlignment="1"/>
    <xf numFmtId="14" fontId="37" fillId="4" borderId="0" xfId="0" applyNumberFormat="1" applyFont="1" applyFill="1" applyBorder="1" applyAlignment="1">
      <alignment horizontal="center" vertical="center" wrapText="1"/>
    </xf>
    <xf numFmtId="14" fontId="37" fillId="4" borderId="0" xfId="0" applyNumberFormat="1" applyFont="1" applyFill="1" applyBorder="1" applyAlignment="1">
      <alignment horizontal="center" vertical="center"/>
    </xf>
    <xf numFmtId="0" fontId="50" fillId="0" borderId="0" xfId="0" applyFont="1" applyAlignment="1">
      <alignment horizontal="left" vertical="center"/>
    </xf>
    <xf numFmtId="0" fontId="40" fillId="0" borderId="0" xfId="0" applyFont="1" applyAlignment="1">
      <alignment horizontal="left" vertical="center"/>
    </xf>
    <xf numFmtId="0" fontId="59" fillId="4" borderId="0" xfId="0" applyFont="1" applyFill="1" applyBorder="1" applyAlignment="1">
      <alignment horizontal="center" vertical="center" wrapText="1"/>
    </xf>
    <xf numFmtId="0" fontId="37" fillId="4" borderId="0" xfId="0" applyFont="1" applyFill="1" applyBorder="1" applyAlignment="1">
      <alignment horizontal="right" vertical="center"/>
    </xf>
    <xf numFmtId="0" fontId="37" fillId="4" borderId="0" xfId="0" applyFont="1" applyFill="1" applyBorder="1" applyAlignment="1">
      <alignment horizontal="right" vertical="center" indent="1"/>
    </xf>
    <xf numFmtId="0" fontId="60" fillId="4" borderId="0" xfId="0" applyFont="1" applyFill="1" applyBorder="1" applyAlignment="1">
      <alignment vertical="center"/>
    </xf>
    <xf numFmtId="170" fontId="46" fillId="4" borderId="0" xfId="1" applyNumberFormat="1" applyFont="1" applyFill="1" applyBorder="1" applyAlignment="1">
      <alignment horizontal="center" vertical="center"/>
    </xf>
    <xf numFmtId="169" fontId="46" fillId="4" borderId="0" xfId="1" applyNumberFormat="1" applyFont="1" applyFill="1" applyBorder="1" applyAlignment="1">
      <alignment horizontal="center" vertical="center" wrapText="1"/>
    </xf>
    <xf numFmtId="0" fontId="62" fillId="0" borderId="0" xfId="0" applyFont="1" applyBorder="1" applyAlignment="1">
      <alignment horizontal="left" vertical="center"/>
    </xf>
    <xf numFmtId="0" fontId="16" fillId="0" borderId="0" xfId="3" applyFont="1" applyAlignment="1">
      <alignment horizontal="left" vertical="center"/>
    </xf>
    <xf numFmtId="0" fontId="32" fillId="0" borderId="0" xfId="3" applyFont="1" applyAlignment="1">
      <alignment horizontal="left" vertical="center"/>
    </xf>
    <xf numFmtId="0" fontId="64"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3"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46" fillId="4" borderId="0" xfId="0" applyFont="1" applyFill="1" applyBorder="1" applyAlignment="1">
      <alignment horizontal="center" vertical="center" wrapText="1"/>
    </xf>
    <xf numFmtId="0" fontId="37" fillId="0" borderId="0" xfId="0" applyFont="1" applyFill="1" applyAlignment="1">
      <alignment horizontal="right" vertical="center"/>
    </xf>
    <xf numFmtId="0" fontId="68" fillId="4" borderId="0" xfId="0" applyFont="1" applyFill="1" applyBorder="1" applyAlignment="1">
      <alignment horizontal="center" wrapText="1"/>
    </xf>
    <xf numFmtId="0" fontId="35" fillId="4" borderId="0" xfId="0" applyFont="1" applyFill="1" applyBorder="1" applyAlignment="1">
      <alignment vertical="center" wrapText="1"/>
    </xf>
    <xf numFmtId="3" fontId="35" fillId="4" borderId="0" xfId="10" applyNumberFormat="1" applyFont="1" applyFill="1" applyBorder="1" applyAlignment="1" applyProtection="1">
      <alignment horizontal="right" vertical="center"/>
    </xf>
    <xf numFmtId="0" fontId="37" fillId="0" borderId="0" xfId="0" applyFont="1" applyFill="1" applyAlignment="1">
      <alignment horizontal="right"/>
    </xf>
    <xf numFmtId="0" fontId="35" fillId="4" borderId="0" xfId="0" applyFont="1" applyFill="1" applyAlignment="1">
      <alignment horizontal="left" vertical="center" wrapText="1"/>
    </xf>
    <xf numFmtId="0" fontId="35" fillId="4" borderId="0" xfId="0" applyFont="1" applyFill="1" applyAlignment="1">
      <alignment horizontal="center" vertical="center" wrapText="1"/>
    </xf>
    <xf numFmtId="0" fontId="37" fillId="4" borderId="0" xfId="0" applyFont="1" applyFill="1" applyAlignment="1">
      <alignment vertical="center" wrapText="1"/>
    </xf>
    <xf numFmtId="10" fontId="37" fillId="4" borderId="0" xfId="1" applyNumberFormat="1" applyFont="1" applyFill="1" applyAlignment="1">
      <alignment horizontal="right" vertical="center" wrapText="1"/>
    </xf>
    <xf numFmtId="0" fontId="37" fillId="0" borderId="0" xfId="0" applyFont="1" applyFill="1" applyAlignment="1">
      <alignment vertical="center" wrapText="1"/>
    </xf>
    <xf numFmtId="10" fontId="37" fillId="0" borderId="0" xfId="1" applyNumberFormat="1" applyFont="1" applyFill="1" applyAlignment="1">
      <alignment horizontal="right" vertical="center"/>
    </xf>
    <xf numFmtId="3" fontId="37" fillId="4" borderId="0" xfId="1" applyNumberFormat="1" applyFont="1" applyFill="1" applyAlignment="1">
      <alignment horizontal="right" vertical="center"/>
    </xf>
    <xf numFmtId="10" fontId="35" fillId="4" borderId="0" xfId="1" applyNumberFormat="1" applyFont="1" applyFill="1" applyAlignment="1">
      <alignment horizontal="right" vertical="center" wrapText="1"/>
    </xf>
    <xf numFmtId="0" fontId="38" fillId="0" borderId="0" xfId="0" applyFont="1" applyAlignment="1">
      <alignment horizontal="left" vertical="center"/>
    </xf>
    <xf numFmtId="0" fontId="73" fillId="0" borderId="0" xfId="0" applyFont="1" applyFill="1" applyAlignment="1">
      <alignment horizontal="left" vertical="center"/>
    </xf>
    <xf numFmtId="0" fontId="16" fillId="0" borderId="0" xfId="0" applyFont="1" applyBorder="1" applyAlignment="1">
      <alignment horizontal="left" vertical="center"/>
    </xf>
    <xf numFmtId="0" fontId="46" fillId="4" borderId="0" xfId="0" applyFont="1" applyFill="1" applyBorder="1" applyAlignment="1">
      <alignment horizontal="left" vertical="center" wrapText="1"/>
    </xf>
    <xf numFmtId="49" fontId="37" fillId="4" borderId="0" xfId="0" applyNumberFormat="1" applyFont="1" applyFill="1" applyAlignment="1">
      <alignment horizontal="center" vertical="center" wrapText="1"/>
    </xf>
    <xf numFmtId="0" fontId="37" fillId="4" borderId="0" xfId="0" applyFont="1" applyFill="1" applyAlignment="1">
      <alignment horizontal="center" wrapText="1"/>
    </xf>
    <xf numFmtId="0" fontId="46" fillId="4" borderId="0" xfId="0" applyFont="1" applyFill="1" applyAlignment="1">
      <alignment horizontal="left" vertical="center" wrapText="1"/>
    </xf>
    <xf numFmtId="166" fontId="46" fillId="4" borderId="0" xfId="1" applyNumberFormat="1" applyFont="1" applyFill="1" applyBorder="1" applyAlignment="1">
      <alignment horizontal="left" vertical="center"/>
    </xf>
    <xf numFmtId="166" fontId="46" fillId="4" borderId="0" xfId="1" applyNumberFormat="1" applyFont="1" applyFill="1" applyBorder="1" applyAlignment="1">
      <alignment horizontal="center" vertical="center"/>
    </xf>
    <xf numFmtId="10" fontId="46" fillId="4" borderId="0" xfId="4" applyNumberFormat="1" applyFont="1" applyFill="1" applyBorder="1" applyAlignment="1">
      <alignment horizontal="center" vertical="center"/>
    </xf>
    <xf numFmtId="164" fontId="46" fillId="4" borderId="0" xfId="0" applyNumberFormat="1" applyFont="1" applyFill="1" applyAlignment="1">
      <alignment horizontal="center" vertical="center"/>
    </xf>
    <xf numFmtId="49" fontId="38" fillId="0" borderId="0" xfId="0" applyNumberFormat="1" applyFont="1" applyFill="1" applyAlignment="1">
      <alignment horizontal="left" vertical="top" wrapText="1"/>
    </xf>
    <xf numFmtId="0" fontId="38" fillId="0" borderId="0" xfId="0" applyFont="1"/>
    <xf numFmtId="0" fontId="38" fillId="0" borderId="0" xfId="0" applyFont="1" applyFill="1" applyAlignment="1">
      <alignment horizontal="justify" vertical="top" wrapText="1"/>
    </xf>
    <xf numFmtId="0" fontId="46" fillId="0" borderId="0" xfId="0" applyFont="1" applyFill="1" applyAlignment="1">
      <alignment horizontal="left" vertical="center"/>
    </xf>
    <xf numFmtId="0" fontId="46" fillId="4" borderId="0" xfId="0" applyFont="1" applyFill="1" applyBorder="1" applyAlignment="1">
      <alignment horizontal="left" vertical="center"/>
    </xf>
    <xf numFmtId="3" fontId="46" fillId="4" borderId="0" xfId="12" applyNumberFormat="1" applyFont="1" applyFill="1" applyBorder="1" applyAlignment="1">
      <alignment horizontal="right" vertical="center" indent="1"/>
    </xf>
    <xf numFmtId="10" fontId="46" fillId="4" borderId="0" xfId="4" applyNumberFormat="1" applyFont="1" applyFill="1" applyBorder="1" applyAlignment="1">
      <alignment horizontal="right" vertical="center" indent="1"/>
    </xf>
    <xf numFmtId="0" fontId="40" fillId="0" borderId="0" xfId="0" applyFont="1" applyFill="1" applyAlignment="1">
      <alignment horizontal="left" vertical="center"/>
    </xf>
    <xf numFmtId="0" fontId="38" fillId="4" borderId="0" xfId="0" applyFont="1" applyFill="1" applyBorder="1" applyAlignment="1">
      <alignment horizontal="center" wrapText="1"/>
    </xf>
    <xf numFmtId="0" fontId="68" fillId="4" borderId="0" xfId="0" applyFont="1" applyFill="1" applyBorder="1" applyAlignment="1">
      <alignment vertical="center" wrapText="1"/>
    </xf>
    <xf numFmtId="3"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vertical="center"/>
    </xf>
    <xf numFmtId="4" fontId="35" fillId="4" borderId="0" xfId="0" applyNumberFormat="1" applyFont="1" applyFill="1" applyBorder="1" applyAlignment="1" applyProtection="1">
      <alignment horizontal="right" vertical="center"/>
    </xf>
    <xf numFmtId="10"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xf>
    <xf numFmtId="0" fontId="35" fillId="4" borderId="0" xfId="0" applyFont="1" applyFill="1" applyBorder="1" applyAlignment="1">
      <alignment horizontal="right"/>
    </xf>
    <xf numFmtId="0" fontId="37" fillId="0" borderId="0" xfId="0" applyFont="1" applyAlignment="1">
      <alignment horizontal="left" vertical="center"/>
    </xf>
    <xf numFmtId="0" fontId="37" fillId="4" borderId="0" xfId="0" applyFont="1" applyFill="1" applyBorder="1" applyAlignment="1">
      <alignment horizontal="center" wrapText="1"/>
    </xf>
    <xf numFmtId="0" fontId="64" fillId="0" borderId="0" xfId="0" applyFont="1" applyAlignment="1">
      <alignment horizontal="left" vertical="center"/>
    </xf>
    <xf numFmtId="0" fontId="81" fillId="0" borderId="0" xfId="3" applyFont="1" applyFill="1" applyBorder="1" applyAlignment="1">
      <alignment horizontal="left" vertical="center"/>
    </xf>
    <xf numFmtId="0" fontId="32" fillId="0" borderId="0" xfId="3" applyFont="1" applyFill="1" applyBorder="1" applyAlignment="1">
      <alignment horizontal="left" vertical="center"/>
    </xf>
    <xf numFmtId="0" fontId="46" fillId="4" borderId="0" xfId="3" applyFont="1" applyFill="1" applyBorder="1" applyAlignment="1">
      <alignment horizontal="center" vertical="center" wrapText="1"/>
    </xf>
    <xf numFmtId="166" fontId="46" fillId="4" borderId="0" xfId="17" applyNumberFormat="1" applyFont="1" applyFill="1" applyBorder="1" applyAlignment="1">
      <alignment horizontal="right" vertical="center" wrapText="1"/>
    </xf>
    <xf numFmtId="2" fontId="46" fillId="4" borderId="0" xfId="17" applyNumberFormat="1" applyFont="1" applyFill="1" applyBorder="1" applyAlignment="1">
      <alignment horizontal="center" vertical="center" wrapText="1"/>
    </xf>
    <xf numFmtId="10" fontId="46" fillId="4" borderId="0" xfId="17" applyNumberFormat="1" applyFont="1" applyFill="1" applyBorder="1" applyAlignment="1">
      <alignment horizontal="center" vertical="center" wrapText="1"/>
    </xf>
    <xf numFmtId="10" fontId="46" fillId="4" borderId="0" xfId="4" applyNumberFormat="1" applyFont="1" applyFill="1" applyAlignment="1">
      <alignment horizontal="center" vertical="center" wrapText="1"/>
    </xf>
    <xf numFmtId="3" fontId="46" fillId="4" borderId="0" xfId="4" applyNumberFormat="1" applyFont="1" applyFill="1" applyBorder="1" applyAlignment="1">
      <alignment horizontal="right" vertical="center" wrapText="1"/>
    </xf>
    <xf numFmtId="4" fontId="46" fillId="4" borderId="0" xfId="3" applyNumberFormat="1" applyFont="1" applyFill="1" applyBorder="1" applyAlignment="1">
      <alignment horizontal="center" vertical="center" wrapText="1"/>
    </xf>
    <xf numFmtId="10" fontId="46" fillId="4" borderId="0" xfId="3" applyNumberFormat="1" applyFont="1" applyFill="1" applyBorder="1" applyAlignment="1">
      <alignment horizontal="center" vertical="center" wrapText="1"/>
    </xf>
    <xf numFmtId="0" fontId="83" fillId="7" borderId="0" xfId="3" applyFont="1" applyFill="1" applyBorder="1" applyAlignment="1">
      <alignment horizontal="left" vertical="center" indent="1"/>
    </xf>
    <xf numFmtId="0" fontId="84" fillId="0" borderId="0" xfId="3" applyFont="1" applyFill="1" applyBorder="1" applyAlignment="1">
      <alignment horizontal="left" vertical="center"/>
    </xf>
    <xf numFmtId="172" fontId="35" fillId="7" borderId="0" xfId="3" applyNumberFormat="1" applyFont="1" applyFill="1" applyBorder="1" applyAlignment="1">
      <alignment horizontal="center" vertical="center" wrapText="1"/>
    </xf>
    <xf numFmtId="173" fontId="59" fillId="4" borderId="0" xfId="3" applyNumberFormat="1" applyFont="1" applyFill="1" applyAlignment="1">
      <alignment horizontal="center" vertical="center"/>
    </xf>
    <xf numFmtId="0" fontId="59" fillId="4" borderId="0" xfId="3" applyFont="1" applyFill="1" applyBorder="1" applyAlignment="1">
      <alignment horizontal="left" vertical="center" wrapText="1"/>
    </xf>
    <xf numFmtId="166" fontId="85" fillId="7" borderId="0" xfId="17" applyNumberFormat="1" applyFont="1" applyFill="1" applyBorder="1" applyAlignment="1">
      <alignment horizontal="center" vertical="center"/>
    </xf>
    <xf numFmtId="0" fontId="35" fillId="4" borderId="0" xfId="3" applyFont="1" applyFill="1" applyBorder="1" applyAlignment="1">
      <alignment vertical="center"/>
    </xf>
    <xf numFmtId="166" fontId="86" fillId="7" borderId="0" xfId="17" applyNumberFormat="1" applyFont="1" applyFill="1" applyBorder="1" applyAlignment="1">
      <alignment horizontal="center" vertical="center"/>
    </xf>
    <xf numFmtId="0" fontId="37" fillId="0" borderId="0" xfId="3" applyFont="1" applyAlignment="1">
      <alignment horizontal="right" vertical="center"/>
    </xf>
    <xf numFmtId="0" fontId="64" fillId="0" borderId="0" xfId="16" applyFont="1"/>
    <xf numFmtId="0" fontId="37" fillId="0" borderId="0" xfId="18" applyFont="1" applyAlignment="1"/>
    <xf numFmtId="0" fontId="88" fillId="0" borderId="0" xfId="18" applyFont="1" applyAlignment="1"/>
    <xf numFmtId="0" fontId="37"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6" fillId="4" borderId="0" xfId="3" applyFont="1" applyFill="1" applyAlignment="1">
      <alignment vertical="center"/>
    </xf>
    <xf numFmtId="0" fontId="22" fillId="4" borderId="0" xfId="3" applyFill="1">
      <alignment vertical="top"/>
    </xf>
    <xf numFmtId="166" fontId="16" fillId="2" borderId="0" xfId="1" applyNumberFormat="1" applyFont="1" applyFill="1" applyBorder="1" applyAlignment="1">
      <alignment horizontal="right" vertical="center"/>
    </xf>
    <xf numFmtId="10" fontId="40" fillId="2" borderId="0" xfId="4" applyNumberFormat="1" applyFont="1" applyFill="1" applyBorder="1" applyAlignment="1">
      <alignment horizontal="right" vertical="center"/>
    </xf>
    <xf numFmtId="166" fontId="90" fillId="2" borderId="0" xfId="1" applyNumberFormat="1" applyFont="1" applyFill="1" applyBorder="1" applyAlignment="1">
      <alignment horizontal="right" vertical="center"/>
    </xf>
    <xf numFmtId="0" fontId="52" fillId="0" borderId="0" xfId="3" applyFont="1" applyFill="1">
      <alignment vertical="top"/>
    </xf>
    <xf numFmtId="166" fontId="38" fillId="0" borderId="0" xfId="1" applyNumberFormat="1" applyFont="1" applyFill="1" applyAlignment="1">
      <alignment horizontal="center" vertical="center"/>
    </xf>
    <xf numFmtId="0" fontId="38" fillId="0" borderId="0" xfId="3" applyFont="1">
      <alignment vertical="top"/>
    </xf>
    <xf numFmtId="0" fontId="35" fillId="4" borderId="0" xfId="3" applyFont="1" applyFill="1" applyAlignment="1">
      <alignment horizontal="center" vertical="center" wrapText="1"/>
    </xf>
    <xf numFmtId="2" fontId="81" fillId="4" borderId="0" xfId="3" applyNumberFormat="1" applyFont="1" applyFill="1" applyAlignment="1">
      <alignment horizontal="left" vertical="center"/>
    </xf>
    <xf numFmtId="166" fontId="46" fillId="4" borderId="0" xfId="1" applyNumberFormat="1" applyFont="1" applyFill="1" applyAlignment="1">
      <alignment horizontal="center" vertical="center"/>
    </xf>
    <xf numFmtId="10" fontId="93" fillId="4" borderId="0" xfId="3" applyNumberFormat="1" applyFont="1" applyFill="1" applyBorder="1" applyAlignment="1">
      <alignment horizontal="center" vertical="center"/>
    </xf>
    <xf numFmtId="0" fontId="59" fillId="4" borderId="0" xfId="3" applyFont="1" applyFill="1" applyBorder="1" applyAlignment="1">
      <alignment horizontal="center"/>
    </xf>
    <xf numFmtId="0" fontId="37" fillId="0" borderId="0" xfId="3" applyFont="1" applyFill="1" applyAlignment="1">
      <alignment horizontal="left" vertical="center"/>
    </xf>
    <xf numFmtId="0" fontId="37" fillId="0" borderId="0" xfId="3" applyFont="1" applyAlignment="1">
      <alignment vertical="center"/>
    </xf>
    <xf numFmtId="166" fontId="46" fillId="2" borderId="0" xfId="1" applyNumberFormat="1" applyFont="1" applyFill="1" applyBorder="1" applyAlignment="1">
      <alignment horizontal="center" vertical="center"/>
    </xf>
    <xf numFmtId="10" fontId="95" fillId="2" borderId="0" xfId="3" applyNumberFormat="1" applyFont="1" applyFill="1" applyBorder="1" applyAlignment="1">
      <alignment horizontal="center"/>
    </xf>
    <xf numFmtId="0" fontId="95" fillId="2" borderId="0" xfId="3" applyFont="1" applyFill="1" applyBorder="1" applyAlignment="1">
      <alignment horizontal="center"/>
    </xf>
    <xf numFmtId="2" fontId="81" fillId="4" borderId="0" xfId="3" applyNumberFormat="1" applyFont="1" applyFill="1" applyAlignment="1">
      <alignment horizontal="left" vertical="center" wrapText="1"/>
    </xf>
    <xf numFmtId="0" fontId="26" fillId="0" borderId="0" xfId="3" applyFont="1" applyAlignment="1">
      <alignment horizontal="left" vertical="center"/>
    </xf>
    <xf numFmtId="0" fontId="16" fillId="4" borderId="0" xfId="3" applyFont="1" applyFill="1" applyAlignment="1">
      <alignment horizontal="center"/>
    </xf>
    <xf numFmtId="2" fontId="22" fillId="4" borderId="0" xfId="3" applyNumberFormat="1" applyFill="1" applyAlignment="1">
      <alignment horizontal="center" vertical="center"/>
    </xf>
    <xf numFmtId="3" fontId="81" fillId="4" borderId="0" xfId="3" applyNumberFormat="1" applyFont="1" applyFill="1" applyAlignment="1">
      <alignment horizontal="right" vertical="center"/>
    </xf>
    <xf numFmtId="2" fontId="98" fillId="4" borderId="0" xfId="3" applyNumberFormat="1" applyFont="1" applyFill="1" applyAlignment="1">
      <alignment horizontal="center" vertical="center"/>
    </xf>
    <xf numFmtId="0" fontId="44" fillId="7" borderId="0" xfId="3" applyFont="1" applyFill="1">
      <alignment vertical="top"/>
    </xf>
    <xf numFmtId="0" fontId="37" fillId="7" borderId="0" xfId="3" applyFont="1" applyFill="1">
      <alignment vertical="top"/>
    </xf>
    <xf numFmtId="0" fontId="35" fillId="4" borderId="0" xfId="3" applyFont="1" applyFill="1" applyAlignment="1">
      <alignment horizontal="left" vertical="center" wrapText="1"/>
    </xf>
    <xf numFmtId="0" fontId="37" fillId="4" borderId="0" xfId="3" applyFont="1" applyFill="1" applyAlignment="1">
      <alignment horizontal="left" vertical="center"/>
    </xf>
    <xf numFmtId="0" fontId="37" fillId="4" borderId="0" xfId="3" applyFont="1" applyFill="1" applyAlignment="1">
      <alignment vertical="center"/>
    </xf>
    <xf numFmtId="3" fontId="35" fillId="4" borderId="0" xfId="3" applyNumberFormat="1" applyFont="1" applyFill="1" applyAlignment="1">
      <alignment horizontal="right" vertical="center"/>
    </xf>
    <xf numFmtId="0" fontId="37" fillId="4" borderId="0" xfId="3" applyFont="1" applyFill="1" applyAlignment="1">
      <alignment horizontal="right" vertical="center"/>
    </xf>
    <xf numFmtId="10" fontId="35" fillId="4" borderId="0" xfId="0" applyNumberFormat="1" applyFont="1" applyFill="1" applyAlignment="1">
      <alignment horizontal="right" vertical="center"/>
    </xf>
    <xf numFmtId="0" fontId="37" fillId="4" borderId="0" xfId="0" applyFont="1" applyFill="1"/>
    <xf numFmtId="0" fontId="46" fillId="4" borderId="0" xfId="3" applyFont="1" applyFill="1" applyAlignment="1">
      <alignment horizontal="left" vertical="center"/>
    </xf>
    <xf numFmtId="14" fontId="16" fillId="0" borderId="0" xfId="0" applyNumberFormat="1" applyFont="1" applyAlignment="1">
      <alignment horizontal="right" vertical="center"/>
    </xf>
    <xf numFmtId="14" fontId="32" fillId="0" borderId="0" xfId="0" applyNumberFormat="1" applyFont="1" applyAlignment="1">
      <alignment horizontal="right" vertical="center"/>
    </xf>
    <xf numFmtId="0" fontId="35" fillId="4" borderId="0" xfId="0" applyFont="1" applyFill="1" applyBorder="1" applyAlignment="1">
      <alignment horizontal="center" vertical="center" wrapText="1"/>
    </xf>
    <xf numFmtId="0" fontId="37" fillId="0" borderId="0" xfId="0" applyFont="1" applyAlignment="1">
      <alignment horizontal="right"/>
    </xf>
    <xf numFmtId="0" fontId="64" fillId="0" borderId="0" xfId="0" applyFont="1" applyAlignment="1">
      <alignment horizontal="right"/>
    </xf>
    <xf numFmtId="0" fontId="46" fillId="4" borderId="0" xfId="3" applyFont="1" applyFill="1" applyBorder="1" applyAlignment="1">
      <alignment horizontal="center" vertical="center" wrapText="1"/>
    </xf>
    <xf numFmtId="0" fontId="64" fillId="0" borderId="0" xfId="0" applyFont="1" applyFill="1" applyBorder="1" applyAlignment="1">
      <alignment horizontal="left" vertical="center"/>
    </xf>
    <xf numFmtId="0" fontId="102" fillId="4" borderId="0" xfId="0" applyFont="1" applyFill="1" applyBorder="1" applyAlignment="1">
      <alignment vertical="center" wrapText="1"/>
    </xf>
    <xf numFmtId="3" fontId="35" fillId="4" borderId="0" xfId="23" applyNumberFormat="1" applyFont="1" applyFill="1" applyBorder="1" applyAlignment="1">
      <alignment horizontal="right" vertical="center"/>
    </xf>
    <xf numFmtId="10" fontId="35" fillId="4" borderId="0" xfId="23" applyNumberFormat="1" applyFont="1" applyFill="1" applyAlignment="1">
      <alignment vertical="center"/>
    </xf>
    <xf numFmtId="0" fontId="37" fillId="4" borderId="0" xfId="3" applyFont="1" applyFill="1" applyAlignment="1">
      <alignment horizontal="center" vertical="center" wrapText="1"/>
    </xf>
    <xf numFmtId="0" fontId="35" fillId="4" borderId="0" xfId="3" applyFont="1" applyFill="1" applyBorder="1" applyAlignment="1">
      <alignment horizontal="left" vertical="center" wrapText="1"/>
    </xf>
    <xf numFmtId="0" fontId="59" fillId="4" borderId="0" xfId="3" applyFont="1" applyFill="1" applyAlignment="1">
      <alignment horizontal="left" vertical="center" wrapText="1"/>
    </xf>
    <xf numFmtId="166" fontId="35" fillId="4" borderId="0" xfId="24" applyNumberFormat="1" applyFont="1" applyFill="1" applyBorder="1" applyAlignment="1">
      <alignment horizontal="right" vertical="center" wrapText="1"/>
    </xf>
    <xf numFmtId="0" fontId="59" fillId="4" borderId="0" xfId="3" applyFont="1" applyFill="1" applyAlignment="1">
      <alignment horizontal="center" vertical="center" wrapText="1"/>
    </xf>
    <xf numFmtId="0" fontId="46" fillId="0" borderId="0" xfId="3" applyFont="1" applyFill="1" applyAlignment="1">
      <alignment horizontal="left" vertical="center"/>
    </xf>
    <xf numFmtId="0" fontId="32" fillId="0" borderId="0" xfId="3" applyFont="1" applyFill="1" applyAlignment="1">
      <alignment horizontal="left" vertical="center"/>
    </xf>
    <xf numFmtId="0" fontId="16" fillId="0" borderId="0" xfId="3" applyFont="1" applyFill="1" applyAlignment="1">
      <alignment horizontal="left" vertical="center"/>
    </xf>
    <xf numFmtId="0" fontId="40" fillId="0" borderId="0" xfId="3" applyFont="1" applyFill="1" applyAlignment="1">
      <alignment horizontal="left" vertical="center"/>
    </xf>
    <xf numFmtId="0" fontId="72" fillId="0" borderId="0" xfId="3" applyFont="1" applyFill="1">
      <alignment vertical="top"/>
    </xf>
    <xf numFmtId="0" fontId="102" fillId="4" borderId="0" xfId="3" applyFont="1" applyFill="1" applyAlignment="1">
      <alignment horizontal="center" vertical="center" wrapText="1"/>
    </xf>
    <xf numFmtId="0" fontId="102" fillId="4" borderId="0" xfId="3" applyFont="1" applyFill="1" applyBorder="1" applyAlignment="1">
      <alignment horizontal="left" vertical="center" wrapText="1"/>
    </xf>
    <xf numFmtId="0" fontId="85" fillId="4" borderId="0" xfId="3" applyFont="1" applyFill="1" applyAlignment="1">
      <alignment horizontal="left" vertical="center" wrapText="1"/>
    </xf>
    <xf numFmtId="166" fontId="102" fillId="4" borderId="0" xfId="24" applyNumberFormat="1" applyFont="1" applyFill="1" applyBorder="1" applyAlignment="1">
      <alignment horizontal="right" vertical="center" wrapText="1"/>
    </xf>
    <xf numFmtId="0" fontId="85" fillId="4" borderId="0" xfId="3" applyFont="1" applyFill="1" applyAlignment="1">
      <alignment horizontal="center" vertical="center" wrapText="1"/>
    </xf>
    <xf numFmtId="0" fontId="40" fillId="0" borderId="0" xfId="0" applyNumberFormat="1" applyFont="1" applyAlignment="1">
      <alignment horizontal="right" vertical="center"/>
    </xf>
    <xf numFmtId="0" fontId="72" fillId="0" borderId="0" xfId="0" applyNumberFormat="1" applyFont="1" applyAlignment="1">
      <alignment horizontal="right" vertical="center"/>
    </xf>
    <xf numFmtId="0" fontId="86" fillId="4" borderId="0" xfId="3" applyFont="1" applyFill="1" applyAlignment="1">
      <alignment horizontal="left" vertical="center" wrapText="1"/>
    </xf>
    <xf numFmtId="3" fontId="86" fillId="4" borderId="0" xfId="3" applyNumberFormat="1" applyFont="1" applyFill="1" applyAlignment="1">
      <alignment horizontal="right" vertical="center" wrapText="1"/>
    </xf>
    <xf numFmtId="0" fontId="62" fillId="0" borderId="0" xfId="0" applyFont="1"/>
    <xf numFmtId="0" fontId="106" fillId="0" borderId="0" xfId="0" applyFont="1"/>
    <xf numFmtId="0" fontId="107" fillId="0" borderId="0" xfId="0" applyFont="1"/>
    <xf numFmtId="0" fontId="37" fillId="0" borderId="0" xfId="26" applyFont="1" applyFill="1" applyBorder="1" applyAlignment="1">
      <alignment horizontal="left" vertical="center"/>
    </xf>
    <xf numFmtId="0" fontId="40" fillId="0" borderId="0" xfId="3" applyFont="1" applyFill="1" applyBorder="1" applyAlignment="1">
      <alignment horizontal="left" vertical="center"/>
    </xf>
    <xf numFmtId="0" fontId="28" fillId="0" borderId="0" xfId="3" applyFont="1" applyFill="1" applyBorder="1" applyAlignment="1">
      <alignment horizontal="left" vertical="center"/>
    </xf>
    <xf numFmtId="0" fontId="47" fillId="4" borderId="0" xfId="3" applyFont="1" applyFill="1" applyBorder="1" applyAlignment="1">
      <alignment horizontal="center" vertical="center" wrapText="1"/>
    </xf>
    <xf numFmtId="14" fontId="46" fillId="4" borderId="0" xfId="3" applyNumberFormat="1" applyFont="1" applyFill="1" applyBorder="1" applyAlignment="1">
      <alignment horizontal="center" vertical="center" wrapText="1"/>
    </xf>
    <xf numFmtId="0" fontId="46" fillId="4" borderId="0" xfId="3" applyFont="1" applyFill="1" applyBorder="1" applyAlignment="1">
      <alignment horizontal="center" wrapText="1"/>
    </xf>
    <xf numFmtId="0" fontId="16" fillId="0" borderId="0" xfId="3" applyFont="1" applyFill="1" applyBorder="1" applyAlignment="1">
      <alignment horizontal="left" vertical="center"/>
    </xf>
    <xf numFmtId="0" fontId="37" fillId="4" borderId="0" xfId="3" applyFont="1" applyFill="1" applyBorder="1" applyAlignment="1">
      <alignment horizontal="center" vertical="center" wrapText="1"/>
    </xf>
    <xf numFmtId="0" fontId="37" fillId="4" borderId="0" xfId="3" applyFont="1" applyFill="1" applyBorder="1" applyAlignment="1">
      <alignment vertical="center" wrapText="1"/>
    </xf>
    <xf numFmtId="0" fontId="0" fillId="4" borderId="0" xfId="0" applyFill="1"/>
    <xf numFmtId="0" fontId="37" fillId="4" borderId="0" xfId="3" applyFont="1" applyFill="1" applyBorder="1" applyAlignment="1">
      <alignment horizontal="left" vertical="center" wrapText="1"/>
    </xf>
    <xf numFmtId="0" fontId="35" fillId="4" borderId="2" xfId="3" applyFont="1" applyFill="1" applyBorder="1" applyAlignment="1">
      <alignment horizontal="left" vertical="center" wrapText="1"/>
    </xf>
    <xf numFmtId="14" fontId="37" fillId="4" borderId="2" xfId="3" applyNumberFormat="1" applyFont="1" applyFill="1" applyBorder="1" applyAlignment="1">
      <alignment horizontal="right" vertical="center" wrapText="1"/>
    </xf>
    <xf numFmtId="0" fontId="37" fillId="4" borderId="2" xfId="3" applyFont="1" applyFill="1" applyBorder="1" applyAlignment="1">
      <alignment horizontal="left" vertical="center" wrapText="1"/>
    </xf>
    <xf numFmtId="0" fontId="35" fillId="4" borderId="0" xfId="3" applyFont="1" applyFill="1" applyBorder="1" applyAlignment="1">
      <alignment horizontal="right" vertical="center" wrapText="1" indent="1"/>
    </xf>
    <xf numFmtId="10" fontId="93" fillId="4" borderId="0" xfId="0" applyNumberFormat="1" applyFont="1" applyFill="1" applyBorder="1" applyAlignment="1">
      <alignment horizontal="center" vertical="center"/>
    </xf>
    <xf numFmtId="10" fontId="114" fillId="4" borderId="0" xfId="0" applyNumberFormat="1" applyFont="1" applyFill="1" applyBorder="1" applyAlignment="1">
      <alignment horizontal="center" vertical="center"/>
    </xf>
    <xf numFmtId="10" fontId="59" fillId="4" borderId="0" xfId="0" applyNumberFormat="1" applyFont="1" applyFill="1" applyBorder="1" applyAlignment="1">
      <alignment horizontal="center" vertical="center"/>
    </xf>
    <xf numFmtId="0" fontId="9" fillId="8" borderId="0" xfId="0" applyFont="1" applyFill="1" applyBorder="1" applyAlignment="1">
      <alignment horizontal="center" vertical="center" wrapText="1"/>
    </xf>
    <xf numFmtId="0" fontId="20" fillId="9" borderId="0" xfId="0" applyFont="1" applyFill="1" applyAlignment="1">
      <alignment horizontal="left" vertical="center"/>
    </xf>
    <xf numFmtId="0" fontId="24" fillId="9" borderId="0" xfId="0" applyFont="1" applyFill="1" applyAlignment="1">
      <alignment horizontal="center"/>
    </xf>
    <xf numFmtId="0" fontId="29" fillId="9" borderId="0" xfId="0" applyFont="1" applyFill="1" applyAlignment="1">
      <alignment horizontal="center"/>
    </xf>
    <xf numFmtId="0" fontId="30" fillId="9" borderId="0" xfId="0" applyFont="1" applyFill="1" applyAlignment="1">
      <alignment horizontal="center"/>
    </xf>
    <xf numFmtId="0" fontId="24" fillId="9" borderId="0" xfId="16" applyFont="1" applyFill="1" applyAlignment="1"/>
    <xf numFmtId="0" fontId="0" fillId="9" borderId="0" xfId="0" applyFill="1"/>
    <xf numFmtId="0" fontId="20" fillId="9" borderId="0" xfId="3" applyFont="1" applyFill="1" applyAlignment="1">
      <alignment horizontal="left" vertical="center"/>
    </xf>
    <xf numFmtId="0" fontId="20" fillId="9" borderId="0" xfId="3" applyFont="1" applyFill="1" applyAlignment="1"/>
    <xf numFmtId="0" fontId="20" fillId="9" borderId="0" xfId="3" applyFont="1" applyFill="1" applyAlignment="1">
      <alignment horizontal="center"/>
    </xf>
    <xf numFmtId="0" fontId="28" fillId="9" borderId="0" xfId="3" applyFont="1" applyFill="1" applyAlignment="1">
      <alignment horizontal="left" vertical="center"/>
    </xf>
    <xf numFmtId="0" fontId="28" fillId="9" borderId="0" xfId="3" applyFont="1" applyFill="1" applyAlignment="1">
      <alignment horizontal="center"/>
    </xf>
    <xf numFmtId="0" fontId="20" fillId="9" borderId="0" xfId="3" applyFont="1" applyFill="1" applyBorder="1" applyAlignment="1">
      <alignment horizontal="left" vertical="center"/>
    </xf>
    <xf numFmtId="0" fontId="29" fillId="9" borderId="0" xfId="3" applyFont="1" applyFill="1" applyBorder="1" applyAlignment="1"/>
    <xf numFmtId="49" fontId="79" fillId="9" borderId="0" xfId="3" applyNumberFormat="1" applyFont="1" applyFill="1" applyBorder="1" applyAlignment="1">
      <alignment horizontal="right"/>
    </xf>
    <xf numFmtId="49" fontId="79" fillId="9" borderId="0" xfId="3" applyNumberFormat="1" applyFont="1" applyFill="1" applyBorder="1" applyAlignment="1">
      <alignment horizontal="right" vertical="center"/>
    </xf>
    <xf numFmtId="0" fontId="28" fillId="9" borderId="0" xfId="3" applyFont="1" applyFill="1" applyBorder="1" applyAlignment="1">
      <alignment horizontal="left" vertical="center"/>
    </xf>
    <xf numFmtId="0" fontId="28" fillId="9" borderId="0" xfId="3" applyFont="1" applyFill="1" applyBorder="1" applyAlignment="1">
      <alignment horizontal="right"/>
    </xf>
    <xf numFmtId="0" fontId="28" fillId="9" borderId="0" xfId="3" applyFont="1" applyFill="1" applyBorder="1" applyAlignment="1">
      <alignment horizontal="right" vertical="center"/>
    </xf>
    <xf numFmtId="0" fontId="115" fillId="0" borderId="0" xfId="2" applyFont="1" applyAlignment="1" applyProtection="1">
      <alignment horizontal="left" vertical="center"/>
    </xf>
    <xf numFmtId="0" fontId="19" fillId="0" borderId="0" xfId="2" applyFont="1" applyAlignment="1" applyProtection="1">
      <alignment horizontal="left" vertical="center"/>
    </xf>
    <xf numFmtId="0" fontId="116" fillId="0" borderId="0" xfId="2" applyFont="1" applyAlignment="1" applyProtection="1"/>
    <xf numFmtId="0" fontId="117" fillId="0" borderId="0" xfId="2" applyFont="1" applyAlignment="1" applyProtection="1"/>
    <xf numFmtId="0" fontId="117" fillId="0" borderId="0" xfId="2" applyFont="1" applyAlignment="1" applyProtection="1">
      <alignment vertical="center"/>
    </xf>
    <xf numFmtId="0" fontId="117" fillId="0" borderId="0" xfId="2" applyFont="1" applyAlignment="1" applyProtection="1">
      <alignment horizontal="left" vertical="center"/>
    </xf>
    <xf numFmtId="0" fontId="37" fillId="0" borderId="0" xfId="0" applyFont="1" applyAlignment="1">
      <alignment horizontal="right"/>
    </xf>
    <xf numFmtId="0" fontId="118" fillId="0" borderId="0" xfId="0" applyFont="1"/>
    <xf numFmtId="166" fontId="0" fillId="0" borderId="0" xfId="0" applyNumberFormat="1"/>
    <xf numFmtId="0" fontId="123" fillId="0" borderId="0" xfId="0" applyFont="1" applyFill="1" applyBorder="1" applyAlignment="1">
      <alignment horizontal="left" vertical="center"/>
    </xf>
    <xf numFmtId="0" fontId="71" fillId="0" borderId="0" xfId="3" applyFont="1" applyAlignment="1">
      <alignment horizontal="left" vertical="center"/>
    </xf>
    <xf numFmtId="175" fontId="0" fillId="0" borderId="0" xfId="0" applyNumberFormat="1"/>
    <xf numFmtId="176" fontId="0" fillId="0" borderId="0" xfId="0" applyNumberFormat="1"/>
    <xf numFmtId="0" fontId="121" fillId="0" borderId="0" xfId="0" applyFont="1"/>
    <xf numFmtId="4" fontId="35" fillId="4" borderId="0" xfId="6" applyNumberFormat="1" applyFont="1" applyFill="1" applyAlignment="1" applyProtection="1">
      <alignment horizontal="right" vertical="center"/>
    </xf>
    <xf numFmtId="0" fontId="121" fillId="0" borderId="0" xfId="0" applyFont="1" applyAlignment="1">
      <alignment vertical="top" wrapText="1"/>
    </xf>
    <xf numFmtId="0" fontId="67" fillId="0" borderId="0" xfId="0" applyFont="1" applyAlignment="1">
      <alignment vertical="top" wrapText="1"/>
    </xf>
    <xf numFmtId="0" fontId="67" fillId="0" borderId="0" xfId="0" applyFont="1"/>
    <xf numFmtId="0" fontId="41" fillId="0" borderId="0" xfId="0" applyFont="1" applyFill="1" applyBorder="1" applyAlignment="1">
      <alignment wrapText="1"/>
    </xf>
    <xf numFmtId="0" fontId="62" fillId="0" borderId="0" xfId="0" applyFont="1" applyBorder="1" applyAlignment="1">
      <alignment horizontal="center" vertical="center"/>
    </xf>
    <xf numFmtId="14" fontId="35" fillId="4" borderId="0" xfId="3" applyNumberFormat="1" applyFont="1" applyFill="1" applyBorder="1" applyAlignment="1" applyProtection="1">
      <alignment horizontal="center" vertical="center" wrapText="1"/>
      <protection hidden="1"/>
    </xf>
    <xf numFmtId="0" fontId="118" fillId="0" borderId="0" xfId="0" applyFont="1" applyAlignment="1">
      <alignment vertical="center"/>
    </xf>
    <xf numFmtId="0" fontId="50" fillId="0" borderId="0" xfId="0" applyFont="1" applyFill="1" applyBorder="1" applyAlignment="1">
      <alignment horizontal="right"/>
    </xf>
    <xf numFmtId="3" fontId="35" fillId="4" borderId="0" xfId="10" applyNumberFormat="1" applyFont="1" applyFill="1" applyBorder="1" applyAlignment="1" applyProtection="1">
      <alignment vertical="center"/>
    </xf>
    <xf numFmtId="0" fontId="35" fillId="4" borderId="0" xfId="10" applyFont="1" applyFill="1" applyBorder="1" applyAlignment="1" applyProtection="1">
      <alignment vertical="center"/>
    </xf>
    <xf numFmtId="0" fontId="62" fillId="0" borderId="0" xfId="0" applyFont="1" applyBorder="1" applyAlignment="1">
      <alignment horizontal="left" vertical="center" indent="3"/>
    </xf>
    <xf numFmtId="0" fontId="67" fillId="0" borderId="0" xfId="0" applyFont="1" applyAlignment="1">
      <alignment vertical="center"/>
    </xf>
    <xf numFmtId="166" fontId="46" fillId="4" borderId="0" xfId="4" applyNumberFormat="1" applyFont="1" applyFill="1" applyBorder="1" applyAlignment="1">
      <alignment horizontal="right" vertical="center" wrapText="1"/>
    </xf>
    <xf numFmtId="3" fontId="46" fillId="4" borderId="0" xfId="17" applyNumberFormat="1" applyFont="1" applyFill="1" applyBorder="1" applyAlignment="1">
      <alignment horizontal="right" vertical="center" wrapText="1"/>
    </xf>
    <xf numFmtId="0" fontId="131" fillId="0" borderId="0" xfId="0" applyFont="1" applyAlignment="1">
      <alignment horizontal="right" vertical="center"/>
    </xf>
    <xf numFmtId="0" fontId="72" fillId="0" borderId="0" xfId="0" applyFont="1" applyAlignment="1">
      <alignment horizontal="right" vertical="center"/>
    </xf>
    <xf numFmtId="0" fontId="37" fillId="4" borderId="0" xfId="0" applyFont="1" applyFill="1" applyBorder="1" applyAlignment="1">
      <alignment horizontal="center" vertical="center" wrapText="1"/>
    </xf>
    <xf numFmtId="0" fontId="132" fillId="0" borderId="0" xfId="0" applyFont="1"/>
    <xf numFmtId="0" fontId="132"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14" fontId="46" fillId="4" borderId="0" xfId="3" applyNumberFormat="1" applyFont="1" applyFill="1" applyBorder="1" applyAlignment="1" applyProtection="1">
      <alignment horizontal="center" vertical="center" wrapText="1"/>
      <protection hidden="1"/>
    </xf>
    <xf numFmtId="0" fontId="19" fillId="0" borderId="0" xfId="2" applyFont="1" applyAlignment="1" applyProtection="1"/>
    <xf numFmtId="0" fontId="115" fillId="0" borderId="0" xfId="2" applyFont="1" applyAlignment="1" applyProtection="1"/>
    <xf numFmtId="0" fontId="134" fillId="0" borderId="0" xfId="0" applyFont="1" applyAlignment="1">
      <alignment vertical="center"/>
    </xf>
    <xf numFmtId="0" fontId="120"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0" fontId="64" fillId="0" borderId="0" xfId="0" applyFont="1" applyAlignment="1">
      <alignment vertical="top"/>
    </xf>
    <xf numFmtId="0" fontId="121" fillId="0" borderId="0" xfId="0" applyFont="1" applyAlignment="1">
      <alignment vertical="center"/>
    </xf>
    <xf numFmtId="0" fontId="87" fillId="0" borderId="0" xfId="0" applyFont="1" applyAlignment="1">
      <alignment vertical="top"/>
    </xf>
    <xf numFmtId="0" fontId="51" fillId="0" borderId="0" xfId="0" applyFont="1" applyAlignment="1">
      <alignment vertical="top"/>
    </xf>
    <xf numFmtId="0" fontId="138" fillId="9" borderId="0" xfId="28" applyFont="1" applyFill="1" applyAlignment="1">
      <alignment vertical="center"/>
    </xf>
    <xf numFmtId="0" fontId="120" fillId="9" borderId="0" xfId="28" applyFont="1" applyFill="1" applyAlignment="1">
      <alignment vertical="center"/>
    </xf>
    <xf numFmtId="0" fontId="120" fillId="0" borderId="0" xfId="28" applyFont="1" applyAlignment="1">
      <alignment vertical="center"/>
    </xf>
    <xf numFmtId="0" fontId="72" fillId="9" borderId="0" xfId="28" applyFont="1" applyFill="1" applyAlignment="1">
      <alignment vertical="center"/>
    </xf>
    <xf numFmtId="0" fontId="94" fillId="0" borderId="0" xfId="28" applyFont="1" applyAlignment="1">
      <alignment vertical="center"/>
    </xf>
    <xf numFmtId="0" fontId="16" fillId="0" borderId="0" xfId="28" applyFont="1" applyFill="1" applyBorder="1" applyAlignment="1">
      <alignment horizontal="right" vertical="center"/>
    </xf>
    <xf numFmtId="0" fontId="133" fillId="0" borderId="0" xfId="28" applyFont="1" applyAlignment="1">
      <alignment vertical="center"/>
    </xf>
    <xf numFmtId="0" fontId="27" fillId="0" borderId="0" xfId="28" applyFont="1" applyFill="1" applyBorder="1" applyAlignment="1">
      <alignment horizontal="right" vertical="center"/>
    </xf>
    <xf numFmtId="0" fontId="120" fillId="10" borderId="0" xfId="28" applyFont="1" applyFill="1" applyAlignment="1">
      <alignment horizontal="center" vertical="center" wrapText="1"/>
    </xf>
    <xf numFmtId="0" fontId="64" fillId="0" borderId="0" xfId="28" applyFont="1" applyAlignment="1">
      <alignment horizontal="right" vertical="center"/>
    </xf>
    <xf numFmtId="0" fontId="115" fillId="0" borderId="0" xfId="2" applyFont="1" applyAlignment="1" applyProtection="1">
      <alignment horizontal="left" vertical="center" wrapText="1"/>
    </xf>
    <xf numFmtId="0" fontId="20" fillId="9" borderId="0" xfId="16" applyFont="1" applyFill="1" applyAlignment="1">
      <alignment horizontal="left" vertical="center"/>
    </xf>
    <xf numFmtId="0" fontId="26" fillId="9" borderId="0" xfId="3" applyFont="1" applyFill="1" applyAlignment="1">
      <alignment horizontal="left" vertical="center"/>
    </xf>
    <xf numFmtId="0" fontId="139" fillId="0" borderId="0" xfId="2" applyFont="1" applyAlignment="1" applyProtection="1">
      <alignment horizontal="left" vertical="center"/>
    </xf>
    <xf numFmtId="0" fontId="140" fillId="0" borderId="0" xfId="2" applyFont="1" applyAlignment="1" applyProtection="1">
      <alignment horizontal="left" vertical="center"/>
    </xf>
    <xf numFmtId="0" fontId="115" fillId="0" borderId="0" xfId="2" applyFont="1" applyFill="1" applyBorder="1" applyAlignment="1" applyProtection="1">
      <alignment horizontal="left" vertical="center"/>
    </xf>
    <xf numFmtId="0" fontId="64" fillId="0" borderId="0" xfId="29" applyFont="1" applyFill="1" applyBorder="1" applyAlignment="1">
      <alignment horizontal="left" vertical="center"/>
    </xf>
    <xf numFmtId="0" fontId="18" fillId="0" borderId="0" xfId="2" applyFill="1" applyBorder="1" applyAlignment="1" applyProtection="1">
      <alignment horizontal="left" vertical="center"/>
    </xf>
    <xf numFmtId="0" fontId="0" fillId="0" borderId="0" xfId="0" applyAlignment="1">
      <alignment vertical="center"/>
    </xf>
    <xf numFmtId="0" fontId="37" fillId="0" borderId="0" xfId="0" applyFont="1" applyBorder="1" applyAlignment="1">
      <alignment horizontal="right" vertical="center"/>
    </xf>
    <xf numFmtId="0" fontId="16" fillId="8" borderId="0" xfId="0" applyFont="1" applyFill="1" applyBorder="1" applyAlignment="1">
      <alignment horizontal="center" vertical="center"/>
    </xf>
    <xf numFmtId="0" fontId="115" fillId="0" borderId="0" xfId="2" applyFont="1" applyAlignment="1" applyProtection="1">
      <alignment vertical="center"/>
    </xf>
    <xf numFmtId="0" fontId="19" fillId="0" borderId="0" xfId="2" applyFont="1" applyAlignment="1" applyProtection="1">
      <alignment vertical="center"/>
    </xf>
    <xf numFmtId="0" fontId="142" fillId="0" borderId="0" xfId="2" applyFont="1" applyAlignment="1" applyProtection="1">
      <alignment horizontal="left" vertical="center"/>
    </xf>
    <xf numFmtId="0" fontId="35" fillId="4" borderId="0" xfId="0" applyFont="1" applyFill="1" applyBorder="1" applyAlignment="1">
      <alignment horizontal="center" vertical="center" wrapText="1"/>
    </xf>
    <xf numFmtId="0" fontId="46" fillId="4" borderId="0" xfId="3" applyFont="1" applyFill="1" applyBorder="1" applyAlignment="1">
      <alignment horizontal="center" vertical="center" wrapText="1"/>
    </xf>
    <xf numFmtId="0" fontId="17" fillId="9"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153" fillId="4" borderId="0" xfId="0" applyFont="1" applyFill="1" applyBorder="1" applyAlignment="1">
      <alignment horizontal="center" vertical="center" wrapText="1"/>
    </xf>
    <xf numFmtId="14" fontId="153" fillId="4" borderId="0" xfId="0" applyNumberFormat="1" applyFont="1" applyFill="1" applyBorder="1" applyAlignment="1">
      <alignment horizontal="center" vertical="center" wrapText="1"/>
    </xf>
    <xf numFmtId="0" fontId="154" fillId="4" borderId="0" xfId="0" applyFont="1" applyFill="1" applyBorder="1" applyAlignment="1">
      <alignment horizontal="center" vertical="center" wrapText="1"/>
    </xf>
    <xf numFmtId="0" fontId="27" fillId="0" borderId="0" xfId="0" applyFont="1" applyFill="1" applyAlignment="1">
      <alignment horizontal="left" vertical="center"/>
    </xf>
    <xf numFmtId="0" fontId="153" fillId="4" borderId="0" xfId="0" applyFont="1" applyFill="1" applyBorder="1" applyAlignment="1">
      <alignment horizontal="center" vertical="center"/>
    </xf>
    <xf numFmtId="0" fontId="27" fillId="0" borderId="0" xfId="0" applyFont="1" applyAlignment="1">
      <alignment vertical="center"/>
    </xf>
    <xf numFmtId="0" fontId="133" fillId="0" borderId="0" xfId="0" applyFont="1" applyAlignment="1">
      <alignment horizontal="left" vertical="center"/>
    </xf>
    <xf numFmtId="14" fontId="153" fillId="4" borderId="0" xfId="0" applyNumberFormat="1" applyFont="1" applyFill="1" applyBorder="1" applyAlignment="1">
      <alignment horizontal="center" vertical="center"/>
    </xf>
    <xf numFmtId="0" fontId="159" fillId="4" borderId="0" xfId="0" applyFont="1" applyFill="1" applyBorder="1" applyAlignment="1">
      <alignment horizontal="center" vertical="top" wrapText="1"/>
    </xf>
    <xf numFmtId="0" fontId="64" fillId="0" borderId="0" xfId="0" applyFont="1" applyAlignment="1">
      <alignment horizontal="center" vertical="center"/>
    </xf>
    <xf numFmtId="0" fontId="160" fillId="6" borderId="0" xfId="0" applyFont="1" applyFill="1" applyAlignment="1">
      <alignment vertical="center" wrapText="1"/>
    </xf>
    <xf numFmtId="3" fontId="160" fillId="6" borderId="0" xfId="1" applyNumberFormat="1" applyFont="1" applyFill="1" applyAlignment="1">
      <alignment horizontal="right" vertical="center"/>
    </xf>
    <xf numFmtId="0" fontId="17" fillId="0" borderId="0" xfId="0" applyFont="1" applyFill="1" applyAlignment="1">
      <alignment horizontal="left" vertical="center"/>
    </xf>
    <xf numFmtId="14" fontId="27" fillId="4" borderId="0" xfId="0" applyNumberFormat="1" applyFont="1" applyFill="1" applyBorder="1" applyAlignment="1">
      <alignment horizontal="center" vertical="center"/>
    </xf>
    <xf numFmtId="0" fontId="27" fillId="0" borderId="0" xfId="0" applyFont="1" applyAlignment="1">
      <alignment horizontal="left"/>
    </xf>
    <xf numFmtId="0" fontId="27" fillId="0" borderId="0" xfId="0" applyFont="1" applyFill="1" applyAlignment="1">
      <alignment horizontal="left"/>
    </xf>
    <xf numFmtId="0" fontId="153" fillId="4" borderId="0" xfId="0" applyFont="1" applyFill="1" applyAlignment="1">
      <alignment horizontal="center" vertical="center" wrapText="1"/>
    </xf>
    <xf numFmtId="0" fontId="133" fillId="0" borderId="0" xfId="0" applyFont="1" applyFill="1" applyAlignment="1">
      <alignment horizontal="left" vertical="center"/>
    </xf>
    <xf numFmtId="0" fontId="148" fillId="4" borderId="0" xfId="0" applyFont="1" applyFill="1" applyBorder="1" applyAlignment="1">
      <alignment horizontal="center" vertical="top" wrapText="1"/>
    </xf>
    <xf numFmtId="0" fontId="27" fillId="0" borderId="0" xfId="3" applyFont="1" applyAlignment="1">
      <alignment horizontal="left" vertical="center"/>
    </xf>
    <xf numFmtId="0" fontId="27" fillId="0" borderId="0" xfId="3" applyFont="1" applyFill="1" applyBorder="1" applyAlignment="1">
      <alignment horizontal="left" vertical="center"/>
    </xf>
    <xf numFmtId="0" fontId="72" fillId="9" borderId="0" xfId="16" applyFont="1" applyFill="1" applyAlignment="1">
      <alignment horizontal="left" vertical="center"/>
    </xf>
    <xf numFmtId="0" fontId="133" fillId="0" borderId="0" xfId="3" applyFont="1" applyFill="1" applyBorder="1" applyAlignment="1">
      <alignment horizontal="left" vertical="center"/>
    </xf>
    <xf numFmtId="0" fontId="153" fillId="0" borderId="0" xfId="18" applyFont="1" applyAlignment="1"/>
    <xf numFmtId="0" fontId="153" fillId="0" borderId="0" xfId="19" applyFont="1"/>
    <xf numFmtId="0" fontId="166" fillId="6" borderId="0" xfId="3" applyFont="1" applyFill="1" applyAlignment="1">
      <alignment horizontal="left" vertical="center"/>
    </xf>
    <xf numFmtId="0" fontId="166" fillId="6" borderId="0" xfId="3" applyFont="1" applyFill="1" applyAlignment="1">
      <alignment horizontal="center" vertical="center" wrapText="1"/>
    </xf>
    <xf numFmtId="0" fontId="17" fillId="0" borderId="0" xfId="3" applyFont="1" applyAlignment="1">
      <alignment horizontal="left" vertical="center"/>
    </xf>
    <xf numFmtId="0" fontId="17" fillId="4" borderId="0" xfId="3" applyFont="1" applyFill="1" applyAlignment="1">
      <alignment horizontal="center"/>
    </xf>
    <xf numFmtId="0" fontId="170" fillId="4" borderId="0" xfId="3" applyFont="1" applyFill="1" applyBorder="1" applyAlignment="1">
      <alignment horizontal="left" vertical="center"/>
    </xf>
    <xf numFmtId="0" fontId="170" fillId="4" borderId="0" xfId="3" applyFont="1" applyFill="1" applyBorder="1" applyAlignment="1">
      <alignment horizontal="center" vertical="center"/>
    </xf>
    <xf numFmtId="0" fontId="153" fillId="4" borderId="0" xfId="0" applyFont="1" applyFill="1" applyBorder="1" applyAlignment="1">
      <alignment horizontal="center" vertical="top" wrapText="1"/>
    </xf>
    <xf numFmtId="0" fontId="50" fillId="0" borderId="0" xfId="0" applyFont="1" applyFill="1" applyBorder="1" applyAlignment="1">
      <alignment horizontal="right" vertical="center"/>
    </xf>
    <xf numFmtId="0" fontId="142" fillId="0" borderId="0" xfId="2" applyFont="1" applyAlignment="1" applyProtection="1"/>
    <xf numFmtId="0" fontId="0" fillId="0" borderId="0" xfId="0" applyAlignment="1"/>
    <xf numFmtId="0" fontId="64" fillId="0" borderId="0" xfId="0" applyFont="1" applyAlignment="1">
      <alignment vertical="center" wrapText="1" readingOrder="1"/>
    </xf>
    <xf numFmtId="0" fontId="64" fillId="0" borderId="0" xfId="0" applyFont="1" applyFill="1" applyBorder="1" applyAlignment="1">
      <alignment vertical="top" wrapText="1"/>
    </xf>
    <xf numFmtId="0" fontId="37" fillId="0" borderId="0" xfId="0" applyFont="1" applyAlignment="1">
      <alignment vertical="center"/>
    </xf>
    <xf numFmtId="0" fontId="37" fillId="0" borderId="0" xfId="0" applyFont="1" applyBorder="1" applyAlignment="1">
      <alignment vertical="center"/>
    </xf>
    <xf numFmtId="0" fontId="142" fillId="0" borderId="0" xfId="2" applyFont="1" applyAlignment="1" applyProtection="1">
      <alignment vertical="center"/>
    </xf>
    <xf numFmtId="0" fontId="142" fillId="0" borderId="0" xfId="2" applyFont="1" applyAlignment="1" applyProtection="1">
      <alignment horizontal="left" vertical="center" wrapText="1"/>
    </xf>
    <xf numFmtId="0" fontId="133" fillId="0" borderId="0" xfId="28" applyFont="1" applyAlignment="1">
      <alignment vertical="center" wrapText="1"/>
    </xf>
    <xf numFmtId="0" fontId="72" fillId="0" borderId="0" xfId="28" applyFont="1" applyAlignment="1">
      <alignment horizontal="right" vertical="center"/>
    </xf>
    <xf numFmtId="0" fontId="50" fillId="0" borderId="0" xfId="0" applyFont="1" applyFill="1" applyBorder="1" applyAlignment="1">
      <alignment horizontal="right" vertical="center" indent="4"/>
    </xf>
    <xf numFmtId="0" fontId="50" fillId="0" borderId="0" xfId="0" applyFont="1" applyAlignment="1">
      <alignment horizontal="left" vertical="center" indent="8"/>
    </xf>
    <xf numFmtId="166" fontId="177" fillId="3" borderId="0" xfId="1" applyNumberFormat="1" applyFont="1" applyFill="1" applyBorder="1" applyAlignment="1">
      <alignment horizontal="left" vertical="center"/>
    </xf>
    <xf numFmtId="10" fontId="177" fillId="3" borderId="0" xfId="4" applyNumberFormat="1" applyFont="1" applyFill="1" applyBorder="1" applyAlignment="1">
      <alignment horizontal="left" vertical="center"/>
    </xf>
    <xf numFmtId="10" fontId="177" fillId="3" borderId="0" xfId="4" applyNumberFormat="1" applyFont="1" applyFill="1" applyBorder="1" applyAlignment="1">
      <alignment horizontal="right" vertical="center"/>
    </xf>
    <xf numFmtId="3" fontId="46" fillId="4" borderId="0" xfId="12" applyNumberFormat="1" applyFont="1" applyFill="1" applyBorder="1" applyAlignment="1">
      <alignment horizontal="right" vertical="center" indent="2"/>
    </xf>
    <xf numFmtId="10" fontId="0" fillId="0" borderId="0" xfId="0" applyNumberFormat="1"/>
    <xf numFmtId="0" fontId="37" fillId="11" borderId="0" xfId="0" applyFont="1" applyFill="1" applyAlignment="1">
      <alignment vertical="center" wrapText="1"/>
    </xf>
    <xf numFmtId="166" fontId="37" fillId="12" borderId="0" xfId="1" applyNumberFormat="1" applyFont="1" applyFill="1" applyBorder="1" applyAlignment="1">
      <alignment vertical="center"/>
    </xf>
    <xf numFmtId="166" fontId="37" fillId="12" borderId="0" xfId="1" applyNumberFormat="1" applyFont="1" applyFill="1" applyBorder="1" applyAlignment="1">
      <alignment horizontal="center" vertical="center"/>
    </xf>
    <xf numFmtId="0" fontId="47" fillId="11" borderId="0" xfId="0" applyFont="1" applyFill="1" applyBorder="1" applyAlignment="1">
      <alignment horizontal="center" vertical="center"/>
    </xf>
    <xf numFmtId="3" fontId="47" fillId="11" borderId="0" xfId="0" applyNumberFormat="1" applyFont="1" applyFill="1" applyBorder="1" applyAlignment="1">
      <alignment horizontal="right" vertical="center"/>
    </xf>
    <xf numFmtId="3" fontId="48" fillId="11" borderId="0" xfId="0" applyNumberFormat="1" applyFont="1" applyFill="1" applyBorder="1" applyAlignment="1">
      <alignment horizontal="right" vertical="center"/>
    </xf>
    <xf numFmtId="10" fontId="47" fillId="11" borderId="0" xfId="0" applyNumberFormat="1" applyFont="1" applyFill="1" applyBorder="1" applyAlignment="1">
      <alignment horizontal="right" vertical="center"/>
    </xf>
    <xf numFmtId="1" fontId="47" fillId="11" borderId="0" xfId="0" applyNumberFormat="1" applyFont="1" applyFill="1" applyBorder="1" applyAlignment="1">
      <alignment horizontal="right" vertical="center"/>
    </xf>
    <xf numFmtId="0" fontId="52" fillId="11" borderId="0" xfId="0" applyFont="1" applyFill="1" applyBorder="1" applyAlignment="1">
      <alignment horizontal="center" vertical="center" wrapText="1"/>
    </xf>
    <xf numFmtId="0" fontId="39" fillId="11" borderId="0" xfId="0" applyFont="1" applyFill="1" applyBorder="1" applyAlignment="1">
      <alignment horizontal="center" vertical="center" wrapText="1"/>
    </xf>
    <xf numFmtId="166" fontId="37" fillId="11" borderId="0" xfId="5" applyNumberFormat="1" applyFont="1" applyFill="1" applyBorder="1" applyAlignment="1" applyProtection="1">
      <alignment horizontal="right" vertical="center" wrapText="1"/>
    </xf>
    <xf numFmtId="166" fontId="37" fillId="11" borderId="0" xfId="5" applyNumberFormat="1" applyFont="1" applyFill="1" applyBorder="1" applyAlignment="1" applyProtection="1">
      <alignment horizontal="left" vertical="center" wrapText="1" indent="1"/>
    </xf>
    <xf numFmtId="14" fontId="38" fillId="11" borderId="0" xfId="0" applyNumberFormat="1" applyFont="1" applyFill="1" applyBorder="1" applyAlignment="1">
      <alignment horizontal="center" vertical="center" wrapText="1"/>
    </xf>
    <xf numFmtId="14" fontId="39" fillId="11" borderId="0" xfId="0" applyNumberFormat="1" applyFont="1" applyFill="1" applyBorder="1" applyAlignment="1">
      <alignment horizontal="center" vertical="center" wrapText="1"/>
    </xf>
    <xf numFmtId="10" fontId="37" fillId="11" borderId="0" xfId="4" applyNumberFormat="1" applyFont="1" applyFill="1" applyBorder="1" applyAlignment="1" applyProtection="1">
      <alignment horizontal="right" vertical="center" wrapText="1"/>
    </xf>
    <xf numFmtId="167" fontId="37" fillId="11" borderId="0" xfId="4" applyNumberFormat="1" applyFont="1" applyFill="1" applyBorder="1" applyAlignment="1" applyProtection="1">
      <alignment horizontal="left" vertical="center" wrapText="1" indent="1"/>
    </xf>
    <xf numFmtId="0" fontId="38" fillId="11" borderId="0" xfId="0" applyFont="1" applyFill="1" applyBorder="1" applyAlignment="1">
      <alignment horizontal="center" vertical="center" wrapText="1"/>
    </xf>
    <xf numFmtId="3" fontId="37" fillId="11" borderId="0" xfId="6" applyNumberFormat="1" applyFont="1" applyFill="1" applyBorder="1" applyAlignment="1" applyProtection="1">
      <alignment vertical="center"/>
    </xf>
    <xf numFmtId="4" fontId="37" fillId="11" borderId="0" xfId="6" applyNumberFormat="1" applyFont="1" applyFill="1" applyBorder="1" applyAlignment="1" applyProtection="1">
      <alignment vertical="center"/>
    </xf>
    <xf numFmtId="0" fontId="38" fillId="11" borderId="0" xfId="0" applyFont="1" applyFill="1" applyBorder="1" applyAlignment="1">
      <alignment horizontal="left" vertical="center" wrapText="1"/>
    </xf>
    <xf numFmtId="0" fontId="39" fillId="11" borderId="0" xfId="0" applyFont="1" applyFill="1" applyBorder="1" applyAlignment="1">
      <alignment horizontal="left" vertical="center" wrapText="1"/>
    </xf>
    <xf numFmtId="3" fontId="37" fillId="11" borderId="0" xfId="7" applyNumberFormat="1" applyFont="1" applyFill="1" applyBorder="1" applyAlignment="1" applyProtection="1">
      <alignment horizontal="center" vertical="center"/>
    </xf>
    <xf numFmtId="14" fontId="38" fillId="11" borderId="0" xfId="0" applyNumberFormat="1" applyFont="1" applyFill="1" applyBorder="1" applyAlignment="1">
      <alignment horizontal="left" vertical="center" wrapText="1"/>
    </xf>
    <xf numFmtId="14" fontId="39" fillId="11" borderId="0" xfId="0" applyNumberFormat="1" applyFont="1" applyFill="1" applyBorder="1" applyAlignment="1">
      <alignment horizontal="left" vertical="center" wrapText="1"/>
    </xf>
    <xf numFmtId="10" fontId="37" fillId="11" borderId="0" xfId="4" applyNumberFormat="1" applyFont="1" applyFill="1" applyBorder="1" applyAlignment="1" applyProtection="1">
      <alignment horizontal="center" vertical="center" wrapText="1"/>
    </xf>
    <xf numFmtId="10" fontId="37" fillId="11" borderId="0" xfId="4" applyNumberFormat="1" applyFont="1" applyFill="1" applyBorder="1" applyAlignment="1" applyProtection="1">
      <alignment horizontal="center" vertical="center"/>
    </xf>
    <xf numFmtId="0" fontId="37" fillId="11" borderId="0" xfId="0" applyFont="1" applyFill="1" applyBorder="1" applyAlignment="1">
      <alignment horizontal="left" vertical="center" wrapText="1"/>
    </xf>
    <xf numFmtId="3" fontId="37" fillId="11" borderId="0" xfId="8" applyNumberFormat="1" applyFont="1" applyFill="1" applyBorder="1" applyAlignment="1" applyProtection="1">
      <alignment horizontal="center" vertical="center"/>
    </xf>
    <xf numFmtId="0" fontId="47" fillId="11" borderId="0" xfId="0" applyFont="1" applyFill="1" applyBorder="1" applyAlignment="1">
      <alignment vertical="center" wrapText="1"/>
    </xf>
    <xf numFmtId="3" fontId="47" fillId="11" borderId="0" xfId="9" applyNumberFormat="1" applyFont="1" applyFill="1" applyBorder="1" applyAlignment="1" applyProtection="1">
      <alignment horizontal="center" vertical="center"/>
    </xf>
    <xf numFmtId="10" fontId="47" fillId="11" borderId="0" xfId="4" applyNumberFormat="1" applyFont="1" applyFill="1" applyBorder="1" applyAlignment="1" applyProtection="1">
      <alignment horizontal="center" vertical="center" wrapText="1"/>
    </xf>
    <xf numFmtId="3" fontId="47" fillId="11" borderId="0" xfId="9" applyNumberFormat="1" applyFont="1" applyFill="1" applyBorder="1" applyAlignment="1" applyProtection="1">
      <alignment horizontal="left" vertical="center" indent="1"/>
    </xf>
    <xf numFmtId="168" fontId="47" fillId="11" borderId="0" xfId="9" applyNumberFormat="1" applyFont="1" applyFill="1" applyBorder="1" applyAlignment="1" applyProtection="1">
      <alignment horizontal="center" vertical="center" wrapText="1"/>
    </xf>
    <xf numFmtId="0" fontId="47" fillId="11" borderId="0" xfId="0" applyFont="1" applyFill="1" applyBorder="1" applyAlignment="1">
      <alignment vertical="center"/>
    </xf>
    <xf numFmtId="167" fontId="47" fillId="11" borderId="0" xfId="1" applyNumberFormat="1" applyFont="1" applyFill="1" applyBorder="1" applyAlignment="1">
      <alignment horizontal="center" vertical="center"/>
    </xf>
    <xf numFmtId="167" fontId="47" fillId="11" borderId="0" xfId="1" applyNumberFormat="1" applyFont="1" applyFill="1" applyBorder="1" applyAlignment="1">
      <alignment horizontal="left" vertical="center" indent="1"/>
    </xf>
    <xf numFmtId="169" fontId="47" fillId="11" borderId="0" xfId="1" applyNumberFormat="1" applyFont="1" applyFill="1" applyBorder="1" applyAlignment="1">
      <alignment horizontal="center" vertical="center" wrapText="1"/>
    </xf>
    <xf numFmtId="3" fontId="68" fillId="11" borderId="0" xfId="10" applyNumberFormat="1" applyFont="1" applyFill="1" applyBorder="1" applyAlignment="1" applyProtection="1">
      <alignment vertical="center"/>
    </xf>
    <xf numFmtId="10" fontId="68" fillId="11" borderId="0" xfId="10" applyNumberFormat="1" applyFont="1" applyFill="1" applyBorder="1" applyAlignment="1" applyProtection="1">
      <alignment vertical="center"/>
    </xf>
    <xf numFmtId="3" fontId="69" fillId="11" borderId="0" xfId="10" applyNumberFormat="1" applyFont="1" applyFill="1" applyBorder="1" applyAlignment="1" applyProtection="1">
      <alignment horizontal="center" vertical="center"/>
    </xf>
    <xf numFmtId="0" fontId="38" fillId="11" borderId="0" xfId="0" applyFont="1" applyFill="1" applyBorder="1" applyAlignment="1">
      <alignment vertical="center" wrapText="1"/>
    </xf>
    <xf numFmtId="3" fontId="70" fillId="11" borderId="0" xfId="10" applyNumberFormat="1" applyFont="1" applyFill="1" applyBorder="1" applyAlignment="1" applyProtection="1">
      <alignment vertical="center"/>
    </xf>
    <xf numFmtId="10" fontId="70" fillId="11" borderId="0" xfId="10" applyNumberFormat="1" applyFont="1" applyFill="1" applyBorder="1" applyAlignment="1" applyProtection="1">
      <alignment vertical="center"/>
    </xf>
    <xf numFmtId="3" fontId="71" fillId="11" borderId="0" xfId="10" applyNumberFormat="1" applyFont="1" applyFill="1" applyBorder="1" applyAlignment="1" applyProtection="1">
      <alignment vertical="center"/>
    </xf>
    <xf numFmtId="10" fontId="71" fillId="11" borderId="0" xfId="10" applyNumberFormat="1" applyFont="1" applyFill="1" applyBorder="1" applyAlignment="1" applyProtection="1">
      <alignment vertical="center"/>
    </xf>
    <xf numFmtId="0" fontId="41" fillId="11" borderId="0" xfId="0" applyFont="1" applyFill="1" applyBorder="1" applyAlignment="1">
      <alignment vertical="center" wrapText="1"/>
    </xf>
    <xf numFmtId="0" fontId="68" fillId="11" borderId="0" xfId="0" applyFont="1" applyFill="1" applyBorder="1" applyAlignment="1">
      <alignment vertical="center" wrapText="1"/>
    </xf>
    <xf numFmtId="10" fontId="71" fillId="11" borderId="0" xfId="10" applyNumberFormat="1" applyFont="1" applyFill="1" applyBorder="1" applyAlignment="1" applyProtection="1">
      <alignment horizontal="left" vertical="center" indent="1"/>
    </xf>
    <xf numFmtId="3" fontId="37" fillId="11" borderId="0" xfId="1" applyNumberFormat="1" applyFont="1" applyFill="1" applyBorder="1" applyAlignment="1">
      <alignment horizontal="right" vertical="center" wrapText="1"/>
    </xf>
    <xf numFmtId="3" fontId="37" fillId="11" borderId="0" xfId="1" applyNumberFormat="1" applyFont="1" applyFill="1" applyAlignment="1">
      <alignment horizontal="right" vertical="center"/>
    </xf>
    <xf numFmtId="0" fontId="47" fillId="11" borderId="0" xfId="0" applyFont="1" applyFill="1" applyAlignment="1">
      <alignment horizontal="left" vertical="center" wrapText="1"/>
    </xf>
    <xf numFmtId="166" fontId="47" fillId="11" borderId="0" xfId="1" applyNumberFormat="1" applyFont="1" applyFill="1" applyBorder="1" applyAlignment="1">
      <alignment horizontal="center" vertical="center"/>
    </xf>
    <xf numFmtId="10" fontId="47" fillId="11" borderId="0" xfId="4" applyNumberFormat="1" applyFont="1" applyFill="1" applyBorder="1" applyAlignment="1">
      <alignment horizontal="center" vertical="center"/>
    </xf>
    <xf numFmtId="164" fontId="47" fillId="11" borderId="0" xfId="1" applyNumberFormat="1" applyFont="1" applyFill="1" applyBorder="1" applyAlignment="1">
      <alignment horizontal="center" vertical="center"/>
    </xf>
    <xf numFmtId="10" fontId="47" fillId="11" borderId="0" xfId="1" applyNumberFormat="1" applyFont="1" applyFill="1" applyBorder="1" applyAlignment="1">
      <alignment horizontal="center" vertical="center"/>
    </xf>
    <xf numFmtId="171" fontId="47" fillId="11" borderId="0" xfId="0" applyNumberFormat="1" applyFont="1" applyFill="1" applyAlignment="1">
      <alignment horizontal="left" vertical="center" wrapText="1"/>
    </xf>
    <xf numFmtId="164" fontId="47" fillId="11" borderId="0" xfId="0" applyNumberFormat="1" applyFont="1" applyFill="1" applyBorder="1" applyAlignment="1">
      <alignment horizontal="center" vertical="center"/>
    </xf>
    <xf numFmtId="164" fontId="47" fillId="11" borderId="0" xfId="11" applyNumberFormat="1" applyFont="1" applyFill="1" applyAlignment="1">
      <alignment horizontal="right" vertical="center" indent="1"/>
    </xf>
    <xf numFmtId="10" fontId="47" fillId="11" borderId="0" xfId="4" applyNumberFormat="1" applyFont="1" applyFill="1" applyAlignment="1">
      <alignment horizontal="right" vertical="center" indent="1"/>
    </xf>
    <xf numFmtId="10" fontId="47" fillId="11" borderId="0" xfId="4" applyNumberFormat="1" applyFont="1" applyFill="1" applyBorder="1" applyAlignment="1">
      <alignment horizontal="right" vertical="center" indent="1"/>
    </xf>
    <xf numFmtId="3" fontId="47" fillId="11" borderId="0" xfId="12" applyNumberFormat="1" applyFont="1" applyFill="1" applyBorder="1" applyAlignment="1">
      <alignment horizontal="right" vertical="center" indent="1"/>
    </xf>
    <xf numFmtId="164" fontId="47" fillId="11" borderId="0" xfId="11" applyNumberFormat="1" applyFont="1" applyFill="1" applyBorder="1" applyAlignment="1">
      <alignment horizontal="right" vertical="center"/>
    </xf>
    <xf numFmtId="164" fontId="47" fillId="11" borderId="0" xfId="11" applyNumberFormat="1" applyFont="1" applyFill="1" applyBorder="1" applyAlignment="1">
      <alignment horizontal="right" vertical="center" indent="1"/>
    </xf>
    <xf numFmtId="0" fontId="37" fillId="11" borderId="0" xfId="0" applyFont="1" applyFill="1" applyBorder="1" applyAlignment="1">
      <alignment vertical="center" wrapText="1"/>
    </xf>
    <xf numFmtId="167" fontId="64" fillId="11" borderId="0" xfId="13" applyNumberFormat="1" applyFont="1" applyFill="1" applyBorder="1" applyAlignment="1">
      <alignment horizontal="center" vertical="center"/>
    </xf>
    <xf numFmtId="10" fontId="64" fillId="11" borderId="0" xfId="4" applyNumberFormat="1" applyFont="1" applyFill="1" applyBorder="1" applyAlignment="1">
      <alignment horizontal="center" vertical="center"/>
    </xf>
    <xf numFmtId="14" fontId="64" fillId="11" borderId="0" xfId="14" applyNumberFormat="1" applyFont="1" applyFill="1" applyAlignment="1">
      <alignment horizontal="right" vertical="center" wrapText="1"/>
    </xf>
    <xf numFmtId="167" fontId="64" fillId="11" borderId="0" xfId="14" applyNumberFormat="1" applyFont="1" applyFill="1" applyAlignment="1">
      <alignment horizontal="center" vertical="center"/>
    </xf>
    <xf numFmtId="10" fontId="64" fillId="11" borderId="0" xfId="4" quotePrefix="1" applyNumberFormat="1" applyFont="1" applyFill="1" applyBorder="1" applyAlignment="1">
      <alignment horizontal="center" vertical="center"/>
    </xf>
    <xf numFmtId="0" fontId="70" fillId="11" borderId="0" xfId="0" applyFont="1" applyFill="1" applyBorder="1" applyAlignment="1">
      <alignment vertical="center" wrapText="1"/>
    </xf>
    <xf numFmtId="3" fontId="70" fillId="11" borderId="0" xfId="0" applyNumberFormat="1" applyFont="1" applyFill="1" applyBorder="1" applyAlignment="1">
      <alignment horizontal="right" vertical="center"/>
    </xf>
    <xf numFmtId="10" fontId="70" fillId="11" borderId="0" xfId="0" applyNumberFormat="1" applyFont="1" applyFill="1" applyBorder="1" applyAlignment="1">
      <alignment horizontal="right" vertical="center"/>
    </xf>
    <xf numFmtId="10" fontId="70" fillId="11" borderId="0" xfId="0" applyNumberFormat="1" applyFont="1" applyFill="1" applyBorder="1" applyAlignment="1" applyProtection="1">
      <alignment horizontal="right" vertical="center"/>
    </xf>
    <xf numFmtId="3" fontId="70" fillId="11" borderId="0" xfId="0" applyNumberFormat="1" applyFont="1" applyFill="1" applyBorder="1" applyAlignment="1" applyProtection="1">
      <alignment horizontal="right" vertical="center"/>
    </xf>
    <xf numFmtId="0" fontId="71" fillId="11" borderId="0" xfId="0" applyFont="1" applyFill="1" applyBorder="1" applyAlignment="1">
      <alignment vertical="center" wrapText="1"/>
    </xf>
    <xf numFmtId="3" fontId="71" fillId="11" borderId="0" xfId="0" applyNumberFormat="1" applyFont="1" applyFill="1" applyBorder="1" applyAlignment="1">
      <alignment horizontal="right" vertical="center"/>
    </xf>
    <xf numFmtId="10" fontId="71" fillId="11" borderId="0" xfId="0" applyNumberFormat="1" applyFont="1" applyFill="1" applyBorder="1" applyAlignment="1">
      <alignment horizontal="right" vertical="center"/>
    </xf>
    <xf numFmtId="10" fontId="71" fillId="11" borderId="0" xfId="0" applyNumberFormat="1" applyFont="1" applyFill="1" applyBorder="1" applyAlignment="1" applyProtection="1">
      <alignment horizontal="right" vertical="center"/>
    </xf>
    <xf numFmtId="3" fontId="172" fillId="11" borderId="0" xfId="0" applyNumberFormat="1" applyFont="1" applyFill="1" applyAlignment="1">
      <alignment horizontal="center" vertical="center"/>
    </xf>
    <xf numFmtId="10" fontId="172" fillId="11" borderId="0" xfId="0" applyNumberFormat="1" applyFont="1" applyFill="1" applyAlignment="1">
      <alignment horizontal="center" vertical="center"/>
    </xf>
    <xf numFmtId="0" fontId="64" fillId="11" borderId="0" xfId="0" applyFont="1" applyFill="1" applyBorder="1" applyAlignment="1">
      <alignment vertical="center" wrapText="1"/>
    </xf>
    <xf numFmtId="167" fontId="37" fillId="11" borderId="0" xfId="15" applyNumberFormat="1" applyFont="1" applyFill="1" applyBorder="1" applyAlignment="1" applyProtection="1">
      <alignment horizontal="center" vertical="center"/>
    </xf>
    <xf numFmtId="14" fontId="37" fillId="11" borderId="0" xfId="4" applyNumberFormat="1" applyFont="1" applyFill="1" applyBorder="1" applyAlignment="1" applyProtection="1">
      <alignment horizontal="center" vertical="center"/>
      <protection locked="0"/>
    </xf>
    <xf numFmtId="0" fontId="64" fillId="11" borderId="0" xfId="0" applyFont="1" applyFill="1" applyAlignment="1">
      <alignment vertical="center" wrapText="1"/>
    </xf>
    <xf numFmtId="0" fontId="120" fillId="11" borderId="0" xfId="28" applyFont="1" applyFill="1" applyAlignment="1">
      <alignment horizontal="center" vertical="center"/>
    </xf>
    <xf numFmtId="3" fontId="120" fillId="11" borderId="0" xfId="28" applyNumberFormat="1" applyFont="1" applyFill="1" applyAlignment="1">
      <alignment vertical="center"/>
    </xf>
    <xf numFmtId="177" fontId="120" fillId="11" borderId="0" xfId="28" applyNumberFormat="1" applyFont="1" applyFill="1" applyAlignment="1">
      <alignment horizontal="right" vertical="center"/>
    </xf>
    <xf numFmtId="0" fontId="48" fillId="11" borderId="0" xfId="3" applyFont="1" applyFill="1" applyBorder="1" applyAlignment="1">
      <alignment horizontal="left" vertical="center" wrapText="1"/>
    </xf>
    <xf numFmtId="166" fontId="48" fillId="11" borderId="0" xfId="3" applyNumberFormat="1" applyFont="1" applyFill="1" applyBorder="1" applyAlignment="1">
      <alignment horizontal="right" vertical="center" wrapText="1"/>
    </xf>
    <xf numFmtId="2" fontId="47" fillId="11" borderId="0" xfId="17" applyNumberFormat="1" applyFont="1" applyFill="1" applyBorder="1" applyAlignment="1">
      <alignment horizontal="center" vertical="center" wrapText="1"/>
    </xf>
    <xf numFmtId="10" fontId="47" fillId="11" borderId="0" xfId="17" applyNumberFormat="1" applyFont="1" applyFill="1" applyBorder="1" applyAlignment="1">
      <alignment horizontal="center" vertical="center" wrapText="1"/>
    </xf>
    <xf numFmtId="10" fontId="47" fillId="11" borderId="0" xfId="4" applyNumberFormat="1" applyFont="1" applyFill="1" applyAlignment="1">
      <alignment horizontal="center" vertical="center" wrapText="1"/>
    </xf>
    <xf numFmtId="4" fontId="47" fillId="11" borderId="0" xfId="3" applyNumberFormat="1" applyFont="1" applyFill="1" applyBorder="1" applyAlignment="1">
      <alignment horizontal="center" vertical="center" wrapText="1"/>
    </xf>
    <xf numFmtId="10" fontId="47" fillId="11" borderId="0" xfId="3" applyNumberFormat="1" applyFont="1" applyFill="1" applyBorder="1" applyAlignment="1">
      <alignment horizontal="center" vertical="center" wrapText="1"/>
    </xf>
    <xf numFmtId="173" fontId="59" fillId="11" borderId="0" xfId="3" applyNumberFormat="1" applyFont="1" applyFill="1" applyAlignment="1">
      <alignment horizontal="center" vertical="center"/>
    </xf>
    <xf numFmtId="0" fontId="59" fillId="13" borderId="0" xfId="3" applyFont="1" applyFill="1" applyBorder="1" applyAlignment="1">
      <alignment horizontal="left" vertical="center" wrapText="1"/>
    </xf>
    <xf numFmtId="166" fontId="59" fillId="13" borderId="0" xfId="17" applyNumberFormat="1" applyFont="1" applyFill="1" applyBorder="1" applyAlignment="1">
      <alignment horizontal="center" vertical="center"/>
    </xf>
    <xf numFmtId="0" fontId="85" fillId="13" borderId="0" xfId="3" applyFont="1" applyFill="1" applyBorder="1" applyAlignment="1">
      <alignment horizontal="left" vertical="center" wrapText="1"/>
    </xf>
    <xf numFmtId="0" fontId="10" fillId="11" borderId="0" xfId="3" applyFont="1" applyFill="1" applyAlignment="1">
      <alignment horizontal="left" vertical="center"/>
    </xf>
    <xf numFmtId="0" fontId="22" fillId="11" borderId="0" xfId="3" applyFill="1">
      <alignment vertical="top"/>
    </xf>
    <xf numFmtId="166" fontId="9" fillId="12" borderId="0" xfId="1" applyNumberFormat="1" applyFont="1" applyFill="1" applyBorder="1" applyAlignment="1">
      <alignment horizontal="center" vertical="center"/>
    </xf>
    <xf numFmtId="10" fontId="9" fillId="12" borderId="0" xfId="4" applyNumberFormat="1" applyFont="1" applyFill="1" applyBorder="1" applyAlignment="1">
      <alignment vertical="center"/>
    </xf>
    <xf numFmtId="0" fontId="10" fillId="11" borderId="0" xfId="3" applyFont="1" applyFill="1" applyAlignment="1">
      <alignment horizontal="left" vertical="center" indent="1"/>
    </xf>
    <xf numFmtId="166" fontId="9" fillId="12" borderId="0" xfId="1" applyNumberFormat="1" applyFont="1" applyFill="1" applyBorder="1" applyAlignment="1">
      <alignment horizontal="right" vertical="center"/>
    </xf>
    <xf numFmtId="10" fontId="9" fillId="12" borderId="0" xfId="4" applyNumberFormat="1" applyFont="1" applyFill="1" applyBorder="1" applyAlignment="1">
      <alignment horizontal="right" vertical="center"/>
    </xf>
    <xf numFmtId="0" fontId="9" fillId="11" borderId="0" xfId="3" applyFont="1" applyFill="1" applyAlignment="1">
      <alignment vertical="center"/>
    </xf>
    <xf numFmtId="0" fontId="22" fillId="11" borderId="0" xfId="3" applyFill="1" applyAlignment="1">
      <alignment horizontal="left" vertical="center"/>
    </xf>
    <xf numFmtId="174" fontId="9" fillId="12" borderId="0" xfId="1" applyNumberFormat="1" applyFont="1" applyFill="1" applyBorder="1" applyAlignment="1">
      <alignment horizontal="right" vertical="center" indent="2"/>
    </xf>
    <xf numFmtId="0" fontId="9" fillId="11" borderId="0" xfId="3" applyFont="1" applyFill="1" applyAlignment="1">
      <alignment horizontal="left" vertical="center"/>
    </xf>
    <xf numFmtId="0" fontId="48" fillId="11" borderId="0" xfId="3" applyFont="1" applyFill="1" applyAlignment="1">
      <alignment horizontal="left" vertical="center"/>
    </xf>
    <xf numFmtId="166" fontId="47" fillId="11" borderId="0" xfId="20" applyNumberFormat="1" applyFont="1" applyFill="1" applyAlignment="1">
      <alignment horizontal="center" vertical="center"/>
    </xf>
    <xf numFmtId="10" fontId="48" fillId="11" borderId="0" xfId="3" applyNumberFormat="1" applyFont="1" applyFill="1" applyAlignment="1">
      <alignment horizontal="right" vertical="center" indent="2"/>
    </xf>
    <xf numFmtId="165" fontId="47" fillId="11" borderId="0" xfId="20" applyFont="1" applyFill="1" applyAlignment="1">
      <alignment horizontal="center" vertical="center"/>
    </xf>
    <xf numFmtId="165" fontId="47" fillId="11" borderId="0" xfId="20" applyNumberFormat="1" applyFont="1" applyFill="1" applyAlignment="1">
      <alignment horizontal="center" vertical="center"/>
    </xf>
    <xf numFmtId="10" fontId="48" fillId="11" borderId="0" xfId="3" applyNumberFormat="1" applyFont="1" applyFill="1" applyAlignment="1">
      <alignment horizontal="center" vertical="center"/>
    </xf>
    <xf numFmtId="0" fontId="94" fillId="11" borderId="0" xfId="3" applyFont="1" applyFill="1" applyAlignment="1">
      <alignment horizontal="left" vertical="center"/>
    </xf>
    <xf numFmtId="0" fontId="17" fillId="12" borderId="0" xfId="3" applyFont="1" applyFill="1" applyBorder="1" applyAlignment="1">
      <alignment horizontal="center" vertical="center"/>
    </xf>
    <xf numFmtId="0" fontId="17" fillId="12" borderId="0" xfId="3" applyFont="1" applyFill="1" applyBorder="1" applyAlignment="1">
      <alignment horizontal="center" vertical="center" wrapText="1"/>
    </xf>
    <xf numFmtId="0" fontId="47" fillId="12" borderId="0" xfId="3" applyFont="1" applyFill="1" applyBorder="1" applyAlignment="1"/>
    <xf numFmtId="10" fontId="65" fillId="12" borderId="0" xfId="3" applyNumberFormat="1" applyFont="1" applyFill="1" applyBorder="1" applyAlignment="1">
      <alignment horizontal="right" vertical="center" indent="2"/>
    </xf>
    <xf numFmtId="165" fontId="66" fillId="12" borderId="0" xfId="1" applyNumberFormat="1" applyFont="1" applyFill="1" applyBorder="1" applyAlignment="1">
      <alignment horizontal="center" vertical="center"/>
    </xf>
    <xf numFmtId="165" fontId="65" fillId="12" borderId="0" xfId="1" applyNumberFormat="1" applyFont="1" applyFill="1" applyBorder="1" applyAlignment="1">
      <alignment horizontal="center" vertical="center"/>
    </xf>
    <xf numFmtId="0" fontId="84" fillId="11" borderId="0" xfId="3" applyFont="1" applyFill="1" applyAlignment="1">
      <alignment horizontal="left" vertical="center"/>
    </xf>
    <xf numFmtId="166" fontId="97" fillId="11" borderId="0" xfId="20" applyNumberFormat="1" applyFont="1" applyFill="1" applyAlignment="1">
      <alignment horizontal="center" vertical="center"/>
    </xf>
    <xf numFmtId="0" fontId="120" fillId="11" borderId="0" xfId="3" applyFont="1" applyFill="1" applyAlignment="1">
      <alignment horizontal="left" vertical="center"/>
    </xf>
    <xf numFmtId="0" fontId="96" fillId="12" borderId="0" xfId="3" applyFont="1" applyFill="1" applyBorder="1" applyAlignment="1">
      <alignment horizontal="left" vertical="center"/>
    </xf>
    <xf numFmtId="0" fontId="108" fillId="11" borderId="0" xfId="3" applyFont="1" applyFill="1" applyAlignment="1">
      <alignment horizontal="left" vertical="center" wrapText="1"/>
    </xf>
    <xf numFmtId="0" fontId="77" fillId="11" borderId="0" xfId="3" applyFont="1" applyFill="1" applyAlignment="1">
      <alignment horizontal="left" vertical="center"/>
    </xf>
    <xf numFmtId="2" fontId="22" fillId="11" borderId="0" xfId="3" applyNumberFormat="1" applyFill="1" applyAlignment="1">
      <alignment horizontal="center" vertical="center"/>
    </xf>
    <xf numFmtId="3" fontId="22" fillId="11" borderId="0" xfId="3" applyNumberFormat="1" applyFill="1" applyAlignment="1">
      <alignment horizontal="right" vertical="center"/>
    </xf>
    <xf numFmtId="2" fontId="98" fillId="11" borderId="0" xfId="3" applyNumberFormat="1" applyFont="1" applyFill="1" applyAlignment="1">
      <alignment horizontal="center" vertical="center"/>
    </xf>
    <xf numFmtId="3" fontId="98" fillId="11" borderId="0" xfId="3" applyNumberFormat="1" applyFont="1" applyFill="1" applyAlignment="1">
      <alignment horizontal="right" vertical="center"/>
    </xf>
    <xf numFmtId="0" fontId="124" fillId="12" borderId="0" xfId="0" applyFont="1" applyFill="1" applyBorder="1" applyAlignment="1">
      <alignment horizontal="left" vertical="center"/>
    </xf>
    <xf numFmtId="0" fontId="37" fillId="12" borderId="0" xfId="0" applyFont="1" applyFill="1" applyBorder="1" applyAlignment="1">
      <alignment horizontal="left" vertical="center"/>
    </xf>
    <xf numFmtId="0" fontId="37" fillId="12" borderId="0" xfId="0" applyFont="1" applyFill="1" applyBorder="1" applyAlignment="1">
      <alignment horizontal="center" vertical="center"/>
    </xf>
    <xf numFmtId="175" fontId="124" fillId="12" borderId="0" xfId="0" applyNumberFormat="1" applyFont="1" applyFill="1" applyBorder="1" applyAlignment="1">
      <alignment horizontal="right" vertical="center"/>
    </xf>
    <xf numFmtId="176" fontId="124" fillId="12" borderId="0" xfId="0" applyNumberFormat="1" applyFont="1" applyFill="1" applyBorder="1" applyAlignment="1">
      <alignment horizontal="right" vertical="center"/>
    </xf>
    <xf numFmtId="3" fontId="37" fillId="12" borderId="0" xfId="0" applyNumberFormat="1" applyFont="1" applyFill="1" applyBorder="1" applyAlignment="1">
      <alignment horizontal="right" vertical="center"/>
    </xf>
    <xf numFmtId="170" fontId="37" fillId="12" borderId="0" xfId="0" applyNumberFormat="1" applyFont="1" applyFill="1" applyBorder="1" applyAlignment="1">
      <alignment horizontal="right" vertical="center"/>
    </xf>
    <xf numFmtId="10" fontId="37" fillId="12" borderId="0" xfId="0" applyNumberFormat="1" applyFont="1" applyFill="1" applyBorder="1" applyAlignment="1">
      <alignment horizontal="right" vertical="center"/>
    </xf>
    <xf numFmtId="175" fontId="37" fillId="12" borderId="0" xfId="0" applyNumberFormat="1" applyFont="1" applyFill="1" applyBorder="1" applyAlignment="1">
      <alignment horizontal="right" vertical="center"/>
    </xf>
    <xf numFmtId="176" fontId="37" fillId="12" borderId="0" xfId="0" applyNumberFormat="1" applyFont="1" applyFill="1" applyBorder="1" applyAlignment="1">
      <alignment horizontal="right" vertical="center"/>
    </xf>
    <xf numFmtId="175" fontId="37" fillId="12" borderId="0" xfId="0" applyNumberFormat="1" applyFont="1" applyFill="1" applyBorder="1" applyAlignment="1" applyProtection="1">
      <alignment horizontal="right" vertical="center"/>
    </xf>
    <xf numFmtId="176" fontId="37" fillId="12" borderId="0" xfId="0" applyNumberFormat="1" applyFont="1" applyFill="1" applyBorder="1" applyAlignment="1" applyProtection="1">
      <alignment horizontal="right" vertical="center"/>
    </xf>
    <xf numFmtId="3" fontId="37" fillId="12" borderId="0" xfId="0" applyNumberFormat="1" applyFont="1" applyFill="1" applyBorder="1" applyAlignment="1" applyProtection="1">
      <alignment horizontal="right" vertical="center"/>
    </xf>
    <xf numFmtId="170" fontId="37" fillId="12" borderId="0" xfId="0" applyNumberFormat="1" applyFont="1" applyFill="1" applyBorder="1" applyAlignment="1" applyProtection="1">
      <alignment horizontal="right" vertical="center"/>
    </xf>
    <xf numFmtId="0" fontId="37" fillId="12" borderId="0" xfId="21" applyFont="1" applyFill="1" applyBorder="1" applyAlignment="1">
      <alignment horizontal="left" vertical="center"/>
    </xf>
    <xf numFmtId="175" fontId="124" fillId="12" borderId="0" xfId="0" applyNumberFormat="1" applyFont="1" applyFill="1" applyBorder="1" applyAlignment="1" applyProtection="1">
      <alignment horizontal="right" vertical="center"/>
    </xf>
    <xf numFmtId="176" fontId="124" fillId="12" borderId="0" xfId="0" applyNumberFormat="1" applyFont="1" applyFill="1" applyBorder="1" applyAlignment="1" applyProtection="1">
      <alignment horizontal="right" vertical="center"/>
    </xf>
    <xf numFmtId="0" fontId="127" fillId="12" borderId="0" xfId="0" applyFont="1" applyFill="1" applyBorder="1" applyAlignment="1">
      <alignment horizontal="left" vertical="center"/>
    </xf>
    <xf numFmtId="3" fontId="128" fillId="12" borderId="0" xfId="0" applyNumberFormat="1" applyFont="1" applyFill="1" applyBorder="1" applyAlignment="1" applyProtection="1">
      <alignment horizontal="right" vertical="center"/>
    </xf>
    <xf numFmtId="0" fontId="124" fillId="12" borderId="0" xfId="0" applyFont="1" applyFill="1" applyBorder="1" applyAlignment="1">
      <alignment horizontal="center" vertical="center"/>
    </xf>
    <xf numFmtId="3" fontId="124" fillId="12" borderId="0" xfId="0" applyNumberFormat="1" applyFont="1" applyFill="1" applyBorder="1" applyAlignment="1" applyProtection="1">
      <alignment horizontal="right" vertical="center"/>
    </xf>
    <xf numFmtId="170" fontId="124" fillId="12" borderId="0" xfId="0" applyNumberFormat="1" applyFont="1" applyFill="1" applyBorder="1" applyAlignment="1" applyProtection="1">
      <alignment horizontal="right" vertical="center"/>
    </xf>
    <xf numFmtId="0" fontId="121" fillId="12" borderId="0" xfId="0" applyFont="1" applyFill="1" applyBorder="1" applyAlignment="1">
      <alignment horizontal="left" vertical="center"/>
    </xf>
    <xf numFmtId="49" fontId="124" fillId="12" borderId="0" xfId="22" applyNumberFormat="1" applyFont="1" applyFill="1" applyBorder="1" applyAlignment="1">
      <alignment horizontal="left" vertical="center"/>
    </xf>
    <xf numFmtId="49" fontId="124" fillId="12" borderId="0" xfId="22" applyNumberFormat="1" applyFont="1" applyFill="1" applyBorder="1" applyAlignment="1">
      <alignment horizontal="center" vertical="center"/>
    </xf>
    <xf numFmtId="0" fontId="37" fillId="12" borderId="0" xfId="3" applyFont="1" applyFill="1" applyBorder="1" applyAlignment="1">
      <alignment horizontal="center" vertical="center"/>
    </xf>
    <xf numFmtId="175" fontId="128" fillId="12" borderId="0" xfId="0" applyNumberFormat="1" applyFont="1" applyFill="1" applyBorder="1" applyAlignment="1" applyProtection="1">
      <alignment horizontal="right" vertical="center"/>
    </xf>
    <xf numFmtId="176" fontId="128" fillId="12" borderId="0" xfId="0" applyNumberFormat="1" applyFont="1" applyFill="1" applyBorder="1" applyAlignment="1" applyProtection="1">
      <alignment horizontal="right" vertical="center"/>
    </xf>
    <xf numFmtId="0" fontId="64" fillId="11" borderId="0" xfId="0" applyFont="1" applyFill="1" applyBorder="1" applyAlignment="1">
      <alignment vertical="center"/>
    </xf>
    <xf numFmtId="170" fontId="35" fillId="11" borderId="0" xfId="0" applyNumberFormat="1" applyFont="1" applyFill="1" applyBorder="1" applyAlignment="1">
      <alignment vertical="center"/>
    </xf>
    <xf numFmtId="14" fontId="62" fillId="11" borderId="0" xfId="0" applyNumberFormat="1" applyFont="1" applyFill="1" applyBorder="1" applyAlignment="1">
      <alignment vertical="center"/>
    </xf>
    <xf numFmtId="14" fontId="50" fillId="11" borderId="0" xfId="0" applyNumberFormat="1" applyFont="1" applyFill="1" applyBorder="1" applyAlignment="1">
      <alignment vertical="center"/>
    </xf>
    <xf numFmtId="0" fontId="37" fillId="11" borderId="0" xfId="0" applyFont="1" applyFill="1" applyBorder="1" applyAlignment="1">
      <alignment vertical="center"/>
    </xf>
    <xf numFmtId="170" fontId="35" fillId="11" borderId="0" xfId="0" applyNumberFormat="1" applyFont="1" applyFill="1" applyBorder="1" applyAlignment="1">
      <alignment horizontal="right" vertical="center"/>
    </xf>
    <xf numFmtId="3" fontId="68" fillId="11" borderId="0" xfId="23" applyNumberFormat="1" applyFont="1" applyFill="1" applyAlignment="1">
      <alignment vertical="center"/>
    </xf>
    <xf numFmtId="10" fontId="68" fillId="11" borderId="0" xfId="23" applyNumberFormat="1" applyFont="1" applyFill="1" applyAlignment="1">
      <alignment vertical="center"/>
    </xf>
    <xf numFmtId="0" fontId="71" fillId="11" borderId="0" xfId="0" applyFont="1" applyFill="1" applyBorder="1" applyAlignment="1">
      <alignment wrapText="1"/>
    </xf>
    <xf numFmtId="3" fontId="38" fillId="11" borderId="0" xfId="23" applyNumberFormat="1" applyFont="1" applyFill="1" applyAlignment="1">
      <alignment vertical="center"/>
    </xf>
    <xf numFmtId="10" fontId="38" fillId="11" borderId="0" xfId="23" applyNumberFormat="1" applyFont="1" applyFill="1" applyAlignment="1">
      <alignment vertical="center"/>
    </xf>
    <xf numFmtId="3" fontId="68" fillId="11" borderId="0" xfId="23" applyNumberFormat="1" applyFont="1" applyFill="1"/>
    <xf numFmtId="10" fontId="68" fillId="11" borderId="0" xfId="23" applyNumberFormat="1" applyFont="1" applyFill="1"/>
    <xf numFmtId="0" fontId="68" fillId="11" borderId="0" xfId="23" applyFont="1" applyFill="1" applyBorder="1" applyAlignment="1">
      <alignment vertical="center"/>
    </xf>
    <xf numFmtId="0" fontId="37" fillId="11" borderId="0" xfId="24" applyFont="1" applyFill="1" applyBorder="1" applyAlignment="1">
      <alignment horizontal="left" vertical="center" wrapText="1"/>
    </xf>
    <xf numFmtId="175" fontId="37" fillId="11" borderId="0" xfId="25" applyNumberFormat="1" applyFont="1" applyFill="1" applyAlignment="1">
      <alignment horizontal="right" vertical="center"/>
    </xf>
    <xf numFmtId="4" fontId="37" fillId="11" borderId="0" xfId="0" applyNumberFormat="1" applyFont="1" applyFill="1" applyBorder="1" applyAlignment="1">
      <alignment horizontal="right" vertical="center"/>
    </xf>
    <xf numFmtId="0" fontId="37" fillId="11" borderId="0" xfId="22" applyFont="1" applyFill="1" applyBorder="1" applyAlignment="1">
      <alignment horizontal="left" vertical="center" wrapText="1"/>
    </xf>
    <xf numFmtId="0" fontId="59" fillId="11" borderId="0" xfId="3" applyFont="1" applyFill="1" applyBorder="1" applyAlignment="1">
      <alignment horizontal="left" vertical="center" wrapText="1"/>
    </xf>
    <xf numFmtId="0" fontId="37" fillId="11" borderId="0" xfId="3" applyFont="1" applyFill="1" applyBorder="1" applyAlignment="1">
      <alignment horizontal="left" vertical="center"/>
    </xf>
    <xf numFmtId="3" fontId="37" fillId="11" borderId="0" xfId="3" applyNumberFormat="1" applyFont="1" applyFill="1" applyBorder="1" applyAlignment="1">
      <alignment horizontal="right" vertical="center"/>
    </xf>
    <xf numFmtId="0" fontId="64" fillId="11" borderId="0" xfId="24" applyFont="1" applyFill="1" applyBorder="1" applyAlignment="1">
      <alignment horizontal="left" vertical="center" wrapText="1"/>
    </xf>
    <xf numFmtId="175" fontId="64" fillId="11" borderId="0" xfId="25" applyNumberFormat="1" applyFont="1" applyFill="1" applyAlignment="1">
      <alignment horizontal="right" vertical="center"/>
    </xf>
    <xf numFmtId="176" fontId="64" fillId="11" borderId="0" xfId="0" applyNumberFormat="1" applyFont="1" applyFill="1" applyBorder="1" applyAlignment="1">
      <alignment horizontal="right" vertical="center"/>
    </xf>
    <xf numFmtId="0" fontId="64" fillId="11" borderId="0" xfId="22" applyFont="1" applyFill="1" applyBorder="1" applyAlignment="1">
      <alignment horizontal="left" vertical="center" wrapText="1"/>
    </xf>
    <xf numFmtId="3" fontId="64" fillId="11" borderId="0" xfId="24" applyNumberFormat="1" applyFont="1" applyFill="1" applyBorder="1" applyAlignment="1">
      <alignment horizontal="right" vertical="center" wrapText="1"/>
    </xf>
    <xf numFmtId="175" fontId="64" fillId="11" borderId="0" xfId="25" applyNumberFormat="1" applyFont="1" applyFill="1" applyAlignment="1">
      <alignment vertical="center"/>
    </xf>
    <xf numFmtId="176" fontId="64" fillId="11" borderId="0" xfId="0" applyNumberFormat="1" applyFont="1" applyFill="1" applyBorder="1" applyAlignment="1">
      <alignment vertical="center"/>
    </xf>
    <xf numFmtId="3" fontId="64" fillId="11" borderId="0" xfId="22" applyNumberFormat="1" applyFont="1" applyFill="1" applyBorder="1" applyAlignment="1">
      <alignment horizontal="right" vertical="center" wrapText="1"/>
    </xf>
    <xf numFmtId="0" fontId="108" fillId="11" borderId="0" xfId="0" applyFont="1" applyFill="1" applyBorder="1" applyAlignment="1">
      <alignment horizontal="center" vertical="center"/>
    </xf>
    <xf numFmtId="0" fontId="59" fillId="11" borderId="0" xfId="0" applyFont="1" applyFill="1" applyBorder="1" applyAlignment="1">
      <alignment horizontal="right" vertical="center"/>
    </xf>
    <xf numFmtId="0" fontId="59" fillId="11" borderId="0" xfId="0" applyFont="1" applyFill="1" applyBorder="1" applyAlignment="1">
      <alignment horizontal="center" vertical="center"/>
    </xf>
    <xf numFmtId="14" fontId="47" fillId="11" borderId="0" xfId="3" applyNumberFormat="1" applyFont="1" applyFill="1" applyBorder="1" applyAlignment="1">
      <alignment horizontal="center" vertical="center" wrapText="1"/>
    </xf>
    <xf numFmtId="0" fontId="37" fillId="11" borderId="0" xfId="26" applyFont="1" applyFill="1" applyBorder="1" applyAlignment="1">
      <alignment horizontal="left" vertical="center"/>
    </xf>
    <xf numFmtId="3" fontId="47" fillId="11" borderId="0" xfId="26" applyNumberFormat="1" applyFont="1" applyFill="1" applyBorder="1" applyAlignment="1">
      <alignment horizontal="right" vertical="center" indent="1"/>
    </xf>
    <xf numFmtId="10" fontId="47" fillId="11" borderId="0" xfId="26" applyNumberFormat="1" applyFont="1" applyFill="1" applyBorder="1" applyAlignment="1">
      <alignment horizontal="right" vertical="center" indent="2"/>
    </xf>
    <xf numFmtId="10" fontId="47" fillId="11" borderId="0" xfId="0" applyNumberFormat="1" applyFont="1" applyFill="1" applyBorder="1" applyAlignment="1">
      <alignment horizontal="right" indent="1"/>
    </xf>
    <xf numFmtId="0" fontId="35" fillId="11" borderId="0" xfId="26" applyFont="1" applyFill="1" applyBorder="1" applyAlignment="1">
      <alignment horizontal="left" vertical="center"/>
    </xf>
    <xf numFmtId="3" fontId="46"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2"/>
    </xf>
    <xf numFmtId="10" fontId="46" fillId="11" borderId="0" xfId="0" applyNumberFormat="1" applyFont="1" applyFill="1" applyBorder="1" applyAlignment="1">
      <alignment horizontal="right" indent="1"/>
    </xf>
    <xf numFmtId="10" fontId="47"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1"/>
    </xf>
    <xf numFmtId="0" fontId="135" fillId="11" borderId="0" xfId="0" applyFont="1" applyFill="1" applyAlignment="1">
      <alignment vertical="center"/>
    </xf>
    <xf numFmtId="3" fontId="102" fillId="11" borderId="0" xfId="27" quotePrefix="1" applyNumberFormat="1" applyFont="1" applyFill="1" applyBorder="1" applyAlignment="1" applyProtection="1">
      <alignment vertical="center"/>
      <protection hidden="1"/>
    </xf>
    <xf numFmtId="10" fontId="102"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xf>
    <xf numFmtId="3" fontId="64" fillId="11" borderId="0" xfId="27" quotePrefix="1" applyNumberFormat="1" applyFont="1" applyFill="1" applyBorder="1" applyAlignment="1" applyProtection="1">
      <alignment vertical="center"/>
      <protection hidden="1"/>
    </xf>
    <xf numFmtId="10" fontId="64"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wrapText="1"/>
    </xf>
    <xf numFmtId="0" fontId="137" fillId="11" borderId="0" xfId="0" applyFont="1" applyFill="1" applyAlignment="1">
      <alignment vertical="center"/>
    </xf>
    <xf numFmtId="0" fontId="135" fillId="11" borderId="0" xfId="0" applyFont="1" applyFill="1" applyAlignment="1">
      <alignment vertical="center" wrapText="1"/>
    </xf>
    <xf numFmtId="0" fontId="38" fillId="11" borderId="0" xfId="27" quotePrefix="1" applyNumberFormat="1" applyFont="1" applyFill="1" applyBorder="1" applyAlignment="1">
      <alignment vertical="center"/>
    </xf>
    <xf numFmtId="3" fontId="59" fillId="14" borderId="0" xfId="0" applyNumberFormat="1" applyFont="1" applyFill="1" applyBorder="1" applyAlignment="1">
      <alignment horizontal="right" vertical="center" wrapText="1" indent="1"/>
    </xf>
    <xf numFmtId="10" fontId="59" fillId="11" borderId="0" xfId="0" applyNumberFormat="1" applyFont="1" applyFill="1" applyBorder="1" applyAlignment="1">
      <alignment horizontal="center" vertical="center"/>
    </xf>
    <xf numFmtId="3" fontId="59" fillId="11" borderId="0" xfId="0" applyNumberFormat="1" applyFont="1" applyFill="1" applyBorder="1" applyAlignment="1">
      <alignment horizontal="right" vertical="center" indent="1"/>
    </xf>
    <xf numFmtId="0" fontId="38" fillId="11" borderId="0" xfId="27" quotePrefix="1" applyNumberFormat="1" applyFont="1" applyFill="1" applyBorder="1" applyAlignment="1">
      <alignment vertical="center" wrapText="1"/>
    </xf>
    <xf numFmtId="0" fontId="38" fillId="11" borderId="0" xfId="27" applyNumberFormat="1" applyFont="1" applyFill="1" applyBorder="1" applyAlignment="1">
      <alignment vertical="center"/>
    </xf>
    <xf numFmtId="0" fontId="93" fillId="14" borderId="0" xfId="0" applyFont="1" applyFill="1" applyBorder="1" applyAlignment="1">
      <alignment vertical="center" wrapText="1"/>
    </xf>
    <xf numFmtId="3" fontId="93" fillId="14" borderId="0" xfId="0" applyNumberFormat="1" applyFont="1" applyFill="1" applyBorder="1" applyAlignment="1">
      <alignment horizontal="right" vertical="center" wrapText="1" indent="1"/>
    </xf>
    <xf numFmtId="10" fontId="86" fillId="11" borderId="0" xfId="0" applyNumberFormat="1" applyFont="1" applyFill="1" applyBorder="1" applyAlignment="1">
      <alignment horizontal="center" vertical="center"/>
    </xf>
    <xf numFmtId="3" fontId="86" fillId="14" borderId="0" xfId="0" applyNumberFormat="1" applyFont="1" applyFill="1" applyBorder="1" applyAlignment="1">
      <alignment horizontal="right" vertical="center" wrapText="1" indent="1"/>
    </xf>
    <xf numFmtId="0" fontId="66" fillId="11" borderId="0" xfId="26" applyFont="1" applyFill="1" applyBorder="1" applyAlignment="1">
      <alignment horizontal="left" vertical="center" wrapText="1"/>
    </xf>
    <xf numFmtId="3" fontId="66" fillId="11" borderId="0" xfId="26" applyNumberFormat="1" applyFont="1" applyFill="1" applyBorder="1" applyAlignment="1">
      <alignment horizontal="right" vertical="center" indent="1"/>
    </xf>
    <xf numFmtId="0" fontId="66" fillId="11" borderId="0" xfId="26" applyFont="1" applyFill="1" applyBorder="1" applyAlignment="1">
      <alignment horizontal="left" vertical="center"/>
    </xf>
    <xf numFmtId="0" fontId="97" fillId="12" borderId="0" xfId="26" applyFont="1" applyFill="1" applyBorder="1" applyAlignment="1">
      <alignment horizontal="left" vertical="center"/>
    </xf>
    <xf numFmtId="3" fontId="97" fillId="12" borderId="0" xfId="26" applyNumberFormat="1" applyFont="1" applyFill="1" applyBorder="1" applyAlignment="1">
      <alignment horizontal="right" vertical="center" indent="1"/>
    </xf>
    <xf numFmtId="3" fontId="47" fillId="12" borderId="0" xfId="27" quotePrefix="1" applyNumberFormat="1" applyFont="1" applyFill="1" applyBorder="1" applyAlignment="1" applyProtection="1">
      <alignment vertical="center"/>
      <protection hidden="1"/>
    </xf>
    <xf numFmtId="10" fontId="47" fillId="12" borderId="0" xfId="27" quotePrefix="1" applyNumberFormat="1" applyFont="1" applyFill="1" applyBorder="1" applyAlignment="1" applyProtection="1">
      <alignment vertical="center"/>
      <protection hidden="1"/>
    </xf>
    <xf numFmtId="0" fontId="102" fillId="11" borderId="0" xfId="0" applyFont="1" applyFill="1" applyBorder="1" applyAlignment="1">
      <alignment vertical="center" wrapText="1"/>
    </xf>
    <xf numFmtId="3" fontId="46" fillId="12" borderId="0" xfId="27" quotePrefix="1" applyNumberFormat="1" applyFont="1" applyFill="1" applyBorder="1" applyAlignment="1" applyProtection="1">
      <alignment vertical="center"/>
      <protection hidden="1"/>
    </xf>
    <xf numFmtId="10" fontId="97" fillId="12" borderId="0" xfId="27" quotePrefix="1" applyNumberFormat="1" applyFont="1" applyFill="1" applyBorder="1" applyAlignment="1" applyProtection="1">
      <alignment vertical="center"/>
      <protection hidden="1"/>
    </xf>
    <xf numFmtId="3" fontId="97" fillId="12" borderId="0" xfId="27" quotePrefix="1" applyNumberFormat="1" applyFont="1" applyFill="1" applyBorder="1" applyAlignment="1" applyProtection="1">
      <alignment vertical="center"/>
      <protection hidden="1"/>
    </xf>
    <xf numFmtId="3" fontId="64" fillId="12" borderId="0" xfId="27" quotePrefix="1" applyNumberFormat="1" applyFont="1" applyFill="1" applyBorder="1" applyAlignment="1" applyProtection="1">
      <alignment vertical="center"/>
      <protection hidden="1"/>
    </xf>
    <xf numFmtId="3" fontId="102" fillId="12" borderId="0" xfId="27" quotePrefix="1" applyNumberFormat="1" applyFont="1" applyFill="1" applyBorder="1" applyAlignment="1" applyProtection="1">
      <alignment vertical="center"/>
      <protection hidden="1"/>
    </xf>
    <xf numFmtId="0" fontId="64" fillId="11" borderId="0" xfId="0" applyFont="1" applyFill="1" applyAlignment="1">
      <alignment horizontal="left" vertical="center"/>
    </xf>
    <xf numFmtId="3" fontId="121" fillId="11" borderId="0" xfId="0" applyNumberFormat="1" applyFont="1" applyFill="1" applyAlignment="1">
      <alignment vertical="center"/>
    </xf>
    <xf numFmtId="0" fontId="102" fillId="11" borderId="0" xfId="0" applyFont="1" applyFill="1" applyAlignment="1">
      <alignment horizontal="left" vertical="center"/>
    </xf>
    <xf numFmtId="3" fontId="135" fillId="11" borderId="0" xfId="0" applyNumberFormat="1" applyFont="1" applyFill="1" applyAlignment="1">
      <alignment vertical="center"/>
    </xf>
    <xf numFmtId="10" fontId="93" fillId="11" borderId="0" xfId="0" applyNumberFormat="1" applyFont="1" applyFill="1" applyBorder="1" applyAlignment="1">
      <alignment horizontal="center" vertical="center"/>
    </xf>
    <xf numFmtId="174" fontId="48" fillId="11" borderId="0" xfId="3" applyNumberFormat="1" applyFont="1" applyFill="1" applyAlignment="1">
      <alignment horizontal="right" vertical="center" indent="3"/>
    </xf>
    <xf numFmtId="174" fontId="47" fillId="11" borderId="0" xfId="3" applyNumberFormat="1" applyFont="1" applyFill="1" applyAlignment="1">
      <alignment horizontal="right" vertical="center" indent="3"/>
    </xf>
    <xf numFmtId="0" fontId="50" fillId="0" borderId="0" xfId="0" applyFont="1" applyAlignment="1">
      <alignment horizontal="left" vertical="center" indent="2"/>
    </xf>
    <xf numFmtId="0" fontId="46" fillId="4" borderId="0" xfId="3" applyFont="1" applyFill="1" applyBorder="1" applyAlignment="1">
      <alignment horizontal="center" vertical="center"/>
    </xf>
    <xf numFmtId="3" fontId="0" fillId="0" borderId="0" xfId="0" applyNumberFormat="1" applyFont="1" applyAlignment="1">
      <alignment vertical="center"/>
    </xf>
    <xf numFmtId="3" fontId="178" fillId="11" borderId="0" xfId="23" applyNumberFormat="1" applyFont="1" applyFill="1" applyAlignment="1">
      <alignment vertical="center"/>
    </xf>
    <xf numFmtId="170" fontId="128" fillId="12" borderId="0" xfId="0" applyNumberFormat="1" applyFont="1" applyFill="1" applyBorder="1" applyAlignment="1" applyProtection="1">
      <alignment horizontal="right" vertical="center"/>
    </xf>
    <xf numFmtId="10" fontId="128" fillId="12" borderId="0" xfId="0" applyNumberFormat="1" applyFont="1" applyFill="1" applyBorder="1" applyAlignment="1">
      <alignment horizontal="right" vertical="center"/>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38" fillId="0" borderId="0" xfId="0" applyNumberFormat="1" applyFont="1" applyAlignment="1">
      <alignment horizontal="left" vertical="top" wrapText="1"/>
    </xf>
    <xf numFmtId="0" fontId="0" fillId="0" borderId="0" xfId="0" applyNumberFormat="1" applyAlignment="1">
      <alignment horizontal="left" vertical="top" wrapText="1"/>
    </xf>
    <xf numFmtId="0" fontId="148" fillId="0" borderId="0" xfId="0" applyFont="1" applyAlignment="1">
      <alignment horizontal="left" vertical="top" wrapText="1"/>
    </xf>
    <xf numFmtId="0" fontId="149" fillId="0" borderId="0" xfId="0" applyFont="1" applyAlignment="1">
      <alignment horizontal="left" vertical="top" wrapText="1"/>
    </xf>
    <xf numFmtId="0" fontId="150" fillId="0" borderId="0" xfId="0" applyFont="1" applyAlignment="1">
      <alignment horizontal="left" vertical="top" wrapText="1"/>
    </xf>
    <xf numFmtId="0" fontId="38" fillId="0" borderId="0" xfId="0" applyFont="1" applyAlignment="1">
      <alignment horizontal="left" vertical="center" wrapText="1"/>
    </xf>
    <xf numFmtId="0" fontId="148" fillId="0" borderId="0" xfId="0" applyFont="1" applyFill="1" applyAlignment="1">
      <alignment horizontal="left" vertical="top" wrapText="1"/>
    </xf>
    <xf numFmtId="0" fontId="16" fillId="4" borderId="0" xfId="0" applyFont="1" applyFill="1" applyBorder="1" applyAlignment="1">
      <alignment horizontal="center" vertical="center" wrapText="1"/>
    </xf>
    <xf numFmtId="0" fontId="9" fillId="0" borderId="0" xfId="0" applyFont="1" applyAlignment="1">
      <alignment horizontal="center" vertical="center"/>
    </xf>
    <xf numFmtId="0" fontId="35" fillId="4" borderId="0" xfId="0" applyFont="1" applyFill="1" applyAlignment="1">
      <alignment horizontal="center" vertical="center"/>
    </xf>
    <xf numFmtId="3" fontId="35" fillId="4" borderId="0" xfId="0" applyNumberFormat="1" applyFont="1" applyFill="1" applyBorder="1" applyAlignment="1">
      <alignment horizontal="center" vertical="center" wrapText="1"/>
    </xf>
    <xf numFmtId="0" fontId="37" fillId="0" borderId="0" xfId="0" applyFont="1" applyBorder="1" applyAlignment="1">
      <alignment horizontal="right"/>
    </xf>
    <xf numFmtId="0" fontId="38" fillId="4" borderId="0" xfId="0" applyFont="1" applyFill="1" applyBorder="1" applyAlignment="1">
      <alignment horizontal="center" vertical="center" wrapText="1"/>
    </xf>
    <xf numFmtId="0" fontId="52" fillId="4" borderId="0" xfId="0" applyFont="1" applyFill="1" applyBorder="1" applyAlignment="1">
      <alignment horizontal="center" vertical="center" wrapText="1"/>
    </xf>
    <xf numFmtId="0" fontId="0" fillId="0" borderId="0" xfId="0" applyAlignment="1">
      <alignment horizontal="center" vertical="center" wrapText="1"/>
    </xf>
    <xf numFmtId="0" fontId="38" fillId="11"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5" fillId="4"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Fill="1" applyAlignment="1">
      <alignment wrapText="1"/>
    </xf>
    <xf numFmtId="0" fontId="39" fillId="0" borderId="0" xfId="0" applyFont="1" applyFill="1" applyAlignment="1">
      <alignment wrapText="1"/>
    </xf>
    <xf numFmtId="3" fontId="35" fillId="4" borderId="0" xfId="0" applyNumberFormat="1" applyFont="1" applyFill="1" applyBorder="1" applyAlignment="1">
      <alignment horizontal="left" vertical="center" wrapText="1"/>
    </xf>
    <xf numFmtId="0" fontId="38" fillId="0" borderId="0" xfId="0" applyFont="1" applyAlignment="1">
      <alignment horizontal="center" vertical="center" wrapText="1"/>
    </xf>
    <xf numFmtId="0" fontId="37" fillId="0" borderId="0" xfId="0" applyFont="1" applyAlignment="1">
      <alignment wrapText="1"/>
    </xf>
    <xf numFmtId="0" fontId="153" fillId="0" borderId="0" xfId="0" applyFont="1" applyAlignment="1">
      <alignment wrapText="1"/>
    </xf>
    <xf numFmtId="0" fontId="150" fillId="0" borderId="0" xfId="0" applyFont="1" applyAlignment="1">
      <alignment wrapText="1"/>
    </xf>
    <xf numFmtId="0" fontId="38" fillId="5" borderId="0" xfId="0" applyFont="1" applyFill="1" applyBorder="1" applyAlignment="1">
      <alignment horizontal="left" vertical="distributed" wrapText="1"/>
    </xf>
    <xf numFmtId="0" fontId="148" fillId="0" borderId="0" xfId="0" applyNumberFormat="1" applyFont="1" applyFill="1" applyBorder="1" applyAlignment="1">
      <alignment vertical="center" wrapText="1"/>
    </xf>
    <xf numFmtId="0" fontId="37" fillId="0" borderId="0" xfId="0" applyFont="1" applyAlignment="1">
      <alignment horizontal="right"/>
    </xf>
    <xf numFmtId="0" fontId="37" fillId="4" borderId="0" xfId="0" applyFont="1" applyFill="1" applyBorder="1" applyAlignment="1">
      <alignment horizontal="center" vertical="center" wrapText="1"/>
    </xf>
    <xf numFmtId="0" fontId="46" fillId="4" borderId="0" xfId="0" applyFont="1" applyFill="1" applyBorder="1" applyAlignment="1">
      <alignment horizontal="center" vertical="center"/>
    </xf>
    <xf numFmtId="0" fontId="153" fillId="4" borderId="0" xfId="0" applyFont="1" applyFill="1" applyBorder="1" applyAlignment="1">
      <alignment horizontal="center" vertical="center"/>
    </xf>
    <xf numFmtId="14" fontId="153" fillId="4" borderId="0" xfId="0" applyNumberFormat="1" applyFont="1" applyFill="1" applyBorder="1" applyAlignment="1">
      <alignment horizontal="center" vertical="center"/>
    </xf>
    <xf numFmtId="0" fontId="153" fillId="4" borderId="0" xfId="0" applyFont="1" applyFill="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0" fillId="0" borderId="0" xfId="0" applyAlignment="1">
      <alignment horizontal="center" vertical="center"/>
    </xf>
    <xf numFmtId="0" fontId="46" fillId="4" borderId="0" xfId="0" applyFont="1" applyFill="1" applyBorder="1" applyAlignment="1">
      <alignment horizontal="center" vertical="center" wrapText="1"/>
    </xf>
    <xf numFmtId="0" fontId="63" fillId="0" borderId="0" xfId="0" applyFont="1" applyFill="1" applyBorder="1" applyAlignment="1">
      <alignment horizontal="justify" vertical="top" wrapText="1"/>
    </xf>
    <xf numFmtId="0" fontId="152" fillId="0" borderId="0" xfId="0" applyFont="1" applyFill="1" applyBorder="1" applyAlignment="1">
      <alignment horizontal="justify" vertical="top" wrapText="1"/>
    </xf>
    <xf numFmtId="0" fontId="0" fillId="0" borderId="0" xfId="0" applyAlignment="1">
      <alignment horizontal="right"/>
    </xf>
    <xf numFmtId="0" fontId="68" fillId="11" borderId="0" xfId="0" applyFont="1" applyFill="1" applyBorder="1" applyAlignment="1">
      <alignment vertical="center" wrapText="1"/>
    </xf>
    <xf numFmtId="2" fontId="68" fillId="4" borderId="0" xfId="0" applyNumberFormat="1" applyFont="1" applyFill="1" applyBorder="1" applyAlignment="1">
      <alignment horizontal="center" vertical="center" wrapText="1"/>
    </xf>
    <xf numFmtId="0" fontId="148" fillId="0" borderId="0" xfId="0" applyFont="1" applyFill="1" applyAlignment="1">
      <alignment horizontal="justify" vertical="top" wrapText="1"/>
    </xf>
    <xf numFmtId="0" fontId="149" fillId="0" borderId="0" xfId="0" applyFont="1" applyAlignment="1">
      <alignment horizontal="justify" vertical="top"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46" fillId="4" borderId="0" xfId="0" applyFont="1" applyFill="1" applyAlignment="1">
      <alignment horizontal="center" vertical="center"/>
    </xf>
    <xf numFmtId="0" fontId="38" fillId="0" borderId="0" xfId="0" applyNumberFormat="1" applyFont="1" applyFill="1" applyAlignment="1">
      <alignment horizontal="left" vertical="top" wrapText="1"/>
    </xf>
    <xf numFmtId="0" fontId="37" fillId="4" borderId="0" xfId="0" applyFont="1" applyFill="1" applyAlignment="1">
      <alignment horizontal="center" wrapText="1"/>
    </xf>
    <xf numFmtId="0" fontId="163" fillId="0" borderId="0" xfId="0" applyFont="1" applyAlignment="1">
      <alignment horizontal="center" vertical="center"/>
    </xf>
    <xf numFmtId="14" fontId="154" fillId="4" borderId="0" xfId="0" applyNumberFormat="1" applyFont="1" applyFill="1" applyBorder="1" applyAlignment="1">
      <alignment horizontal="center" vertical="center"/>
    </xf>
    <xf numFmtId="0" fontId="153" fillId="4" borderId="0" xfId="0" applyFont="1" applyFill="1" applyAlignment="1">
      <alignment horizontal="center" vertical="top" wrapText="1"/>
    </xf>
    <xf numFmtId="0" fontId="148" fillId="0" borderId="0" xfId="0" applyFont="1" applyFill="1" applyBorder="1" applyAlignment="1">
      <alignment vertical="top" wrapText="1"/>
    </xf>
    <xf numFmtId="0" fontId="41" fillId="0" borderId="0" xfId="0" applyFont="1" applyFill="1" applyBorder="1" applyAlignment="1">
      <alignment horizontal="justify" vertical="top" wrapText="1"/>
    </xf>
    <xf numFmtId="2" fontId="38" fillId="4" borderId="0" xfId="0" applyNumberFormat="1" applyFont="1" applyFill="1" applyBorder="1" applyAlignment="1">
      <alignment horizontal="center" vertical="center" wrapText="1"/>
    </xf>
    <xf numFmtId="0" fontId="35" fillId="4" borderId="0" xfId="0" applyFont="1" applyFill="1" applyBorder="1" applyAlignment="1">
      <alignment horizontal="center" vertical="center"/>
    </xf>
    <xf numFmtId="0" fontId="35" fillId="4" borderId="0" xfId="0" applyFont="1" applyFill="1" applyAlignment="1">
      <alignment horizontal="center" vertical="center" wrapText="1"/>
    </xf>
    <xf numFmtId="0" fontId="0" fillId="0" borderId="0" xfId="0" applyAlignment="1">
      <alignment wrapText="1"/>
    </xf>
    <xf numFmtId="0" fontId="9" fillId="0" borderId="0" xfId="0" applyFont="1" applyAlignment="1">
      <alignment horizontal="center" vertical="center" wrapText="1"/>
    </xf>
    <xf numFmtId="0" fontId="121" fillId="0" borderId="0" xfId="0" applyFont="1" applyAlignment="1">
      <alignment horizontal="left" vertical="top" wrapText="1"/>
    </xf>
    <xf numFmtId="0" fontId="67" fillId="0" borderId="0" xfId="0" applyFont="1" applyAlignment="1">
      <alignment horizontal="left" vertical="top" wrapText="1"/>
    </xf>
    <xf numFmtId="0" fontId="133" fillId="0" borderId="0" xfId="28" applyFont="1" applyAlignment="1">
      <alignment horizontal="left" vertical="center" wrapText="1"/>
    </xf>
    <xf numFmtId="0" fontId="94" fillId="0" borderId="0" xfId="28" applyFont="1" applyAlignment="1">
      <alignment horizontal="left" vertical="center" wrapText="1"/>
    </xf>
    <xf numFmtId="0" fontId="94" fillId="0" borderId="0" xfId="28" applyFont="1" applyAlignment="1">
      <alignment horizontal="right" vertical="center" wrapText="1"/>
    </xf>
    <xf numFmtId="0" fontId="64" fillId="0" borderId="0" xfId="0" applyFont="1" applyAlignment="1">
      <alignment horizontal="right"/>
    </xf>
    <xf numFmtId="0" fontId="0" fillId="0" borderId="0" xfId="0" applyAlignment="1"/>
    <xf numFmtId="0" fontId="46" fillId="4" borderId="0" xfId="3" applyFont="1" applyFill="1" applyBorder="1" applyAlignment="1">
      <alignment horizontal="center" vertical="center" wrapText="1"/>
    </xf>
    <xf numFmtId="0" fontId="4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0" fontId="35" fillId="7" borderId="0" xfId="3" applyFont="1" applyFill="1" applyBorder="1" applyAlignment="1">
      <alignment horizontal="center" vertical="center" wrapText="1"/>
    </xf>
    <xf numFmtId="172" fontId="46" fillId="7" borderId="0" xfId="3" applyNumberFormat="1" applyFont="1" applyFill="1" applyBorder="1" applyAlignment="1">
      <alignment horizontal="center" vertical="center"/>
    </xf>
    <xf numFmtId="0" fontId="37" fillId="0" borderId="0" xfId="3" applyFont="1" applyAlignment="1">
      <alignment horizontal="left" vertical="center" wrapText="1"/>
    </xf>
    <xf numFmtId="0" fontId="35" fillId="7" borderId="0" xfId="3" applyFont="1" applyFill="1" applyBorder="1" applyAlignment="1">
      <alignment horizontal="center"/>
    </xf>
    <xf numFmtId="0" fontId="35" fillId="4" borderId="0" xfId="0" applyFont="1" applyFill="1" applyBorder="1" applyAlignment="1">
      <alignment horizontal="center"/>
    </xf>
    <xf numFmtId="0" fontId="100" fillId="0" borderId="0" xfId="0" applyFont="1" applyAlignment="1">
      <alignment horizontal="center" vertical="center"/>
    </xf>
    <xf numFmtId="0" fontId="169" fillId="0" borderId="0" xfId="0" applyFont="1" applyAlignment="1">
      <alignment horizontal="center" vertical="center"/>
    </xf>
    <xf numFmtId="14" fontId="100" fillId="0" borderId="0" xfId="0" applyNumberFormat="1" applyFont="1" applyAlignment="1">
      <alignment horizontal="center" vertical="center"/>
    </xf>
    <xf numFmtId="14" fontId="169" fillId="0" borderId="0" xfId="0" applyNumberFormat="1" applyFont="1" applyAlignment="1">
      <alignment horizontal="center" vertical="center"/>
    </xf>
    <xf numFmtId="0" fontId="35" fillId="4" borderId="0" xfId="0" applyFont="1" applyFill="1" applyBorder="1" applyAlignment="1">
      <alignment wrapText="1"/>
    </xf>
    <xf numFmtId="2" fontId="37" fillId="4" borderId="0" xfId="0" applyNumberFormat="1" applyFont="1" applyFill="1" applyBorder="1" applyAlignment="1">
      <alignment horizontal="left" vertical="center" wrapText="1"/>
    </xf>
    <xf numFmtId="0" fontId="35" fillId="4" borderId="0" xfId="0" applyFont="1" applyFill="1" applyBorder="1" applyAlignment="1" applyProtection="1">
      <alignment horizontal="center" vertical="center"/>
      <protection locked="0"/>
    </xf>
    <xf numFmtId="0" fontId="37" fillId="0" borderId="0" xfId="0" applyFont="1" applyAlignment="1">
      <alignment horizontal="left" vertical="center" wrapText="1"/>
    </xf>
    <xf numFmtId="0" fontId="37" fillId="0" borderId="0" xfId="0" applyFont="1" applyAlignment="1">
      <alignment horizontal="left" vertical="top" wrapText="1"/>
    </xf>
    <xf numFmtId="0" fontId="64" fillId="0" borderId="0" xfId="0" applyFont="1" applyFill="1" applyBorder="1" applyAlignment="1">
      <alignment horizontal="left" vertical="center" wrapText="1" readingOrder="1"/>
    </xf>
    <xf numFmtId="0" fontId="64" fillId="0" borderId="0" xfId="0" applyFont="1" applyAlignment="1">
      <alignment horizontal="left" vertical="center" wrapText="1" readingOrder="1"/>
    </xf>
    <xf numFmtId="0" fontId="37" fillId="0" borderId="0" xfId="0" applyFont="1" applyAlignment="1">
      <alignment vertical="center" wrapText="1"/>
    </xf>
    <xf numFmtId="0" fontId="47" fillId="4" borderId="0" xfId="3" applyFont="1" applyFill="1" applyBorder="1" applyAlignment="1">
      <alignment horizontal="center" vertical="center" wrapText="1"/>
    </xf>
    <xf numFmtId="0" fontId="47" fillId="0" borderId="0" xfId="0" applyFont="1" applyAlignment="1">
      <alignment wrapText="1"/>
    </xf>
    <xf numFmtId="0" fontId="37" fillId="0" borderId="0" xfId="0" applyFont="1" applyBorder="1" applyAlignment="1">
      <alignment horizontal="center" vertical="center"/>
    </xf>
    <xf numFmtId="0" fontId="47" fillId="0" borderId="0" xfId="0" applyFont="1" applyAlignment="1">
      <alignment horizontal="center" vertical="center" wrapText="1"/>
    </xf>
    <xf numFmtId="0" fontId="37" fillId="4"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FFFF99"/>
      <color rgb="FF99FFCC"/>
      <color rgb="FFFF6699"/>
      <color rgb="FFFF0066"/>
      <color rgb="FFFF9999"/>
      <color rgb="FF00FF99"/>
      <color rgb="FFFF99CC"/>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714375</xdr:colOff>
      <xdr:row>29</xdr:row>
      <xdr:rowOff>0</xdr:rowOff>
    </xdr:from>
    <xdr:to>
      <xdr:col>4</xdr:col>
      <xdr:colOff>663718</xdr:colOff>
      <xdr:row>45</xdr:row>
      <xdr:rowOff>158734</xdr:rowOff>
    </xdr:to>
    <xdr:pic>
      <xdr:nvPicPr>
        <xdr:cNvPr id="5" name="Picture 4"/>
        <xdr:cNvPicPr>
          <a:picLocks noChangeAspect="1"/>
        </xdr:cNvPicPr>
      </xdr:nvPicPr>
      <xdr:blipFill>
        <a:blip xmlns:r="http://schemas.openxmlformats.org/officeDocument/2006/relationships" r:embed="rId1"/>
        <a:stretch>
          <a:fillRect/>
        </a:stretch>
      </xdr:blipFill>
      <xdr:spPr>
        <a:xfrm>
          <a:off x="714375" y="6924675"/>
          <a:ext cx="4578493" cy="2749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76200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32769" cy="50958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40</xdr:row>
      <xdr:rowOff>0</xdr:rowOff>
    </xdr:from>
    <xdr:to>
      <xdr:col>5</xdr:col>
      <xdr:colOff>428625</xdr:colOff>
      <xdr:row>40</xdr:row>
      <xdr:rowOff>171450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9825" y="7791450"/>
          <a:ext cx="11906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8</xdr:col>
      <xdr:colOff>591627</xdr:colOff>
      <xdr:row>22</xdr:row>
      <xdr:rowOff>47625</xdr:rowOff>
    </xdr:to>
    <xdr:pic>
      <xdr:nvPicPr>
        <xdr:cNvPr id="3" name="Picture 2"/>
        <xdr:cNvPicPr>
          <a:picLocks noChangeAspect="1"/>
        </xdr:cNvPicPr>
      </xdr:nvPicPr>
      <xdr:blipFill>
        <a:blip xmlns:r="http://schemas.openxmlformats.org/officeDocument/2006/relationships" r:embed="rId2"/>
        <a:stretch>
          <a:fillRect/>
        </a:stretch>
      </xdr:blipFill>
      <xdr:spPr>
        <a:xfrm>
          <a:off x="2409825" y="1847850"/>
          <a:ext cx="3639627" cy="2324100"/>
        </a:xfrm>
        <a:prstGeom prst="rect">
          <a:avLst/>
        </a:prstGeom>
      </xdr:spPr>
    </xdr:pic>
    <xdr:clientData/>
  </xdr:twoCellAnchor>
  <xdr:twoCellAnchor editAs="oneCell">
    <xdr:from>
      <xdr:col>4</xdr:col>
      <xdr:colOff>0</xdr:colOff>
      <xdr:row>28</xdr:row>
      <xdr:rowOff>0</xdr:rowOff>
    </xdr:from>
    <xdr:to>
      <xdr:col>8</xdr:col>
      <xdr:colOff>646496</xdr:colOff>
      <xdr:row>40</xdr:row>
      <xdr:rowOff>47625</xdr:rowOff>
    </xdr:to>
    <xdr:pic>
      <xdr:nvPicPr>
        <xdr:cNvPr id="5" name="Picture 4"/>
        <xdr:cNvPicPr>
          <a:picLocks noChangeAspect="1"/>
        </xdr:cNvPicPr>
      </xdr:nvPicPr>
      <xdr:blipFill>
        <a:blip xmlns:r="http://schemas.openxmlformats.org/officeDocument/2006/relationships" r:embed="rId3"/>
        <a:stretch>
          <a:fillRect/>
        </a:stretch>
      </xdr:blipFill>
      <xdr:spPr>
        <a:xfrm>
          <a:off x="2409825" y="5495925"/>
          <a:ext cx="3694496" cy="2343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8</xdr:col>
      <xdr:colOff>695268</xdr:colOff>
      <xdr:row>19</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0" y="1333500"/>
          <a:ext cx="3743268" cy="2286000"/>
        </a:xfrm>
        <a:prstGeom prst="rect">
          <a:avLst/>
        </a:prstGeom>
      </xdr:spPr>
    </xdr:pic>
    <xdr:clientData/>
  </xdr:twoCellAnchor>
  <xdr:twoCellAnchor editAs="oneCell">
    <xdr:from>
      <xdr:col>4</xdr:col>
      <xdr:colOff>0</xdr:colOff>
      <xdr:row>24</xdr:row>
      <xdr:rowOff>161924</xdr:rowOff>
    </xdr:from>
    <xdr:to>
      <xdr:col>8</xdr:col>
      <xdr:colOff>548952</xdr:colOff>
      <xdr:row>38</xdr:row>
      <xdr:rowOff>66675</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0" y="4981574"/>
          <a:ext cx="3596952" cy="25527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30998</xdr:colOff>
      <xdr:row>64</xdr:row>
      <xdr:rowOff>9525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1239500"/>
          <a:ext cx="5974598"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586112</xdr:colOff>
      <xdr:row>40</xdr:row>
      <xdr:rowOff>154076</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5775"/>
          <a:ext cx="10339712"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485775</xdr:colOff>
      <xdr:row>45</xdr:row>
      <xdr:rowOff>0</xdr:rowOff>
    </xdr:from>
    <xdr:to>
      <xdr:col>6</xdr:col>
      <xdr:colOff>68671</xdr:colOff>
      <xdr:row>63</xdr:row>
      <xdr:rowOff>17780</xdr:rowOff>
    </xdr:to>
    <xdr:pic>
      <xdr:nvPicPr>
        <xdr:cNvPr id="3" name="Picture 2"/>
        <xdr:cNvPicPr>
          <a:picLocks noChangeAspect="1"/>
        </xdr:cNvPicPr>
      </xdr:nvPicPr>
      <xdr:blipFill>
        <a:blip xmlns:r="http://schemas.openxmlformats.org/officeDocument/2006/relationships" r:embed="rId1"/>
        <a:stretch>
          <a:fillRect/>
        </a:stretch>
      </xdr:blipFill>
      <xdr:spPr>
        <a:xfrm>
          <a:off x="485775" y="12306300"/>
          <a:ext cx="5450296" cy="2932430"/>
        </a:xfrm>
        <a:prstGeom prst="rect">
          <a:avLst/>
        </a:prstGeom>
      </xdr:spPr>
    </xdr:pic>
    <xdr:clientData/>
  </xdr:twoCellAnchor>
  <xdr:twoCellAnchor editAs="oneCell">
    <xdr:from>
      <xdr:col>0</xdr:col>
      <xdr:colOff>447675</xdr:colOff>
      <xdr:row>67</xdr:row>
      <xdr:rowOff>152400</xdr:rowOff>
    </xdr:from>
    <xdr:to>
      <xdr:col>6</xdr:col>
      <xdr:colOff>67151</xdr:colOff>
      <xdr:row>86</xdr:row>
      <xdr:rowOff>14352</xdr:rowOff>
    </xdr:to>
    <xdr:pic>
      <xdr:nvPicPr>
        <xdr:cNvPr id="5" name="Picture 4"/>
        <xdr:cNvPicPr>
          <a:picLocks noChangeAspect="1"/>
        </xdr:cNvPicPr>
      </xdr:nvPicPr>
      <xdr:blipFill>
        <a:blip xmlns:r="http://schemas.openxmlformats.org/officeDocument/2006/relationships" r:embed="rId2"/>
        <a:stretch>
          <a:fillRect/>
        </a:stretch>
      </xdr:blipFill>
      <xdr:spPr>
        <a:xfrm>
          <a:off x="447675" y="16021050"/>
          <a:ext cx="5486876"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19050</xdr:rowOff>
    </xdr:from>
    <xdr:to>
      <xdr:col>9</xdr:col>
      <xdr:colOff>571500</xdr:colOff>
      <xdr:row>65</xdr:row>
      <xdr:rowOff>119444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14850"/>
          <a:ext cx="7667625" cy="65773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857250</xdr:colOff>
      <xdr:row>20</xdr:row>
      <xdr:rowOff>0</xdr:rowOff>
    </xdr:from>
    <xdr:to>
      <xdr:col>5</xdr:col>
      <xdr:colOff>318884</xdr:colOff>
      <xdr:row>35</xdr:row>
      <xdr:rowOff>15833</xdr:rowOff>
    </xdr:to>
    <xdr:pic>
      <xdr:nvPicPr>
        <xdr:cNvPr id="3" name="Picture 2"/>
        <xdr:cNvPicPr>
          <a:picLocks noChangeAspect="1"/>
        </xdr:cNvPicPr>
      </xdr:nvPicPr>
      <xdr:blipFill>
        <a:blip xmlns:r="http://schemas.openxmlformats.org/officeDocument/2006/relationships" r:embed="rId1"/>
        <a:stretch>
          <a:fillRect/>
        </a:stretch>
      </xdr:blipFill>
      <xdr:spPr>
        <a:xfrm>
          <a:off x="857250" y="3476625"/>
          <a:ext cx="4243184" cy="2444708"/>
        </a:xfrm>
        <a:prstGeom prst="rect">
          <a:avLst/>
        </a:prstGeom>
      </xdr:spPr>
    </xdr:pic>
    <xdr:clientData/>
  </xdr:twoCellAnchor>
  <xdr:twoCellAnchor editAs="oneCell">
    <xdr:from>
      <xdr:col>0</xdr:col>
      <xdr:colOff>847725</xdr:colOff>
      <xdr:row>41</xdr:row>
      <xdr:rowOff>9525</xdr:rowOff>
    </xdr:from>
    <xdr:to>
      <xdr:col>5</xdr:col>
      <xdr:colOff>352034</xdr:colOff>
      <xdr:row>56</xdr:row>
      <xdr:rowOff>19261</xdr:rowOff>
    </xdr:to>
    <xdr:pic>
      <xdr:nvPicPr>
        <xdr:cNvPr id="6" name="Picture 5"/>
        <xdr:cNvPicPr>
          <a:picLocks noChangeAspect="1"/>
        </xdr:cNvPicPr>
      </xdr:nvPicPr>
      <xdr:blipFill>
        <a:blip xmlns:r="http://schemas.openxmlformats.org/officeDocument/2006/relationships" r:embed="rId2"/>
        <a:stretch>
          <a:fillRect/>
        </a:stretch>
      </xdr:blipFill>
      <xdr:spPr>
        <a:xfrm>
          <a:off x="847725" y="6886575"/>
          <a:ext cx="4285859"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17</xdr:col>
      <xdr:colOff>590550</xdr:colOff>
      <xdr:row>43</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6"/>
          <a:ext cx="10953750" cy="6505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20</xdr:row>
      <xdr:rowOff>0</xdr:rowOff>
    </xdr:from>
    <xdr:to>
      <xdr:col>7</xdr:col>
      <xdr:colOff>486637</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38100</xdr:rowOff>
    </xdr:from>
    <xdr:to>
      <xdr:col>9</xdr:col>
      <xdr:colOff>571499</xdr:colOff>
      <xdr:row>65</xdr:row>
      <xdr:rowOff>125540</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4495800"/>
          <a:ext cx="7667624" cy="65644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247650</xdr:colOff>
      <xdr:row>21</xdr:row>
      <xdr:rowOff>9525</xdr:rowOff>
    </xdr:from>
    <xdr:to>
      <xdr:col>6</xdr:col>
      <xdr:colOff>393348</xdr:colOff>
      <xdr:row>39</xdr:row>
      <xdr:rowOff>33402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7650" y="3800475"/>
          <a:ext cx="6194073" cy="2938527"/>
        </a:xfrm>
        <a:prstGeom prst="rect">
          <a:avLst/>
        </a:prstGeom>
      </xdr:spPr>
    </xdr:pic>
    <xdr:clientData/>
  </xdr:twoCellAnchor>
  <xdr:twoCellAnchor editAs="oneCell">
    <xdr:from>
      <xdr:col>0</xdr:col>
      <xdr:colOff>247650</xdr:colOff>
      <xdr:row>44</xdr:row>
      <xdr:rowOff>0</xdr:rowOff>
    </xdr:from>
    <xdr:to>
      <xdr:col>6</xdr:col>
      <xdr:colOff>356769</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47650"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38100</xdr:rowOff>
    </xdr:from>
    <xdr:to>
      <xdr:col>9</xdr:col>
      <xdr:colOff>590550</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19625"/>
          <a:ext cx="7686675" cy="6564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670" t="s">
        <v>0</v>
      </c>
      <c r="B2" s="670"/>
      <c r="C2" s="670"/>
      <c r="D2" s="670"/>
      <c r="E2" s="670"/>
      <c r="F2" s="670"/>
      <c r="G2" s="670"/>
      <c r="H2" s="670"/>
      <c r="I2" s="670"/>
    </row>
    <row r="3" spans="1:9" ht="18.75" customHeight="1">
      <c r="A3" s="3"/>
      <c r="B3" s="3"/>
      <c r="C3" s="3"/>
      <c r="D3" s="3"/>
      <c r="E3" s="3"/>
      <c r="F3" s="3"/>
      <c r="G3" s="3"/>
      <c r="H3" s="3"/>
      <c r="I3" s="3"/>
    </row>
    <row r="4" spans="1:9" ht="18.75">
      <c r="A4" s="671" t="s">
        <v>1</v>
      </c>
      <c r="B4" s="671"/>
      <c r="C4" s="671"/>
      <c r="D4" s="671"/>
      <c r="E4" s="671"/>
      <c r="F4" s="671"/>
      <c r="G4" s="671"/>
      <c r="H4" s="671"/>
      <c r="I4" s="671"/>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672" t="s">
        <v>1359</v>
      </c>
      <c r="B7" s="672"/>
      <c r="C7" s="672"/>
      <c r="D7" s="672"/>
      <c r="E7" s="672"/>
      <c r="F7" s="672"/>
      <c r="G7" s="672"/>
      <c r="H7" s="672"/>
      <c r="I7" s="672"/>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673" t="s">
        <v>2</v>
      </c>
      <c r="B18" s="673"/>
      <c r="C18" s="673"/>
      <c r="D18" s="673"/>
      <c r="E18" s="673"/>
      <c r="F18" s="673"/>
      <c r="G18" s="673"/>
      <c r="H18" s="673"/>
      <c r="I18" s="673"/>
    </row>
    <row r="19" spans="1:9" ht="18.75" customHeight="1">
      <c r="A19" s="8"/>
      <c r="B19" s="8"/>
      <c r="C19" s="8"/>
      <c r="D19" s="8"/>
      <c r="E19" s="8"/>
      <c r="F19" s="8"/>
      <c r="G19" s="8"/>
      <c r="H19" s="8"/>
      <c r="I19" s="8"/>
    </row>
    <row r="20" spans="1:9" ht="18.75" customHeight="1">
      <c r="A20" s="674" t="s">
        <v>1258</v>
      </c>
      <c r="B20" s="674"/>
      <c r="C20" s="674"/>
      <c r="D20" s="674"/>
      <c r="E20" s="674"/>
      <c r="F20" s="674"/>
      <c r="G20" s="674"/>
      <c r="H20" s="674"/>
      <c r="I20" s="674"/>
    </row>
    <row r="21" spans="1:9" ht="18.75" customHeight="1">
      <c r="A21" s="9"/>
      <c r="B21" s="9"/>
      <c r="C21" s="9"/>
      <c r="D21" s="9"/>
      <c r="E21" s="9"/>
      <c r="F21" s="9"/>
      <c r="G21" s="9"/>
      <c r="H21" s="9"/>
      <c r="I21" s="9"/>
    </row>
    <row r="22" spans="1:9" ht="26.25" customHeight="1">
      <c r="A22" s="675" t="s">
        <v>3</v>
      </c>
      <c r="B22" s="675"/>
      <c r="C22" s="675"/>
      <c r="D22" s="675"/>
      <c r="E22" s="675"/>
      <c r="F22" s="675"/>
      <c r="G22" s="675"/>
      <c r="H22" s="675"/>
      <c r="I22" s="675"/>
    </row>
    <row r="23" spans="1:9" ht="18.75">
      <c r="A23" s="10"/>
      <c r="B23" s="10"/>
      <c r="C23" s="10"/>
      <c r="D23" s="10"/>
      <c r="E23" s="10"/>
      <c r="F23" s="10"/>
      <c r="G23" s="10"/>
      <c r="H23" s="10"/>
      <c r="I23" s="10"/>
    </row>
    <row r="24" spans="1:9" ht="18.75" customHeight="1">
      <c r="A24" s="667" t="s">
        <v>1259</v>
      </c>
      <c r="B24" s="667"/>
      <c r="C24" s="667"/>
      <c r="D24" s="667"/>
      <c r="E24" s="667"/>
      <c r="F24" s="667"/>
      <c r="G24" s="667"/>
      <c r="H24" s="667"/>
      <c r="I24" s="667"/>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668"/>
      <c r="B36" s="668"/>
      <c r="C36" s="668"/>
      <c r="D36" s="668"/>
      <c r="E36" s="668"/>
      <c r="F36" s="668"/>
      <c r="G36" s="668"/>
      <c r="H36" s="668"/>
      <c r="I36" s="668"/>
    </row>
    <row r="37" spans="1:9" ht="50.25" customHeight="1">
      <c r="A37" s="668" t="s">
        <v>4</v>
      </c>
      <c r="B37" s="668"/>
      <c r="C37" s="668"/>
      <c r="D37" s="668"/>
      <c r="E37" s="668"/>
      <c r="F37" s="668"/>
      <c r="G37" s="668"/>
      <c r="H37" s="668"/>
      <c r="I37" s="668"/>
    </row>
    <row r="38" spans="1:9">
      <c r="A38" s="11"/>
      <c r="B38" s="11"/>
      <c r="C38" s="11"/>
      <c r="D38" s="11"/>
      <c r="E38" s="11"/>
      <c r="F38" s="11"/>
      <c r="G38" s="11"/>
      <c r="H38" s="11"/>
      <c r="I38" s="11"/>
    </row>
    <row r="39" spans="1:9" ht="65.25" customHeight="1">
      <c r="A39" s="669" t="s">
        <v>5</v>
      </c>
      <c r="B39" s="669"/>
      <c r="C39" s="669"/>
      <c r="D39" s="669"/>
      <c r="E39" s="669"/>
      <c r="F39" s="669"/>
      <c r="G39" s="669"/>
      <c r="H39" s="669"/>
      <c r="I39" s="669"/>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568</v>
      </c>
      <c r="S1" s="26" t="str">
        <f>Naslovnica!A20</f>
        <v>Ožujak 2013.</v>
      </c>
    </row>
    <row r="2" spans="1:19" ht="12.75" customHeight="1">
      <c r="A2" s="367" t="s">
        <v>569</v>
      </c>
      <c r="J2" s="314"/>
      <c r="K2" s="314"/>
      <c r="L2" s="314"/>
      <c r="M2" s="300"/>
      <c r="S2" s="368" t="str">
        <f>Naslovnica!A24</f>
        <v>March 2013</v>
      </c>
    </row>
    <row r="3" spans="1:19" ht="12.75" customHeight="1">
      <c r="J3" s="300"/>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102" t="s">
        <v>897</v>
      </c>
    </row>
    <row r="45" spans="1:1" ht="12.75" customHeight="1"/>
    <row r="46" spans="1:1" ht="12.75" customHeight="1"/>
    <row r="47" spans="1:1" ht="12.75" customHeight="1"/>
    <row r="48" spans="1:1" ht="12.75" customHeight="1"/>
    <row r="49" spans="1:19" ht="12.75" customHeight="1"/>
    <row r="50" spans="1:19" ht="12.75" customHeight="1">
      <c r="A50" s="296" t="s">
        <v>489</v>
      </c>
    </row>
    <row r="51" spans="1:19" ht="12.75" customHeight="1"/>
    <row r="52" spans="1:19" ht="12.75" customHeight="1">
      <c r="S52" s="105" t="s">
        <v>595</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0" t="s">
        <v>571</v>
      </c>
      <c r="K1" s="26" t="str">
        <f>Naslovnica!A20</f>
        <v>Ožujak 2013.</v>
      </c>
    </row>
    <row r="2" spans="1:12" ht="12.75" customHeight="1">
      <c r="A2" s="372" t="s">
        <v>570</v>
      </c>
      <c r="K2" s="368" t="str">
        <f>Naslovnica!A24</f>
        <v>March 2013</v>
      </c>
    </row>
    <row r="3" spans="1:12" ht="12.75" customHeight="1"/>
    <row r="4" spans="1:12" ht="12.75" customHeight="1">
      <c r="H4" s="704" t="s">
        <v>898</v>
      </c>
      <c r="I4" s="717"/>
      <c r="J4" s="717"/>
      <c r="K4" s="717"/>
    </row>
    <row r="5" spans="1:12">
      <c r="A5" s="719" t="s">
        <v>917</v>
      </c>
      <c r="B5" s="693" t="s">
        <v>137</v>
      </c>
      <c r="C5" s="693"/>
      <c r="D5" s="693" t="s">
        <v>138</v>
      </c>
      <c r="E5" s="693"/>
      <c r="F5" s="693" t="s">
        <v>163</v>
      </c>
      <c r="G5" s="693"/>
      <c r="H5" s="693" t="s">
        <v>140</v>
      </c>
      <c r="I5" s="693"/>
      <c r="J5" s="693" t="s">
        <v>164</v>
      </c>
      <c r="K5" s="693"/>
    </row>
    <row r="6" spans="1:12">
      <c r="A6" s="719"/>
      <c r="B6" s="116" t="s">
        <v>165</v>
      </c>
      <c r="C6" s="116" t="s">
        <v>166</v>
      </c>
      <c r="D6" s="116" t="s">
        <v>165</v>
      </c>
      <c r="E6" s="116" t="s">
        <v>166</v>
      </c>
      <c r="F6" s="116" t="s">
        <v>165</v>
      </c>
      <c r="G6" s="116" t="s">
        <v>166</v>
      </c>
      <c r="H6" s="116" t="s">
        <v>165</v>
      </c>
      <c r="I6" s="116" t="s">
        <v>166</v>
      </c>
      <c r="J6" s="116" t="s">
        <v>165</v>
      </c>
      <c r="K6" s="116" t="s">
        <v>166</v>
      </c>
    </row>
    <row r="7" spans="1:12">
      <c r="A7" s="719"/>
      <c r="B7" s="377" t="s">
        <v>152</v>
      </c>
      <c r="C7" s="377" t="s">
        <v>153</v>
      </c>
      <c r="D7" s="377" t="s">
        <v>152</v>
      </c>
      <c r="E7" s="377" t="s">
        <v>153</v>
      </c>
      <c r="F7" s="377" t="s">
        <v>152</v>
      </c>
      <c r="G7" s="377" t="s">
        <v>153</v>
      </c>
      <c r="H7" s="377" t="s">
        <v>152</v>
      </c>
      <c r="I7" s="377" t="s">
        <v>153</v>
      </c>
      <c r="J7" s="377" t="s">
        <v>152</v>
      </c>
      <c r="K7" s="377" t="s">
        <v>153</v>
      </c>
    </row>
    <row r="8" spans="1:12" ht="15" customHeight="1">
      <c r="A8" s="718" t="s">
        <v>899</v>
      </c>
      <c r="B8" s="456">
        <v>19953691.458179999</v>
      </c>
      <c r="C8" s="457">
        <v>0.86469205124127058</v>
      </c>
      <c r="D8" s="456">
        <v>6687123.6907000002</v>
      </c>
      <c r="E8" s="457">
        <v>0.89965540701666458</v>
      </c>
      <c r="F8" s="456">
        <v>7972345.8483599992</v>
      </c>
      <c r="G8" s="457">
        <v>0.86561063949453843</v>
      </c>
      <c r="H8" s="456">
        <v>14734142.55538</v>
      </c>
      <c r="I8" s="457">
        <v>0.89618641577798941</v>
      </c>
      <c r="J8" s="456">
        <v>49347303.552620001</v>
      </c>
      <c r="K8" s="457">
        <v>0.87869023789234169</v>
      </c>
      <c r="L8" s="314"/>
    </row>
    <row r="9" spans="1:12" ht="2.25" customHeight="1">
      <c r="A9" s="718"/>
      <c r="B9" s="458"/>
      <c r="C9" s="457"/>
      <c r="D9" s="458"/>
      <c r="E9" s="457"/>
      <c r="F9" s="458"/>
      <c r="G9" s="457"/>
      <c r="H9" s="458"/>
      <c r="I9" s="457"/>
      <c r="J9" s="458"/>
      <c r="K9" s="457"/>
    </row>
    <row r="10" spans="1:12" ht="19.5">
      <c r="A10" s="459" t="s">
        <v>900</v>
      </c>
      <c r="B10" s="460">
        <v>18914866.854139999</v>
      </c>
      <c r="C10" s="461">
        <v>0.81967464783850286</v>
      </c>
      <c r="D10" s="460">
        <v>6419105.3037200002</v>
      </c>
      <c r="E10" s="461">
        <v>0.86359742421581087</v>
      </c>
      <c r="F10" s="460">
        <v>7544352.0165400002</v>
      </c>
      <c r="G10" s="461">
        <v>0.81914050115531434</v>
      </c>
      <c r="H10" s="460">
        <v>14524782.895649999</v>
      </c>
      <c r="I10" s="461">
        <v>0.88345236747102363</v>
      </c>
      <c r="J10" s="460">
        <v>47403107.070050001</v>
      </c>
      <c r="K10" s="461">
        <v>0.84407139660231567</v>
      </c>
      <c r="L10" s="300"/>
    </row>
    <row r="11" spans="1:12" ht="19.5">
      <c r="A11" s="459" t="s">
        <v>901</v>
      </c>
      <c r="B11" s="462">
        <v>2235743.0002700002</v>
      </c>
      <c r="C11" s="463">
        <v>9.69E-2</v>
      </c>
      <c r="D11" s="462">
        <v>1047709.01331</v>
      </c>
      <c r="E11" s="463">
        <v>0.14099999999999999</v>
      </c>
      <c r="F11" s="462">
        <v>1527332.1951199998</v>
      </c>
      <c r="G11" s="463">
        <v>0.1658</v>
      </c>
      <c r="H11" s="462">
        <v>2474458.2173200003</v>
      </c>
      <c r="I11" s="463">
        <v>0.15049999999999999</v>
      </c>
      <c r="J11" s="462">
        <v>7285242.4260200001</v>
      </c>
      <c r="K11" s="463">
        <v>0.12972282049001682</v>
      </c>
    </row>
    <row r="12" spans="1:12" ht="19.5">
      <c r="A12" s="464" t="s">
        <v>902</v>
      </c>
      <c r="B12" s="462">
        <v>14538140.049420001</v>
      </c>
      <c r="C12" s="463">
        <v>0.63000944797171199</v>
      </c>
      <c r="D12" s="462">
        <v>4705471.1887100004</v>
      </c>
      <c r="E12" s="463">
        <v>0.63305283306954152</v>
      </c>
      <c r="F12" s="462">
        <v>5516397.5341699999</v>
      </c>
      <c r="G12" s="463">
        <v>0.5989519882960509</v>
      </c>
      <c r="H12" s="462">
        <v>10669324.132759999</v>
      </c>
      <c r="I12" s="463">
        <v>0.64894874726323626</v>
      </c>
      <c r="J12" s="462">
        <v>35429332.905060001</v>
      </c>
      <c r="K12" s="463">
        <v>0.630863425506484</v>
      </c>
    </row>
    <row r="13" spans="1:12" ht="19.5">
      <c r="A13" s="459" t="s">
        <v>903</v>
      </c>
      <c r="B13" s="462">
        <v>9788.6294499999985</v>
      </c>
      <c r="C13" s="463">
        <v>4.2418968418454414E-4</v>
      </c>
      <c r="D13" s="462">
        <v>11814.041580000001</v>
      </c>
      <c r="E13" s="463">
        <v>1.5894077749673138E-3</v>
      </c>
      <c r="F13" s="462">
        <v>12006.759539999999</v>
      </c>
      <c r="G13" s="463">
        <v>1.3036537803756399E-3</v>
      </c>
      <c r="H13" s="462">
        <v>0</v>
      </c>
      <c r="I13" s="463">
        <v>0</v>
      </c>
      <c r="J13" s="462">
        <v>33609.430569999997</v>
      </c>
      <c r="K13" s="463">
        <v>5.9845779641208943E-4</v>
      </c>
    </row>
    <row r="14" spans="1:12" ht="19.5">
      <c r="A14" s="459" t="s">
        <v>904</v>
      </c>
      <c r="B14" s="462">
        <v>144438.73222999999</v>
      </c>
      <c r="C14" s="463">
        <v>6.2592440056722784E-3</v>
      </c>
      <c r="D14" s="462">
        <v>162416.93662999998</v>
      </c>
      <c r="E14" s="463">
        <v>2.1850840808205072E-2</v>
      </c>
      <c r="F14" s="462">
        <v>213707.56709999999</v>
      </c>
      <c r="G14" s="463">
        <v>2.3203652643883604E-2</v>
      </c>
      <c r="H14" s="462">
        <v>797349.71727000002</v>
      </c>
      <c r="I14" s="463">
        <v>4.8497833013084031E-2</v>
      </c>
      <c r="J14" s="462">
        <v>1317912.9532300001</v>
      </c>
      <c r="K14" s="463">
        <v>2.3467082556197411E-2</v>
      </c>
    </row>
    <row r="15" spans="1:12" ht="19.5">
      <c r="A15" s="459" t="s">
        <v>905</v>
      </c>
      <c r="B15" s="462">
        <v>3013.5</v>
      </c>
      <c r="C15" s="463">
        <v>1.3058984608822061E-4</v>
      </c>
      <c r="D15" s="462">
        <v>4126.38555</v>
      </c>
      <c r="E15" s="463">
        <v>5.5514526771140551E-4</v>
      </c>
      <c r="F15" s="462">
        <v>4018</v>
      </c>
      <c r="G15" s="463">
        <v>4.3626099715738292E-4</v>
      </c>
      <c r="H15" s="462">
        <v>4527.8641100000004</v>
      </c>
      <c r="I15" s="463">
        <v>2.7540186289218662E-4</v>
      </c>
      <c r="J15" s="462">
        <v>15685.749659999999</v>
      </c>
      <c r="K15" s="463">
        <v>2.7930432076330418E-4</v>
      </c>
    </row>
    <row r="16" spans="1:12" ht="19.5">
      <c r="A16" s="459" t="s">
        <v>906</v>
      </c>
      <c r="B16" s="462">
        <v>418666.56081</v>
      </c>
      <c r="C16" s="463">
        <v>1.8142890903753959E-2</v>
      </c>
      <c r="D16" s="462">
        <v>313515.21600999997</v>
      </c>
      <c r="E16" s="463">
        <v>4.2178920610913481E-2</v>
      </c>
      <c r="F16" s="462">
        <v>161291.87311000002</v>
      </c>
      <c r="G16" s="463">
        <v>1.751253195528887E-2</v>
      </c>
      <c r="H16" s="462">
        <v>371338.50293000002</v>
      </c>
      <c r="I16" s="463">
        <v>2.2586215704807826E-2</v>
      </c>
      <c r="J16" s="462">
        <v>1264812.1528599998</v>
      </c>
      <c r="K16" s="463">
        <v>2.2521556629747641E-2</v>
      </c>
    </row>
    <row r="17" spans="1:11" ht="19.5">
      <c r="A17" s="459" t="s">
        <v>1178</v>
      </c>
      <c r="B17" s="462">
        <v>1220654.6834100001</v>
      </c>
      <c r="C17" s="463">
        <v>5.2896999247843891E-2</v>
      </c>
      <c r="D17" s="462">
        <v>4040.9115999999999</v>
      </c>
      <c r="E17" s="463">
        <v>5.4364598867406454E-4</v>
      </c>
      <c r="F17" s="462">
        <v>9595.9000699999997</v>
      </c>
      <c r="G17" s="463">
        <v>1.0418907250275759E-3</v>
      </c>
      <c r="H17" s="462">
        <v>0</v>
      </c>
      <c r="I17" s="463">
        <v>0</v>
      </c>
      <c r="J17" s="462">
        <v>1234291.49508</v>
      </c>
      <c r="K17" s="463">
        <v>2.1978098282185807E-2</v>
      </c>
    </row>
    <row r="18" spans="1:11" ht="19.5">
      <c r="A18" s="459" t="s">
        <v>908</v>
      </c>
      <c r="B18" s="462">
        <v>344421.69855000003</v>
      </c>
      <c r="C18" s="463">
        <v>1.4925494144047792E-2</v>
      </c>
      <c r="D18" s="462">
        <v>170011.61033000002</v>
      </c>
      <c r="E18" s="463">
        <v>2.2872593892903439E-2</v>
      </c>
      <c r="F18" s="462">
        <v>100002.18743000001</v>
      </c>
      <c r="G18" s="463">
        <v>1.085790293831043E-2</v>
      </c>
      <c r="H18" s="462">
        <v>207784.46125999998</v>
      </c>
      <c r="I18" s="463">
        <v>1.2638238763542175E-2</v>
      </c>
      <c r="J18" s="462">
        <v>822219.95757000009</v>
      </c>
      <c r="K18" s="463">
        <v>1.4640651020508613E-2</v>
      </c>
    </row>
    <row r="19" spans="1:11" ht="2.25" customHeight="1">
      <c r="A19" s="459"/>
      <c r="B19" s="462"/>
      <c r="C19" s="461"/>
      <c r="D19" s="462"/>
      <c r="E19" s="461"/>
      <c r="F19" s="462"/>
      <c r="G19" s="461"/>
      <c r="H19" s="462"/>
      <c r="I19" s="461"/>
      <c r="J19" s="462"/>
      <c r="K19" s="461"/>
    </row>
    <row r="20" spans="1:11" ht="18">
      <c r="A20" s="465" t="s">
        <v>909</v>
      </c>
      <c r="B20" s="460">
        <v>546308.05395000009</v>
      </c>
      <c r="C20" s="463">
        <v>2.3674227536779769E-2</v>
      </c>
      <c r="D20" s="460">
        <v>262966.88586000004</v>
      </c>
      <c r="E20" s="463">
        <v>3.5378376664290209E-2</v>
      </c>
      <c r="F20" s="460">
        <v>304619.60102999996</v>
      </c>
      <c r="G20" s="463">
        <v>3.3074577127683413E-2</v>
      </c>
      <c r="H20" s="460">
        <v>3203.14615</v>
      </c>
      <c r="I20" s="463">
        <v>1.9482749380169353E-4</v>
      </c>
      <c r="J20" s="460">
        <v>1117097.6869900001</v>
      </c>
      <c r="K20" s="461">
        <v>1.9891316478590298E-2</v>
      </c>
    </row>
    <row r="21" spans="1:11" ht="2.25" customHeight="1">
      <c r="A21" s="459"/>
      <c r="B21" s="462"/>
      <c r="C21" s="461"/>
      <c r="D21" s="462"/>
      <c r="E21" s="461"/>
      <c r="F21" s="462"/>
      <c r="G21" s="461"/>
      <c r="H21" s="462"/>
      <c r="I21" s="461"/>
      <c r="J21" s="462"/>
      <c r="K21" s="461"/>
    </row>
    <row r="22" spans="1:11" ht="18">
      <c r="A22" s="465" t="s">
        <v>910</v>
      </c>
      <c r="B22" s="460">
        <v>492516.55008999998</v>
      </c>
      <c r="C22" s="463">
        <v>2.1343175865987888E-2</v>
      </c>
      <c r="D22" s="460">
        <v>5051.5011199999999</v>
      </c>
      <c r="E22" s="463">
        <v>6.7960613656347854E-4</v>
      </c>
      <c r="F22" s="460">
        <v>123374.23079</v>
      </c>
      <c r="G22" s="463">
        <v>1.339556121154069E-2</v>
      </c>
      <c r="H22" s="460">
        <v>206156.51358</v>
      </c>
      <c r="I22" s="463">
        <v>1.2539220813164021E-2</v>
      </c>
      <c r="J22" s="460">
        <v>827098.79558000003</v>
      </c>
      <c r="K22" s="461">
        <v>1.4727524811435687E-2</v>
      </c>
    </row>
    <row r="23" spans="1:11" ht="2.25" customHeight="1">
      <c r="A23" s="459"/>
      <c r="B23" s="460"/>
      <c r="C23" s="461"/>
      <c r="D23" s="460"/>
      <c r="E23" s="461"/>
      <c r="F23" s="460"/>
      <c r="G23" s="461"/>
      <c r="H23" s="460"/>
      <c r="I23" s="461"/>
      <c r="J23" s="460"/>
      <c r="K23" s="461"/>
    </row>
    <row r="24" spans="1:11" ht="18">
      <c r="A24" s="465" t="s">
        <v>911</v>
      </c>
      <c r="B24" s="456">
        <v>3122375.2519699996</v>
      </c>
      <c r="C24" s="457">
        <v>0.13530794875872951</v>
      </c>
      <c r="D24" s="456">
        <v>745859.69221000001</v>
      </c>
      <c r="E24" s="457">
        <v>0.10034459298333549</v>
      </c>
      <c r="F24" s="456">
        <v>1237737.16658</v>
      </c>
      <c r="G24" s="457">
        <v>0.13438936050546157</v>
      </c>
      <c r="H24" s="456">
        <v>1706792.38402</v>
      </c>
      <c r="I24" s="457">
        <v>0.10381358422201069</v>
      </c>
      <c r="J24" s="456">
        <v>6812764.4947799994</v>
      </c>
      <c r="K24" s="457">
        <v>0.12130976210765837</v>
      </c>
    </row>
    <row r="25" spans="1:11" ht="19.5">
      <c r="A25" s="459" t="s">
        <v>912</v>
      </c>
      <c r="B25" s="462">
        <v>3122375.2519699996</v>
      </c>
      <c r="C25" s="463">
        <v>0.13530794875872951</v>
      </c>
      <c r="D25" s="462">
        <v>236608.74103</v>
      </c>
      <c r="E25" s="463">
        <v>3.1832270952470244E-2</v>
      </c>
      <c r="F25" s="462">
        <v>756796.93148999999</v>
      </c>
      <c r="G25" s="463">
        <v>8.2170478839590597E-2</v>
      </c>
      <c r="H25" s="462">
        <v>380924.48368</v>
      </c>
      <c r="I25" s="463">
        <v>2.3169271399957357E-2</v>
      </c>
      <c r="J25" s="462">
        <v>4496705.4081699997</v>
      </c>
      <c r="K25" s="463">
        <v>8.0069443726006675E-2</v>
      </c>
    </row>
    <row r="26" spans="1:11" ht="19.5">
      <c r="A26" s="459" t="s">
        <v>913</v>
      </c>
      <c r="B26" s="462">
        <v>0</v>
      </c>
      <c r="C26" s="463">
        <v>0</v>
      </c>
      <c r="D26" s="462">
        <v>69183.607120000001</v>
      </c>
      <c r="E26" s="463">
        <v>9.3076499106762075E-3</v>
      </c>
      <c r="F26" s="462">
        <v>0</v>
      </c>
      <c r="G26" s="463">
        <v>0</v>
      </c>
      <c r="H26" s="462">
        <v>0</v>
      </c>
      <c r="I26" s="463">
        <v>0</v>
      </c>
      <c r="J26" s="462">
        <v>69183.607120000001</v>
      </c>
      <c r="K26" s="463">
        <v>1.2319003435253661E-3</v>
      </c>
    </row>
    <row r="27" spans="1:11" ht="19.5">
      <c r="A27" s="459" t="s">
        <v>903</v>
      </c>
      <c r="B27" s="462">
        <v>0</v>
      </c>
      <c r="C27" s="463">
        <v>0</v>
      </c>
      <c r="D27" s="462">
        <v>0</v>
      </c>
      <c r="E27" s="463">
        <v>0</v>
      </c>
      <c r="F27" s="462">
        <v>0</v>
      </c>
      <c r="G27" s="463">
        <v>0</v>
      </c>
      <c r="H27" s="462">
        <v>0</v>
      </c>
      <c r="I27" s="463">
        <v>0</v>
      </c>
      <c r="J27" s="462">
        <v>0</v>
      </c>
      <c r="K27" s="463">
        <v>0</v>
      </c>
    </row>
    <row r="28" spans="1:11" ht="19.5">
      <c r="A28" s="464" t="s">
        <v>914</v>
      </c>
      <c r="B28" s="462">
        <v>0</v>
      </c>
      <c r="C28" s="463">
        <v>0</v>
      </c>
      <c r="D28" s="462">
        <v>1627.8081499999998</v>
      </c>
      <c r="E28" s="463">
        <v>2.1899795359998721E-4</v>
      </c>
      <c r="F28" s="462">
        <v>0</v>
      </c>
      <c r="G28" s="463">
        <v>0</v>
      </c>
      <c r="H28" s="462">
        <v>0</v>
      </c>
      <c r="I28" s="463">
        <v>0</v>
      </c>
      <c r="J28" s="462">
        <v>1627.8081499999998</v>
      </c>
      <c r="K28" s="463">
        <v>2.8985152735678734E-5</v>
      </c>
    </row>
    <row r="29" spans="1:11" ht="19.5">
      <c r="A29" s="459" t="s">
        <v>905</v>
      </c>
      <c r="B29" s="462">
        <v>0</v>
      </c>
      <c r="C29" s="463">
        <v>0</v>
      </c>
      <c r="D29" s="462">
        <v>0</v>
      </c>
      <c r="E29" s="463">
        <v>0</v>
      </c>
      <c r="F29" s="462">
        <v>0</v>
      </c>
      <c r="G29" s="463">
        <v>0</v>
      </c>
      <c r="H29" s="462">
        <v>0</v>
      </c>
      <c r="I29" s="463">
        <v>0</v>
      </c>
      <c r="J29" s="462">
        <v>0</v>
      </c>
      <c r="K29" s="463">
        <v>0</v>
      </c>
    </row>
    <row r="30" spans="1:11" ht="19.5">
      <c r="A30" s="459" t="s">
        <v>906</v>
      </c>
      <c r="B30" s="462">
        <v>0</v>
      </c>
      <c r="C30" s="463">
        <v>0</v>
      </c>
      <c r="D30" s="462">
        <v>438439.53591000004</v>
      </c>
      <c r="E30" s="463">
        <v>5.8985674166589043E-2</v>
      </c>
      <c r="F30" s="462">
        <v>480940.23508999997</v>
      </c>
      <c r="G30" s="463">
        <v>5.2218881665870971E-2</v>
      </c>
      <c r="H30" s="462">
        <v>1325867.9003399999</v>
      </c>
      <c r="I30" s="463">
        <v>8.0644312822053338E-2</v>
      </c>
      <c r="J30" s="462">
        <v>2245247.6713400004</v>
      </c>
      <c r="K30" s="463">
        <v>3.9979432885390645E-2</v>
      </c>
    </row>
    <row r="31" spans="1:11" ht="19.5">
      <c r="A31" s="459" t="s">
        <v>907</v>
      </c>
      <c r="B31" s="462">
        <v>0</v>
      </c>
      <c r="C31" s="463">
        <v>0</v>
      </c>
      <c r="D31" s="462">
        <v>0</v>
      </c>
      <c r="E31" s="463">
        <v>0</v>
      </c>
      <c r="F31" s="462">
        <v>0</v>
      </c>
      <c r="G31" s="463">
        <v>0</v>
      </c>
      <c r="H31" s="462">
        <v>0</v>
      </c>
      <c r="I31" s="463">
        <v>0</v>
      </c>
      <c r="J31" s="462">
        <v>0</v>
      </c>
      <c r="K31" s="463">
        <v>0</v>
      </c>
    </row>
    <row r="32" spans="1:11" ht="19.5">
      <c r="A32" s="459" t="s">
        <v>908</v>
      </c>
      <c r="B32" s="462">
        <v>0</v>
      </c>
      <c r="C32" s="466" t="s">
        <v>1320</v>
      </c>
      <c r="D32" s="462">
        <v>0</v>
      </c>
      <c r="E32" s="466" t="s">
        <v>1320</v>
      </c>
      <c r="F32" s="462">
        <v>0</v>
      </c>
      <c r="G32" s="466" t="s">
        <v>1320</v>
      </c>
      <c r="H32" s="462">
        <v>0</v>
      </c>
      <c r="I32" s="466" t="s">
        <v>1320</v>
      </c>
      <c r="J32" s="462">
        <v>0</v>
      </c>
      <c r="K32" s="466" t="s">
        <v>1320</v>
      </c>
    </row>
    <row r="33" spans="1:11" ht="2.25" customHeight="1">
      <c r="A33" s="459"/>
      <c r="B33" s="462"/>
      <c r="C33" s="461"/>
      <c r="D33" s="462"/>
      <c r="E33" s="461"/>
      <c r="F33" s="462"/>
      <c r="G33" s="461"/>
      <c r="H33" s="462"/>
      <c r="I33" s="461"/>
      <c r="J33" s="462"/>
      <c r="K33" s="461"/>
    </row>
    <row r="34" spans="1:11" ht="18">
      <c r="A34" s="465" t="s">
        <v>915</v>
      </c>
      <c r="B34" s="456">
        <v>23076066.71015</v>
      </c>
      <c r="C34" s="457">
        <v>1</v>
      </c>
      <c r="D34" s="456">
        <v>7432983.3829100002</v>
      </c>
      <c r="E34" s="457">
        <v>1</v>
      </c>
      <c r="F34" s="456">
        <v>9210083.0149400011</v>
      </c>
      <c r="G34" s="457">
        <v>1</v>
      </c>
      <c r="H34" s="456">
        <v>16440934.9394</v>
      </c>
      <c r="I34" s="457">
        <v>1</v>
      </c>
      <c r="J34" s="456">
        <v>56160068.047400005</v>
      </c>
      <c r="K34" s="457">
        <v>1</v>
      </c>
    </row>
    <row r="35" spans="1:11" ht="22.5" customHeight="1">
      <c r="A35" s="117" t="s">
        <v>916</v>
      </c>
      <c r="B35" s="118">
        <v>21573649.901730001</v>
      </c>
      <c r="C35" s="316"/>
      <c r="D35" s="118">
        <v>7198348.7096600002</v>
      </c>
      <c r="E35" s="316"/>
      <c r="F35" s="118">
        <v>8749884.9497000016</v>
      </c>
      <c r="G35" s="316"/>
      <c r="H35" s="118">
        <v>16102804.28029</v>
      </c>
      <c r="I35" s="316"/>
      <c r="J35" s="118">
        <v>53624687.84138</v>
      </c>
      <c r="K35" s="317"/>
    </row>
    <row r="36" spans="1:11" ht="18.75">
      <c r="A36" s="459" t="s">
        <v>1244</v>
      </c>
      <c r="B36" s="462">
        <v>10306.111999999999</v>
      </c>
      <c r="C36" s="463">
        <v>4.4661476019510989E-4</v>
      </c>
      <c r="D36" s="462">
        <v>9093.0550000000003</v>
      </c>
      <c r="E36" s="463">
        <v>1.2233385346867389E-3</v>
      </c>
      <c r="F36" s="462">
        <v>1196.3800000000001</v>
      </c>
      <c r="G36" s="463">
        <v>1.2989893772502484E-4</v>
      </c>
      <c r="H36" s="462">
        <v>5957.8194999999996</v>
      </c>
      <c r="I36" s="463">
        <v>3.6237717149055428E-4</v>
      </c>
      <c r="J36" s="462">
        <v>26553.3665</v>
      </c>
      <c r="K36" s="463">
        <v>4.7281578216017356E-4</v>
      </c>
    </row>
    <row r="37" spans="1:11" ht="18.75">
      <c r="A37" s="459" t="s">
        <v>1245</v>
      </c>
      <c r="B37" s="462">
        <v>0</v>
      </c>
      <c r="C37" s="463">
        <v>0</v>
      </c>
      <c r="D37" s="462">
        <v>0</v>
      </c>
      <c r="E37" s="463">
        <v>0</v>
      </c>
      <c r="F37" s="462">
        <v>0</v>
      </c>
      <c r="G37" s="463">
        <v>0</v>
      </c>
      <c r="H37" s="462">
        <v>0</v>
      </c>
      <c r="I37" s="463">
        <v>0</v>
      </c>
      <c r="J37" s="462">
        <v>0</v>
      </c>
      <c r="K37" s="463">
        <v>0</v>
      </c>
    </row>
    <row r="38" spans="1:11" ht="12.75" customHeight="1">
      <c r="A38" s="102" t="s">
        <v>897</v>
      </c>
    </row>
    <row r="39" spans="1:11" ht="12.75" customHeight="1"/>
    <row r="40" spans="1:11" ht="12.75" customHeight="1">
      <c r="A40" s="296" t="s">
        <v>489</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119" t="s">
        <v>596</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5"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572</v>
      </c>
      <c r="H1" s="26" t="str">
        <f>Naslovnica!A20</f>
        <v>Ožujak 2013.</v>
      </c>
    </row>
    <row r="2" spans="1:9" ht="12.75" customHeight="1">
      <c r="A2" s="367" t="s">
        <v>919</v>
      </c>
      <c r="H2" s="368" t="str">
        <f>Naslovnica!A24</f>
        <v>March 2013</v>
      </c>
    </row>
    <row r="3" spans="1:9" ht="12.75" customHeight="1"/>
    <row r="4" spans="1:9" ht="33.75">
      <c r="A4" s="120" t="s">
        <v>922</v>
      </c>
      <c r="B4" s="121" t="s">
        <v>171</v>
      </c>
      <c r="C4" s="121" t="s">
        <v>172</v>
      </c>
      <c r="D4" s="121" t="s">
        <v>173</v>
      </c>
      <c r="E4" s="121" t="s">
        <v>174</v>
      </c>
      <c r="F4" s="121" t="s">
        <v>175</v>
      </c>
      <c r="G4" s="121" t="s">
        <v>176</v>
      </c>
      <c r="H4" s="121" t="s">
        <v>141</v>
      </c>
    </row>
    <row r="5" spans="1:9" ht="22.5">
      <c r="A5" s="379" t="s">
        <v>920</v>
      </c>
      <c r="B5" s="380">
        <v>22211</v>
      </c>
      <c r="C5" s="380">
        <v>74821</v>
      </c>
      <c r="D5" s="380">
        <v>18668</v>
      </c>
      <c r="E5" s="380">
        <v>17177</v>
      </c>
      <c r="F5" s="380">
        <v>12276</v>
      </c>
      <c r="G5" s="380">
        <v>47988</v>
      </c>
      <c r="H5" s="380">
        <v>193141</v>
      </c>
      <c r="I5" s="300"/>
    </row>
    <row r="6" spans="1:9" ht="22.5">
      <c r="A6" s="122" t="s">
        <v>1252</v>
      </c>
      <c r="B6" s="123">
        <v>0.11499888682361591</v>
      </c>
      <c r="C6" s="123">
        <v>0.38739055922874999</v>
      </c>
      <c r="D6" s="123">
        <v>9.6654775526687761E-2</v>
      </c>
      <c r="E6" s="123">
        <v>8.8935026742121046E-2</v>
      </c>
      <c r="F6" s="123">
        <v>6.3559782749390337E-2</v>
      </c>
      <c r="G6" s="123">
        <v>0.24846096892943498</v>
      </c>
      <c r="H6" s="123">
        <v>1</v>
      </c>
      <c r="I6" s="314"/>
    </row>
    <row r="7" spans="1:9" ht="1.5" hidden="1" customHeight="1">
      <c r="A7" s="124"/>
      <c r="B7" s="125"/>
      <c r="C7" s="125"/>
      <c r="D7" s="125"/>
      <c r="E7" s="125"/>
      <c r="F7" s="125"/>
      <c r="G7" s="125"/>
      <c r="H7" s="125"/>
    </row>
    <row r="8" spans="1:9" ht="22.5">
      <c r="A8" s="122" t="s">
        <v>923</v>
      </c>
      <c r="B8" s="126">
        <v>202</v>
      </c>
      <c r="C8" s="126">
        <v>798</v>
      </c>
      <c r="D8" s="126">
        <v>138</v>
      </c>
      <c r="E8" s="126">
        <v>77</v>
      </c>
      <c r="F8" s="126">
        <v>328</v>
      </c>
      <c r="G8" s="126">
        <v>179</v>
      </c>
      <c r="H8" s="126">
        <v>1722</v>
      </c>
      <c r="I8" s="300"/>
    </row>
    <row r="9" spans="1:9" ht="22.5">
      <c r="A9" s="445" t="s">
        <v>1253</v>
      </c>
      <c r="B9" s="467">
        <v>45</v>
      </c>
      <c r="C9" s="467">
        <v>41</v>
      </c>
      <c r="D9" s="467">
        <v>32</v>
      </c>
      <c r="E9" s="467">
        <v>17</v>
      </c>
      <c r="F9" s="467">
        <v>7</v>
      </c>
      <c r="G9" s="467">
        <v>74</v>
      </c>
      <c r="H9" s="467">
        <v>216</v>
      </c>
      <c r="I9" s="314"/>
    </row>
    <row r="10" spans="1:9" ht="22.5">
      <c r="A10" s="419" t="s">
        <v>1254</v>
      </c>
      <c r="B10" s="468">
        <v>2</v>
      </c>
      <c r="C10" s="468">
        <v>3</v>
      </c>
      <c r="D10" s="468">
        <v>2</v>
      </c>
      <c r="E10" s="468">
        <v>1</v>
      </c>
      <c r="F10" s="468">
        <v>1</v>
      </c>
      <c r="G10" s="468">
        <v>4</v>
      </c>
      <c r="H10" s="468">
        <v>13</v>
      </c>
    </row>
    <row r="11" spans="1:9" ht="22.5">
      <c r="A11" s="419" t="s">
        <v>1255</v>
      </c>
      <c r="B11" s="468">
        <v>59</v>
      </c>
      <c r="C11" s="468">
        <v>50</v>
      </c>
      <c r="D11" s="468">
        <v>1</v>
      </c>
      <c r="E11" s="468">
        <v>16</v>
      </c>
      <c r="F11" s="468">
        <v>38</v>
      </c>
      <c r="G11" s="468">
        <v>62</v>
      </c>
      <c r="H11" s="468">
        <v>226</v>
      </c>
    </row>
    <row r="12" spans="1:9" ht="22.5">
      <c r="A12" s="122" t="s">
        <v>924</v>
      </c>
      <c r="B12" s="126">
        <v>106</v>
      </c>
      <c r="C12" s="126">
        <v>94</v>
      </c>
      <c r="D12" s="126">
        <v>35</v>
      </c>
      <c r="E12" s="126">
        <v>34</v>
      </c>
      <c r="F12" s="126">
        <v>46</v>
      </c>
      <c r="G12" s="126">
        <v>140</v>
      </c>
      <c r="H12" s="126">
        <v>455</v>
      </c>
    </row>
    <row r="13" spans="1:9" ht="22.5">
      <c r="A13" s="379" t="s">
        <v>921</v>
      </c>
      <c r="B13" s="380">
        <v>22307</v>
      </c>
      <c r="C13" s="380">
        <v>75525</v>
      </c>
      <c r="D13" s="380">
        <v>18771</v>
      </c>
      <c r="E13" s="380">
        <v>17220</v>
      </c>
      <c r="F13" s="380">
        <v>12558</v>
      </c>
      <c r="G13" s="380">
        <v>48027</v>
      </c>
      <c r="H13" s="380">
        <v>194408</v>
      </c>
    </row>
    <row r="14" spans="1:9" ht="21.75">
      <c r="A14" s="87" t="s">
        <v>925</v>
      </c>
      <c r="B14" s="127">
        <v>0.11474322044360315</v>
      </c>
      <c r="C14" s="127">
        <v>0.38848709929632524</v>
      </c>
      <c r="D14" s="127">
        <v>9.6554668532159174E-2</v>
      </c>
      <c r="E14" s="127">
        <v>8.8576601785934739E-2</v>
      </c>
      <c r="F14" s="127">
        <v>6.4596107156084118E-2</v>
      </c>
      <c r="G14" s="127">
        <v>0.24704230278589359</v>
      </c>
      <c r="H14" s="127">
        <v>1</v>
      </c>
    </row>
    <row r="15" spans="1:9" ht="12.75" customHeight="1">
      <c r="A15" s="94" t="s">
        <v>927</v>
      </c>
    </row>
    <row r="16" spans="1:9" ht="12.75" customHeight="1">
      <c r="A16" s="128" t="s">
        <v>926</v>
      </c>
    </row>
    <row r="17" spans="1:9" ht="12.75" customHeight="1"/>
    <row r="18" spans="1:9" ht="12.75" customHeight="1">
      <c r="A18" s="95" t="s">
        <v>573</v>
      </c>
      <c r="H18" s="26" t="str">
        <f>Naslovnica!A20</f>
        <v>Ožujak 2013.</v>
      </c>
    </row>
    <row r="19" spans="1:9" ht="12.75" customHeight="1">
      <c r="A19" s="367" t="s">
        <v>574</v>
      </c>
      <c r="H19" s="368" t="str">
        <f>Naslovnica!A24</f>
        <v>March 2013</v>
      </c>
    </row>
    <row r="20" spans="1:9" ht="12.75" customHeight="1"/>
    <row r="21" spans="1:9" ht="12.75" customHeight="1"/>
    <row r="22" spans="1:9" ht="12.75" customHeight="1"/>
    <row r="23" spans="1:9" ht="12.75" customHeight="1"/>
    <row r="24" spans="1:9" ht="12.75" customHeight="1">
      <c r="I24" s="314"/>
    </row>
    <row r="25" spans="1:9" ht="12.75" customHeight="1"/>
    <row r="26" spans="1:9" ht="12.75" customHeight="1">
      <c r="I26" s="300"/>
    </row>
    <row r="27" spans="1:9" ht="12.75" customHeight="1">
      <c r="I27" s="300"/>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661" t="s">
        <v>927</v>
      </c>
    </row>
    <row r="38" spans="1:1" ht="12.75" customHeight="1"/>
    <row r="39" spans="1:1" ht="12.75" customHeight="1"/>
    <row r="40" spans="1:1" ht="12.75" customHeight="1">
      <c r="A40" s="296" t="s">
        <v>489</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15" t="s">
        <v>597</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575</v>
      </c>
      <c r="G1" s="129" t="s">
        <v>184</v>
      </c>
      <c r="J1" s="26" t="s">
        <v>1305</v>
      </c>
    </row>
    <row r="2" spans="1:11" ht="12.75" customHeight="1">
      <c r="A2" s="367" t="s">
        <v>576</v>
      </c>
      <c r="G2" s="381" t="s">
        <v>185</v>
      </c>
      <c r="J2" s="368" t="s">
        <v>1306</v>
      </c>
    </row>
    <row r="3" spans="1:11" ht="12.75" customHeight="1"/>
    <row r="4" spans="1:11" ht="12.75" customHeight="1"/>
    <row r="5" spans="1:11" ht="13.5" customHeight="1">
      <c r="A5" s="51"/>
      <c r="B5" s="52"/>
      <c r="C5" s="52" t="s">
        <v>1258</v>
      </c>
      <c r="D5" s="52"/>
      <c r="E5" s="112"/>
      <c r="F5" s="52" t="s">
        <v>1207</v>
      </c>
      <c r="G5" s="112"/>
      <c r="H5" s="683" t="s">
        <v>932</v>
      </c>
      <c r="I5" s="684"/>
      <c r="J5" s="684"/>
    </row>
    <row r="6" spans="1:11" ht="13.5" customHeight="1">
      <c r="A6" s="51"/>
      <c r="B6" s="112"/>
      <c r="C6" s="382" t="s">
        <v>1259</v>
      </c>
      <c r="D6" s="112"/>
      <c r="E6" s="112"/>
      <c r="F6" s="382" t="s">
        <v>1208</v>
      </c>
      <c r="G6" s="112"/>
      <c r="H6" s="685" t="s">
        <v>933</v>
      </c>
      <c r="I6" s="685"/>
      <c r="J6" s="50" t="s">
        <v>934</v>
      </c>
    </row>
    <row r="7" spans="1:11" ht="30" customHeight="1">
      <c r="A7" s="109" t="s">
        <v>928</v>
      </c>
      <c r="B7" s="109" t="s">
        <v>929</v>
      </c>
      <c r="C7" s="109" t="s">
        <v>930</v>
      </c>
      <c r="D7" s="109" t="s">
        <v>931</v>
      </c>
      <c r="E7" s="364" t="s">
        <v>929</v>
      </c>
      <c r="F7" s="364" t="s">
        <v>930</v>
      </c>
      <c r="G7" s="364" t="s">
        <v>931</v>
      </c>
      <c r="H7" s="364" t="s">
        <v>929</v>
      </c>
      <c r="I7" s="364" t="s">
        <v>930</v>
      </c>
      <c r="J7" s="364" t="s">
        <v>931</v>
      </c>
    </row>
    <row r="8" spans="1:11" ht="12.75" customHeight="1">
      <c r="A8" s="422" t="s">
        <v>57</v>
      </c>
      <c r="B8" s="423">
        <v>946</v>
      </c>
      <c r="C8" s="423">
        <v>772</v>
      </c>
      <c r="D8" s="423">
        <v>1718</v>
      </c>
      <c r="E8" s="424">
        <v>905</v>
      </c>
      <c r="F8" s="424">
        <v>751</v>
      </c>
      <c r="G8" s="423">
        <v>1656</v>
      </c>
      <c r="H8" s="423">
        <v>41</v>
      </c>
      <c r="I8" s="423">
        <v>21</v>
      </c>
      <c r="J8" s="425">
        <v>3.7439613526569993E-2</v>
      </c>
      <c r="K8" s="314"/>
    </row>
    <row r="9" spans="1:11" ht="12.75" customHeight="1">
      <c r="A9" s="422" t="s">
        <v>58</v>
      </c>
      <c r="B9" s="423">
        <v>4958</v>
      </c>
      <c r="C9" s="423">
        <v>3017</v>
      </c>
      <c r="D9" s="423">
        <v>7975</v>
      </c>
      <c r="E9" s="424">
        <v>4813</v>
      </c>
      <c r="F9" s="424">
        <v>2967</v>
      </c>
      <c r="G9" s="423">
        <v>7780</v>
      </c>
      <c r="H9" s="423">
        <v>145</v>
      </c>
      <c r="I9" s="423">
        <v>50</v>
      </c>
      <c r="J9" s="425">
        <v>2.5064267352185032E-2</v>
      </c>
      <c r="K9" s="300"/>
    </row>
    <row r="10" spans="1:11" ht="12.75" customHeight="1">
      <c r="A10" s="422" t="s">
        <v>59</v>
      </c>
      <c r="B10" s="423">
        <v>11249</v>
      </c>
      <c r="C10" s="423">
        <v>8176</v>
      </c>
      <c r="D10" s="423">
        <v>19425</v>
      </c>
      <c r="E10" s="424">
        <v>11049</v>
      </c>
      <c r="F10" s="424">
        <v>8051</v>
      </c>
      <c r="G10" s="423">
        <v>19100</v>
      </c>
      <c r="H10" s="423">
        <v>200</v>
      </c>
      <c r="I10" s="423">
        <v>125</v>
      </c>
      <c r="J10" s="425">
        <v>1.7015706806282616E-2</v>
      </c>
    </row>
    <row r="11" spans="1:11" ht="12.75" customHeight="1">
      <c r="A11" s="422" t="s">
        <v>60</v>
      </c>
      <c r="B11" s="423">
        <v>14431</v>
      </c>
      <c r="C11" s="423">
        <v>11525</v>
      </c>
      <c r="D11" s="423">
        <v>25956</v>
      </c>
      <c r="E11" s="424">
        <v>14049</v>
      </c>
      <c r="F11" s="424">
        <v>11636</v>
      </c>
      <c r="G11" s="423">
        <v>25685</v>
      </c>
      <c r="H11" s="423">
        <v>382</v>
      </c>
      <c r="I11" s="423">
        <v>-111</v>
      </c>
      <c r="J11" s="425">
        <v>1.0550905197586058E-2</v>
      </c>
    </row>
    <row r="12" spans="1:11" ht="12.75" customHeight="1">
      <c r="A12" s="422" t="s">
        <v>61</v>
      </c>
      <c r="B12" s="423">
        <v>14712</v>
      </c>
      <c r="C12" s="423">
        <v>13388</v>
      </c>
      <c r="D12" s="423">
        <v>28100</v>
      </c>
      <c r="E12" s="424">
        <v>14375</v>
      </c>
      <c r="F12" s="424">
        <v>13087</v>
      </c>
      <c r="G12" s="423">
        <v>27462</v>
      </c>
      <c r="H12" s="423">
        <v>337</v>
      </c>
      <c r="I12" s="423">
        <v>301</v>
      </c>
      <c r="J12" s="425">
        <v>2.3232102541693944E-2</v>
      </c>
    </row>
    <row r="13" spans="1:11" ht="12.75" customHeight="1">
      <c r="A13" s="422" t="s">
        <v>62</v>
      </c>
      <c r="B13" s="423">
        <v>13704</v>
      </c>
      <c r="C13" s="423">
        <v>14235</v>
      </c>
      <c r="D13" s="423">
        <v>27939</v>
      </c>
      <c r="E13" s="424">
        <v>13350</v>
      </c>
      <c r="F13" s="424">
        <v>13866</v>
      </c>
      <c r="G13" s="423">
        <v>27216</v>
      </c>
      <c r="H13" s="423">
        <v>354</v>
      </c>
      <c r="I13" s="423">
        <v>369</v>
      </c>
      <c r="J13" s="425">
        <v>2.6565255731922477E-2</v>
      </c>
    </row>
    <row r="14" spans="1:11" ht="12.75" customHeight="1">
      <c r="A14" s="422" t="s">
        <v>63</v>
      </c>
      <c r="B14" s="423">
        <v>14039</v>
      </c>
      <c r="C14" s="423">
        <v>15757</v>
      </c>
      <c r="D14" s="423">
        <v>29796</v>
      </c>
      <c r="E14" s="424">
        <v>13842</v>
      </c>
      <c r="F14" s="424">
        <v>15498</v>
      </c>
      <c r="G14" s="423">
        <v>29340</v>
      </c>
      <c r="H14" s="423">
        <v>197</v>
      </c>
      <c r="I14" s="423">
        <v>259</v>
      </c>
      <c r="J14" s="425">
        <v>1.5541922290388532E-2</v>
      </c>
    </row>
    <row r="15" spans="1:11" ht="12.75" customHeight="1">
      <c r="A15" s="422" t="s">
        <v>179</v>
      </c>
      <c r="B15" s="423">
        <v>15524</v>
      </c>
      <c r="C15" s="423">
        <v>16615</v>
      </c>
      <c r="D15" s="423">
        <v>32139</v>
      </c>
      <c r="E15" s="424">
        <v>15254</v>
      </c>
      <c r="F15" s="424">
        <v>16272</v>
      </c>
      <c r="G15" s="423">
        <v>31526</v>
      </c>
      <c r="H15" s="423">
        <v>270</v>
      </c>
      <c r="I15" s="423">
        <v>343</v>
      </c>
      <c r="J15" s="425">
        <v>1.9444268223054006E-2</v>
      </c>
    </row>
    <row r="16" spans="1:11" ht="12.75" customHeight="1">
      <c r="A16" s="422" t="s">
        <v>180</v>
      </c>
      <c r="B16" s="423">
        <v>8316</v>
      </c>
      <c r="C16" s="423">
        <v>8690</v>
      </c>
      <c r="D16" s="423">
        <v>17006</v>
      </c>
      <c r="E16" s="424">
        <v>8273</v>
      </c>
      <c r="F16" s="424">
        <v>8639</v>
      </c>
      <c r="G16" s="423">
        <v>16912</v>
      </c>
      <c r="H16" s="423">
        <v>43</v>
      </c>
      <c r="I16" s="423">
        <v>51</v>
      </c>
      <c r="J16" s="425">
        <v>5.5581835383160527E-3</v>
      </c>
    </row>
    <row r="17" spans="1:11" ht="12.75" customHeight="1">
      <c r="A17" s="422" t="s">
        <v>181</v>
      </c>
      <c r="B17" s="423">
        <v>2186</v>
      </c>
      <c r="C17" s="423">
        <v>1956</v>
      </c>
      <c r="D17" s="423">
        <v>4142</v>
      </c>
      <c r="E17" s="426">
        <v>2158</v>
      </c>
      <c r="F17" s="426">
        <v>1949</v>
      </c>
      <c r="G17" s="423">
        <v>4107</v>
      </c>
      <c r="H17" s="423">
        <v>28</v>
      </c>
      <c r="I17" s="423">
        <v>7</v>
      </c>
      <c r="J17" s="425">
        <v>8.522035549062501E-3</v>
      </c>
    </row>
    <row r="18" spans="1:11" ht="12.75" customHeight="1">
      <c r="A18" s="422" t="s">
        <v>182</v>
      </c>
      <c r="B18" s="423">
        <v>89</v>
      </c>
      <c r="C18" s="423">
        <v>123</v>
      </c>
      <c r="D18" s="423">
        <v>212</v>
      </c>
      <c r="E18" s="426">
        <v>73</v>
      </c>
      <c r="F18" s="426">
        <v>110</v>
      </c>
      <c r="G18" s="423">
        <v>183</v>
      </c>
      <c r="H18" s="423">
        <v>16</v>
      </c>
      <c r="I18" s="423">
        <v>13</v>
      </c>
      <c r="J18" s="425">
        <v>0.15846994535519121</v>
      </c>
    </row>
    <row r="19" spans="1:11" ht="26.25" customHeight="1">
      <c r="A19" s="131" t="s">
        <v>183</v>
      </c>
      <c r="B19" s="54">
        <v>100154</v>
      </c>
      <c r="C19" s="54">
        <v>94254</v>
      </c>
      <c r="D19" s="54">
        <v>194408</v>
      </c>
      <c r="E19" s="54">
        <v>98141</v>
      </c>
      <c r="F19" s="54">
        <v>92826</v>
      </c>
      <c r="G19" s="54">
        <v>190967</v>
      </c>
      <c r="H19" s="54">
        <v>2013</v>
      </c>
      <c r="I19" s="54">
        <v>1428</v>
      </c>
      <c r="J19" s="55">
        <v>1.8018820005550662E-2</v>
      </c>
    </row>
    <row r="20" spans="1:11" ht="12.75" customHeight="1">
      <c r="A20" s="94" t="s">
        <v>177</v>
      </c>
    </row>
    <row r="21" spans="1:11" ht="12.75" customHeight="1"/>
    <row r="22" spans="1:11" ht="12.75" customHeight="1"/>
    <row r="23" spans="1:11" ht="12.75" customHeight="1">
      <c r="A23" s="130" t="s">
        <v>1307</v>
      </c>
    </row>
    <row r="24" spans="1:11" ht="12.75" customHeight="1">
      <c r="A24" s="383" t="s">
        <v>1308</v>
      </c>
    </row>
    <row r="25" spans="1:11" ht="12.75" customHeight="1" thickBot="1"/>
    <row r="26" spans="1:11" ht="12.75" customHeight="1">
      <c r="A26" s="182"/>
      <c r="B26" s="183"/>
      <c r="C26" s="183"/>
      <c r="D26" s="183"/>
      <c r="E26" s="183"/>
      <c r="F26" s="183"/>
      <c r="G26" s="183"/>
      <c r="H26" s="183"/>
      <c r="I26" s="183"/>
      <c r="J26" s="184"/>
    </row>
    <row r="27" spans="1:11" ht="12.75" customHeight="1">
      <c r="A27" s="185"/>
      <c r="B27" s="181"/>
      <c r="C27" s="181"/>
      <c r="D27" s="181"/>
      <c r="E27" s="181"/>
      <c r="F27" s="181"/>
      <c r="G27" s="181"/>
      <c r="H27" s="181"/>
      <c r="I27" s="181"/>
      <c r="J27" s="186"/>
    </row>
    <row r="28" spans="1:11" ht="12.75" customHeight="1">
      <c r="A28" s="185"/>
      <c r="B28" s="181"/>
      <c r="C28" s="181"/>
      <c r="D28" s="181"/>
      <c r="E28" s="181"/>
      <c r="F28" s="181"/>
      <c r="G28" s="181"/>
      <c r="H28" s="181"/>
      <c r="I28" s="181"/>
      <c r="J28" s="186"/>
      <c r="K28" s="314"/>
    </row>
    <row r="29" spans="1:11" ht="12.75" customHeight="1">
      <c r="A29" s="185"/>
      <c r="B29" s="181"/>
      <c r="C29" s="181"/>
      <c r="D29" s="181"/>
      <c r="E29" s="181"/>
      <c r="F29" s="181"/>
      <c r="G29" s="181"/>
      <c r="H29" s="181"/>
      <c r="I29" s="181"/>
      <c r="J29" s="186"/>
      <c r="K29" s="314"/>
    </row>
    <row r="30" spans="1:11" ht="12.75" customHeight="1">
      <c r="A30" s="185"/>
      <c r="B30" s="181"/>
      <c r="C30" s="181"/>
      <c r="D30" s="181"/>
      <c r="E30" s="181"/>
      <c r="F30" s="181"/>
      <c r="G30" s="181"/>
      <c r="H30" s="181"/>
      <c r="I30" s="181"/>
      <c r="J30" s="186"/>
      <c r="K30" s="300"/>
    </row>
    <row r="31" spans="1:11" ht="12.75" customHeight="1">
      <c r="A31" s="185"/>
      <c r="B31" s="181"/>
      <c r="C31" s="181"/>
      <c r="D31" s="181"/>
      <c r="E31" s="181"/>
      <c r="F31" s="181"/>
      <c r="G31" s="181"/>
      <c r="H31" s="181"/>
      <c r="I31" s="181"/>
      <c r="J31" s="186"/>
    </row>
    <row r="32" spans="1:11" ht="12.75" customHeight="1">
      <c r="A32" s="185"/>
      <c r="B32" s="181"/>
      <c r="C32" s="181"/>
      <c r="D32" s="181"/>
      <c r="E32" s="181"/>
      <c r="F32" s="181"/>
      <c r="G32" s="181"/>
      <c r="H32" s="181"/>
      <c r="I32" s="181"/>
      <c r="J32" s="186"/>
    </row>
    <row r="33" spans="1:10" ht="12.75" customHeight="1">
      <c r="A33" s="185"/>
      <c r="B33" s="181"/>
      <c r="C33" s="181"/>
      <c r="D33" s="181"/>
      <c r="E33" s="181"/>
      <c r="F33" s="181"/>
      <c r="G33" s="181"/>
      <c r="H33" s="181"/>
      <c r="I33" s="181"/>
      <c r="J33" s="186"/>
    </row>
    <row r="34" spans="1:10" ht="12.75" customHeight="1">
      <c r="A34" s="185"/>
      <c r="B34" s="181"/>
      <c r="C34" s="181"/>
      <c r="D34" s="181"/>
      <c r="E34" s="181"/>
      <c r="F34" s="181"/>
      <c r="G34" s="181"/>
      <c r="H34" s="181"/>
      <c r="I34" s="181"/>
      <c r="J34" s="186"/>
    </row>
    <row r="35" spans="1:10" ht="12.75" customHeight="1">
      <c r="A35" s="185"/>
      <c r="B35" s="181"/>
      <c r="C35" s="181"/>
      <c r="D35" s="181"/>
      <c r="E35" s="181"/>
      <c r="F35" s="181"/>
      <c r="G35" s="181"/>
      <c r="H35" s="181"/>
      <c r="I35" s="181"/>
      <c r="J35" s="186"/>
    </row>
    <row r="36" spans="1:10" ht="12.75" customHeight="1">
      <c r="A36" s="185"/>
      <c r="B36" s="181"/>
      <c r="C36" s="181"/>
      <c r="D36" s="181"/>
      <c r="E36" s="181"/>
      <c r="F36" s="181"/>
      <c r="G36" s="181"/>
      <c r="H36" s="181"/>
      <c r="I36" s="181"/>
      <c r="J36" s="186"/>
    </row>
    <row r="37" spans="1:10" ht="12.75" customHeight="1">
      <c r="A37" s="185"/>
      <c r="B37" s="181"/>
      <c r="C37" s="181"/>
      <c r="D37" s="181"/>
      <c r="E37" s="181"/>
      <c r="F37" s="181"/>
      <c r="G37" s="181"/>
      <c r="H37" s="181"/>
      <c r="I37" s="181"/>
      <c r="J37" s="186"/>
    </row>
    <row r="38" spans="1:10" ht="12.75" customHeight="1">
      <c r="A38" s="185"/>
      <c r="B38" s="181"/>
      <c r="C38" s="181"/>
      <c r="D38" s="181"/>
      <c r="E38" s="181"/>
      <c r="F38" s="181"/>
      <c r="G38" s="181"/>
      <c r="H38" s="181"/>
      <c r="I38" s="181"/>
      <c r="J38" s="186"/>
    </row>
    <row r="39" spans="1:10" ht="12.75" customHeight="1">
      <c r="A39" s="185"/>
      <c r="B39" s="181"/>
      <c r="C39" s="181"/>
      <c r="D39" s="181"/>
      <c r="E39" s="181"/>
      <c r="F39" s="181"/>
      <c r="G39" s="181"/>
      <c r="H39" s="181"/>
      <c r="I39" s="181"/>
      <c r="J39" s="186"/>
    </row>
    <row r="40" spans="1:10" ht="12.75" customHeight="1">
      <c r="A40" s="185"/>
      <c r="B40" s="181"/>
      <c r="C40" s="181"/>
      <c r="D40" s="181"/>
      <c r="E40" s="181"/>
      <c r="F40" s="181"/>
      <c r="G40" s="181"/>
      <c r="H40" s="181"/>
      <c r="I40" s="181"/>
      <c r="J40" s="186"/>
    </row>
    <row r="41" spans="1:10" ht="12.75" customHeight="1">
      <c r="A41" s="185"/>
      <c r="B41" s="181"/>
      <c r="C41" s="181"/>
      <c r="D41" s="181"/>
      <c r="E41" s="181"/>
      <c r="F41" s="181"/>
      <c r="G41" s="181"/>
      <c r="H41" s="181"/>
      <c r="I41" s="181"/>
      <c r="J41" s="186"/>
    </row>
    <row r="42" spans="1:10" ht="12.75" customHeight="1">
      <c r="A42" s="185"/>
      <c r="B42" s="181"/>
      <c r="C42" s="181"/>
      <c r="D42" s="181"/>
      <c r="E42" s="181"/>
      <c r="F42" s="181"/>
      <c r="G42" s="181"/>
      <c r="H42" s="181"/>
      <c r="I42" s="181"/>
      <c r="J42" s="186"/>
    </row>
    <row r="43" spans="1:10" ht="12.75" customHeight="1">
      <c r="A43" s="185"/>
      <c r="B43" s="181"/>
      <c r="C43" s="181"/>
      <c r="D43" s="181"/>
      <c r="E43" s="181"/>
      <c r="F43" s="181"/>
      <c r="G43" s="181"/>
      <c r="H43" s="181"/>
      <c r="I43" s="181"/>
      <c r="J43" s="186"/>
    </row>
    <row r="44" spans="1:10" ht="12.75" customHeight="1">
      <c r="A44" s="185"/>
      <c r="B44" s="181"/>
      <c r="C44" s="181"/>
      <c r="D44" s="181"/>
      <c r="E44" s="181"/>
      <c r="F44" s="181"/>
      <c r="G44" s="181"/>
      <c r="H44" s="181"/>
      <c r="I44" s="181"/>
      <c r="J44" s="186"/>
    </row>
    <row r="45" spans="1:10" ht="12.75" customHeight="1">
      <c r="A45" s="185"/>
      <c r="B45" s="181"/>
      <c r="C45" s="181"/>
      <c r="D45" s="181"/>
      <c r="E45" s="181"/>
      <c r="F45" s="181"/>
      <c r="G45" s="181"/>
      <c r="H45" s="181"/>
      <c r="I45" s="181"/>
      <c r="J45" s="186"/>
    </row>
    <row r="46" spans="1:10" ht="12.75" customHeight="1">
      <c r="A46" s="185"/>
      <c r="B46" s="181"/>
      <c r="C46" s="181"/>
      <c r="D46" s="181"/>
      <c r="E46" s="181"/>
      <c r="F46" s="181"/>
      <c r="G46" s="181"/>
      <c r="H46" s="181"/>
      <c r="I46" s="181"/>
      <c r="J46" s="186"/>
    </row>
    <row r="47" spans="1:10" ht="12.75" customHeight="1">
      <c r="A47" s="185"/>
      <c r="B47" s="181"/>
      <c r="C47" s="181"/>
      <c r="D47" s="181"/>
      <c r="E47" s="181"/>
      <c r="F47" s="181"/>
      <c r="G47" s="181"/>
      <c r="H47" s="181"/>
      <c r="I47" s="181"/>
      <c r="J47" s="186"/>
    </row>
    <row r="48" spans="1:10" ht="12.75" customHeight="1">
      <c r="A48" s="185"/>
      <c r="B48" s="181"/>
      <c r="C48" s="181"/>
      <c r="D48" s="181"/>
      <c r="E48" s="181"/>
      <c r="F48" s="181"/>
      <c r="G48" s="181"/>
      <c r="H48" s="181"/>
      <c r="I48" s="181"/>
      <c r="J48" s="186"/>
    </row>
    <row r="49" spans="1:10" ht="12.75" customHeight="1">
      <c r="A49" s="185"/>
      <c r="B49" s="181"/>
      <c r="C49" s="181"/>
      <c r="D49" s="181"/>
      <c r="E49" s="181"/>
      <c r="F49" s="181"/>
      <c r="G49" s="181"/>
      <c r="H49" s="181"/>
      <c r="I49" s="181"/>
      <c r="J49" s="186"/>
    </row>
    <row r="50" spans="1:10" ht="12.75" customHeight="1">
      <c r="A50" s="185"/>
      <c r="B50" s="181"/>
      <c r="C50" s="181"/>
      <c r="D50" s="181"/>
      <c r="E50" s="181"/>
      <c r="F50" s="181"/>
      <c r="G50" s="181"/>
      <c r="H50" s="181"/>
      <c r="I50" s="181"/>
      <c r="J50" s="186"/>
    </row>
    <row r="51" spans="1:10" ht="12.75" customHeight="1">
      <c r="A51" s="185"/>
      <c r="B51" s="181"/>
      <c r="C51" s="181"/>
      <c r="D51" s="181"/>
      <c r="E51" s="181"/>
      <c r="F51" s="181"/>
      <c r="G51" s="181"/>
      <c r="H51" s="181"/>
      <c r="I51" s="181"/>
      <c r="J51" s="186"/>
    </row>
    <row r="52" spans="1:10" ht="12.75" customHeight="1">
      <c r="A52" s="185"/>
      <c r="B52" s="181"/>
      <c r="C52" s="181"/>
      <c r="D52" s="181"/>
      <c r="E52" s="181"/>
      <c r="F52" s="181"/>
      <c r="G52" s="181"/>
      <c r="H52" s="181"/>
      <c r="I52" s="181"/>
      <c r="J52" s="186"/>
    </row>
    <row r="53" spans="1:10" ht="12.75" customHeight="1">
      <c r="A53" s="185"/>
      <c r="B53" s="181"/>
      <c r="C53" s="181"/>
      <c r="D53" s="181"/>
      <c r="E53" s="181"/>
      <c r="F53" s="181"/>
      <c r="G53" s="181"/>
      <c r="H53" s="181"/>
      <c r="I53" s="181"/>
      <c r="J53" s="186"/>
    </row>
    <row r="54" spans="1:10" ht="12.75" customHeight="1">
      <c r="A54" s="185"/>
      <c r="B54" s="181"/>
      <c r="C54" s="181"/>
      <c r="D54" s="181"/>
      <c r="E54" s="181"/>
      <c r="F54" s="181"/>
      <c r="G54" s="181"/>
      <c r="H54" s="181"/>
      <c r="I54" s="181"/>
      <c r="J54" s="186"/>
    </row>
    <row r="55" spans="1:10" ht="12.75" customHeight="1">
      <c r="A55" s="185"/>
      <c r="B55" s="181"/>
      <c r="C55" s="181"/>
      <c r="D55" s="181"/>
      <c r="E55" s="181"/>
      <c r="F55" s="181"/>
      <c r="G55" s="181"/>
      <c r="H55" s="181"/>
      <c r="I55" s="181"/>
      <c r="J55" s="186"/>
    </row>
    <row r="56" spans="1:10" ht="12.75" customHeight="1">
      <c r="A56" s="185"/>
      <c r="B56" s="181"/>
      <c r="C56" s="181"/>
      <c r="D56" s="181"/>
      <c r="E56" s="181"/>
      <c r="F56" s="181"/>
      <c r="G56" s="181"/>
      <c r="H56" s="181"/>
      <c r="I56" s="181"/>
      <c r="J56" s="186"/>
    </row>
    <row r="57" spans="1:10" ht="12.75" customHeight="1">
      <c r="A57" s="185"/>
      <c r="B57" s="181"/>
      <c r="C57" s="181"/>
      <c r="D57" s="181"/>
      <c r="E57" s="181"/>
      <c r="F57" s="181"/>
      <c r="G57" s="181"/>
      <c r="H57" s="181"/>
      <c r="I57" s="181"/>
      <c r="J57" s="186"/>
    </row>
    <row r="58" spans="1:10" ht="12.75" customHeight="1">
      <c r="A58" s="185"/>
      <c r="B58" s="181"/>
      <c r="C58" s="181"/>
      <c r="D58" s="181"/>
      <c r="E58" s="181"/>
      <c r="F58" s="181"/>
      <c r="G58" s="181"/>
      <c r="H58" s="181"/>
      <c r="I58" s="181"/>
      <c r="J58" s="186"/>
    </row>
    <row r="59" spans="1:10" ht="12.75" customHeight="1">
      <c r="A59" s="185"/>
      <c r="B59" s="181"/>
      <c r="C59" s="181"/>
      <c r="D59" s="181"/>
      <c r="E59" s="181"/>
      <c r="F59" s="181"/>
      <c r="G59" s="181"/>
      <c r="H59" s="181"/>
      <c r="I59" s="181"/>
      <c r="J59" s="186"/>
    </row>
    <row r="60" spans="1:10" ht="12.75" customHeight="1">
      <c r="A60" s="185"/>
      <c r="B60" s="181"/>
      <c r="C60" s="181"/>
      <c r="D60" s="181"/>
      <c r="E60" s="181"/>
      <c r="F60" s="181"/>
      <c r="G60" s="181"/>
      <c r="H60" s="181"/>
      <c r="I60" s="181"/>
      <c r="J60" s="186"/>
    </row>
    <row r="61" spans="1:10" ht="12.75" customHeight="1">
      <c r="A61" s="185"/>
      <c r="B61" s="181"/>
      <c r="C61" s="181"/>
      <c r="D61" s="181"/>
      <c r="E61" s="181"/>
      <c r="F61" s="181"/>
      <c r="G61" s="181"/>
      <c r="H61" s="181"/>
      <c r="I61" s="181"/>
      <c r="J61" s="186"/>
    </row>
    <row r="62" spans="1:10" ht="12.75" customHeight="1">
      <c r="A62" s="185"/>
      <c r="B62" s="181"/>
      <c r="C62" s="181"/>
      <c r="D62" s="181"/>
      <c r="E62" s="181"/>
      <c r="F62" s="181"/>
      <c r="G62" s="181"/>
      <c r="H62" s="181"/>
      <c r="I62" s="181"/>
      <c r="J62" s="186"/>
    </row>
    <row r="63" spans="1:10" ht="12.75" customHeight="1">
      <c r="A63" s="185"/>
      <c r="B63" s="181"/>
      <c r="C63" s="181"/>
      <c r="D63" s="181"/>
      <c r="E63" s="181"/>
      <c r="F63" s="181"/>
      <c r="G63" s="181"/>
      <c r="H63" s="181"/>
      <c r="I63" s="181"/>
      <c r="J63" s="186"/>
    </row>
    <row r="64" spans="1:10" ht="12.75" customHeight="1">
      <c r="A64" s="185"/>
      <c r="B64" s="181"/>
      <c r="C64" s="181"/>
      <c r="D64" s="181"/>
      <c r="E64" s="181"/>
      <c r="F64" s="181"/>
      <c r="G64" s="181"/>
      <c r="H64" s="181"/>
      <c r="I64" s="181"/>
      <c r="J64" s="186"/>
    </row>
    <row r="65" spans="1:10" ht="12.75" customHeight="1">
      <c r="A65" s="185"/>
      <c r="B65" s="181"/>
      <c r="C65" s="181"/>
      <c r="D65" s="181"/>
      <c r="E65" s="181"/>
      <c r="F65" s="181"/>
      <c r="G65" s="181"/>
      <c r="H65" s="181"/>
      <c r="I65" s="181"/>
      <c r="J65" s="186"/>
    </row>
    <row r="66" spans="1:10" ht="12.75" customHeight="1" thickBot="1">
      <c r="A66" s="187"/>
      <c r="B66" s="188"/>
      <c r="C66" s="188"/>
      <c r="D66" s="188"/>
      <c r="E66" s="188"/>
      <c r="F66" s="188"/>
      <c r="G66" s="188"/>
      <c r="H66" s="188"/>
      <c r="I66" s="188"/>
      <c r="J66" s="189"/>
    </row>
    <row r="67" spans="1:10" ht="12.75" customHeight="1">
      <c r="A67" s="94" t="s">
        <v>927</v>
      </c>
    </row>
    <row r="68" spans="1:10" ht="12.75" customHeight="1"/>
    <row r="69" spans="1:10" ht="12.75" customHeight="1"/>
    <row r="70" spans="1:10" ht="12.75" customHeight="1">
      <c r="A70" s="296" t="s">
        <v>489</v>
      </c>
    </row>
    <row r="71" spans="1:10" ht="12.75" customHeight="1"/>
    <row r="72" spans="1:10" ht="12.75" customHeight="1"/>
    <row r="73" spans="1:10" ht="12.75" customHeight="1"/>
    <row r="74" spans="1:10" ht="12.75" customHeight="1"/>
    <row r="75" spans="1:10" ht="12.75" customHeight="1"/>
    <row r="76" spans="1:10" ht="12.75" customHeight="1">
      <c r="J76" s="47" t="s">
        <v>598</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0" t="s">
        <v>577</v>
      </c>
      <c r="F1" s="26" t="str">
        <f>Naslovnica!A20</f>
        <v>Ožujak 2013.</v>
      </c>
    </row>
    <row r="2" spans="1:7" ht="12.75" customHeight="1">
      <c r="A2" s="384" t="s">
        <v>935</v>
      </c>
      <c r="F2" s="368" t="str">
        <f>Naslovnica!A24</f>
        <v>March 2013</v>
      </c>
    </row>
    <row r="3" spans="1:7" ht="12.75" customHeight="1"/>
    <row r="4" spans="1:7" ht="12.75" customHeight="1">
      <c r="E4" s="704" t="s">
        <v>886</v>
      </c>
      <c r="F4" s="704"/>
    </row>
    <row r="5" spans="1:7" ht="13.5" customHeight="1">
      <c r="A5" s="712" t="s">
        <v>936</v>
      </c>
      <c r="B5" s="724" t="s">
        <v>186</v>
      </c>
      <c r="C5" s="724"/>
      <c r="D5" s="724"/>
      <c r="E5" s="724"/>
      <c r="F5" s="724"/>
    </row>
    <row r="6" spans="1:7" ht="33.75" customHeight="1">
      <c r="A6" s="712"/>
      <c r="B6" s="132" t="str">
        <f>Naslovnica!A20</f>
        <v>Ožujak 2013.</v>
      </c>
      <c r="C6" s="132" t="str">
        <f>'4 Tablica 2 - Graf 2'!F5</f>
        <v>Veljaća 2013.</v>
      </c>
      <c r="D6" s="132" t="s">
        <v>126</v>
      </c>
      <c r="E6" s="110" t="s">
        <v>187</v>
      </c>
      <c r="F6" s="133" t="s">
        <v>188</v>
      </c>
    </row>
    <row r="7" spans="1:7" ht="45" customHeight="1">
      <c r="A7" s="712"/>
      <c r="B7" s="385" t="str">
        <f>Naslovnica!A24</f>
        <v>March 2013</v>
      </c>
      <c r="C7" s="385" t="str">
        <f>'4 Tablica 2 - Graf 2'!F6</f>
        <v>February 2013</v>
      </c>
      <c r="D7" s="385" t="s">
        <v>189</v>
      </c>
      <c r="E7" s="371" t="s">
        <v>937</v>
      </c>
      <c r="F7" s="385" t="s">
        <v>190</v>
      </c>
    </row>
    <row r="8" spans="1:7">
      <c r="A8" s="469" t="s">
        <v>171</v>
      </c>
      <c r="B8" s="470">
        <v>2680.5038399999999</v>
      </c>
      <c r="C8" s="470">
        <v>2528.8721299999997</v>
      </c>
      <c r="D8" s="471">
        <v>5.9960212381319655E-2</v>
      </c>
      <c r="E8" s="472">
        <v>214684.67544999995</v>
      </c>
      <c r="F8" s="471">
        <v>1.26436372437568E-2</v>
      </c>
      <c r="G8" s="314"/>
    </row>
    <row r="9" spans="1:7">
      <c r="A9" s="469" t="s">
        <v>172</v>
      </c>
      <c r="B9" s="470">
        <v>7893.3745699999999</v>
      </c>
      <c r="C9" s="470">
        <v>7887.0446600000005</v>
      </c>
      <c r="D9" s="471">
        <v>8.0257057907906493E-4</v>
      </c>
      <c r="E9" s="472">
        <v>808136.93298000039</v>
      </c>
      <c r="F9" s="471">
        <v>9.8637152240042478E-3</v>
      </c>
      <c r="G9" s="300"/>
    </row>
    <row r="10" spans="1:7">
      <c r="A10" s="469" t="s">
        <v>191</v>
      </c>
      <c r="B10" s="470">
        <v>1089.09024</v>
      </c>
      <c r="C10" s="470">
        <v>967.81180000000006</v>
      </c>
      <c r="D10" s="471">
        <v>0.12531200797510422</v>
      </c>
      <c r="E10" s="472">
        <v>160683.19063000003</v>
      </c>
      <c r="F10" s="473">
        <v>6.8241259378548471E-3</v>
      </c>
    </row>
    <row r="11" spans="1:7">
      <c r="A11" s="469" t="s">
        <v>174</v>
      </c>
      <c r="B11" s="470">
        <v>1236.52441</v>
      </c>
      <c r="C11" s="470">
        <v>1212.57635</v>
      </c>
      <c r="D11" s="471">
        <v>1.9749733697181249E-2</v>
      </c>
      <c r="E11" s="472">
        <v>140773.78944000002</v>
      </c>
      <c r="F11" s="471">
        <v>8.8616070390526002E-3</v>
      </c>
    </row>
    <row r="12" spans="1:7">
      <c r="A12" s="469" t="s">
        <v>175</v>
      </c>
      <c r="B12" s="470">
        <v>1241.56574</v>
      </c>
      <c r="C12" s="470">
        <v>1406.9096100000002</v>
      </c>
      <c r="D12" s="471">
        <v>-0.11752273836554439</v>
      </c>
      <c r="E12" s="472">
        <v>68736.975569999995</v>
      </c>
      <c r="F12" s="471">
        <v>1.8394817412430174E-2</v>
      </c>
    </row>
    <row r="13" spans="1:7">
      <c r="A13" s="474" t="s">
        <v>176</v>
      </c>
      <c r="B13" s="470">
        <v>3998.2281899999998</v>
      </c>
      <c r="C13" s="470">
        <v>4115.0674500000005</v>
      </c>
      <c r="D13" s="471">
        <v>-2.839303642519897E-2</v>
      </c>
      <c r="E13" s="475">
        <v>760891.29778000026</v>
      </c>
      <c r="F13" s="471">
        <v>5.2824214550753505E-3</v>
      </c>
    </row>
    <row r="14" spans="1:7" ht="18.75" customHeight="1">
      <c r="A14" s="134" t="s">
        <v>567</v>
      </c>
      <c r="B14" s="135">
        <v>18139.286990000001</v>
      </c>
      <c r="C14" s="136">
        <v>18118.281999999999</v>
      </c>
      <c r="D14" s="137">
        <v>1.1593257020727776E-3</v>
      </c>
      <c r="E14" s="138">
        <v>2153906.8618500009</v>
      </c>
      <c r="F14" s="137">
        <v>8.4930997190502035E-3</v>
      </c>
    </row>
    <row r="15" spans="1:7" ht="12.75" customHeight="1">
      <c r="A15" s="69" t="s">
        <v>192</v>
      </c>
      <c r="B15" s="70"/>
      <c r="C15" s="72"/>
      <c r="D15" s="72"/>
      <c r="E15" s="72"/>
      <c r="F15" s="72"/>
      <c r="G15" s="72"/>
    </row>
    <row r="16" spans="1:7" ht="22.5" customHeight="1">
      <c r="A16" s="725" t="s">
        <v>193</v>
      </c>
      <c r="B16" s="725"/>
      <c r="C16" s="725"/>
      <c r="D16" s="725"/>
      <c r="E16" s="725"/>
      <c r="F16" s="725"/>
      <c r="G16" s="139"/>
    </row>
    <row r="17" spans="1:7" ht="12.75" customHeight="1">
      <c r="A17" s="720" t="s">
        <v>194</v>
      </c>
      <c r="B17" s="721"/>
      <c r="C17" s="721"/>
      <c r="D17" s="721"/>
      <c r="E17" s="721"/>
      <c r="F17" s="721"/>
      <c r="G17" s="140"/>
    </row>
    <row r="18" spans="1:7" ht="12.75" customHeight="1">
      <c r="A18" s="722" t="s">
        <v>195</v>
      </c>
      <c r="B18" s="723"/>
      <c r="C18" s="723"/>
      <c r="D18" s="723"/>
      <c r="E18" s="723"/>
      <c r="F18" s="723"/>
      <c r="G18" s="141"/>
    </row>
    <row r="19" spans="1:7" ht="12.75" customHeight="1">
      <c r="A19" s="720" t="s">
        <v>196</v>
      </c>
      <c r="B19" s="721"/>
      <c r="C19" s="721"/>
      <c r="D19" s="721"/>
      <c r="E19" s="721"/>
      <c r="F19" s="721"/>
      <c r="G19" s="140"/>
    </row>
    <row r="20" spans="1:7" ht="12.75" customHeight="1"/>
    <row r="21" spans="1:7" ht="12.75" customHeight="1">
      <c r="A21" s="142" t="s">
        <v>578</v>
      </c>
      <c r="F21" s="26" t="str">
        <f>Naslovnica!A20</f>
        <v>Ožujak 2013.</v>
      </c>
    </row>
    <row r="22" spans="1:7" ht="12.75" customHeight="1">
      <c r="A22" s="384" t="s">
        <v>579</v>
      </c>
      <c r="F22" s="368" t="str">
        <f>Naslovnica!A24</f>
        <v>March 2013</v>
      </c>
    </row>
    <row r="23" spans="1:7" ht="12.75" customHeight="1"/>
    <row r="24" spans="1:7" ht="12.75" customHeight="1"/>
    <row r="25" spans="1:7" ht="12.75" customHeight="1"/>
    <row r="26" spans="1:7" ht="12.75" customHeight="1">
      <c r="G26" s="300"/>
    </row>
    <row r="27" spans="1:7" ht="12.75" customHeight="1">
      <c r="G27" s="314"/>
    </row>
    <row r="28" spans="1:7" ht="12.75" customHeight="1">
      <c r="G28" s="300"/>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69" t="s">
        <v>938</v>
      </c>
    </row>
    <row r="42" spans="1:1" ht="12.75" customHeight="1"/>
    <row r="43" spans="1:1" ht="12.75" customHeight="1"/>
    <row r="44" spans="1:1" ht="12.75" customHeight="1"/>
    <row r="45" spans="1:1" ht="12.75" customHeight="1"/>
    <row r="46" spans="1:1" ht="12.75" customHeight="1">
      <c r="A46" s="296" t="s">
        <v>489</v>
      </c>
    </row>
    <row r="47" spans="1:1" ht="12.75" customHeight="1"/>
    <row r="48" spans="1:1" ht="12.75" customHeight="1"/>
    <row r="49" spans="6:6" ht="12.75" customHeight="1"/>
    <row r="53" spans="6:6">
      <c r="F53" s="115" t="s">
        <v>599</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7"/>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95" t="s">
        <v>580</v>
      </c>
      <c r="G1" s="26" t="str">
        <f>Naslovnica!A20</f>
        <v>Ožujak 2013.</v>
      </c>
    </row>
    <row r="2" spans="1:8" ht="12.75" customHeight="1">
      <c r="A2" s="367" t="s">
        <v>581</v>
      </c>
      <c r="G2" s="368" t="str">
        <f>Naslovnica!A24</f>
        <v>March 2013</v>
      </c>
    </row>
    <row r="3" spans="1:8" ht="12.75" customHeight="1"/>
    <row r="4" spans="1:8" ht="12.75" customHeight="1">
      <c r="F4" s="406"/>
      <c r="G4" s="47" t="s">
        <v>886</v>
      </c>
    </row>
    <row r="5" spans="1:8" ht="15" customHeight="1">
      <c r="A5" s="705" t="s">
        <v>940</v>
      </c>
      <c r="B5" s="706" t="s">
        <v>939</v>
      </c>
      <c r="C5" s="706"/>
      <c r="D5" s="706"/>
      <c r="E5" s="706"/>
      <c r="F5" s="706"/>
      <c r="G5" s="706"/>
    </row>
    <row r="6" spans="1:8">
      <c r="A6" s="705"/>
      <c r="B6" s="710" t="str">
        <f>Naslovnica!A20</f>
        <v>Ožujak 2013.</v>
      </c>
      <c r="C6" s="684"/>
      <c r="D6" s="710" t="str">
        <f>'4 Tablica 2 - Graf 2'!F5</f>
        <v>Veljaća 2013.</v>
      </c>
      <c r="E6" s="684"/>
      <c r="F6" s="726" t="s">
        <v>197</v>
      </c>
      <c r="G6" s="726"/>
    </row>
    <row r="7" spans="1:8">
      <c r="A7" s="705"/>
      <c r="B7" s="707" t="str">
        <f>Naslovnica!A24</f>
        <v>March 2013</v>
      </c>
      <c r="C7" s="727"/>
      <c r="D7" s="728" t="str">
        <f>'4 Tablica 2 - Graf 2'!F6</f>
        <v>February 2013</v>
      </c>
      <c r="E7" s="727"/>
      <c r="F7" s="729" t="s">
        <v>198</v>
      </c>
      <c r="G7" s="729"/>
    </row>
    <row r="8" spans="1:8">
      <c r="A8" s="705"/>
      <c r="B8" s="111" t="s">
        <v>149</v>
      </c>
      <c r="C8" s="111" t="s">
        <v>150</v>
      </c>
      <c r="D8" s="111" t="s">
        <v>149</v>
      </c>
      <c r="E8" s="111" t="s">
        <v>150</v>
      </c>
      <c r="F8" s="111" t="s">
        <v>149</v>
      </c>
      <c r="G8" s="111" t="s">
        <v>151</v>
      </c>
    </row>
    <row r="9" spans="1:8">
      <c r="A9" s="705"/>
      <c r="B9" s="373" t="s">
        <v>152</v>
      </c>
      <c r="C9" s="373" t="s">
        <v>153</v>
      </c>
      <c r="D9" s="373" t="s">
        <v>152</v>
      </c>
      <c r="E9" s="373" t="s">
        <v>153</v>
      </c>
      <c r="F9" s="373" t="s">
        <v>152</v>
      </c>
      <c r="G9" s="373" t="s">
        <v>154</v>
      </c>
    </row>
    <row r="10" spans="1:8">
      <c r="A10" s="452" t="s">
        <v>171</v>
      </c>
      <c r="B10" s="476">
        <v>183023.94772999999</v>
      </c>
      <c r="C10" s="477">
        <v>8.831190802468572E-2</v>
      </c>
      <c r="D10" s="476">
        <v>182872.05658</v>
      </c>
      <c r="E10" s="478">
        <v>8.8714156235586317E-2</v>
      </c>
      <c r="F10" s="479">
        <v>151.89114999997616</v>
      </c>
      <c r="G10" s="478">
        <v>8.3058698436810755E-4</v>
      </c>
      <c r="H10" s="314"/>
    </row>
    <row r="11" spans="1:8">
      <c r="A11" s="452" t="s">
        <v>172</v>
      </c>
      <c r="B11" s="476">
        <v>875834.22635000001</v>
      </c>
      <c r="C11" s="477">
        <v>0.42260366799865978</v>
      </c>
      <c r="D11" s="480">
        <v>866862.45747999998</v>
      </c>
      <c r="E11" s="478">
        <v>0.42052882723502766</v>
      </c>
      <c r="F11" s="479">
        <v>8971.7688700000053</v>
      </c>
      <c r="G11" s="478">
        <v>1.0349702876833835E-2</v>
      </c>
      <c r="H11" s="314"/>
    </row>
    <row r="12" spans="1:8">
      <c r="A12" s="452" t="s">
        <v>191</v>
      </c>
      <c r="B12" s="476">
        <v>132825.48220999999</v>
      </c>
      <c r="C12" s="477">
        <v>6.4090365844192407E-2</v>
      </c>
      <c r="D12" s="480">
        <v>132272.43192</v>
      </c>
      <c r="E12" s="478">
        <v>6.4167469926595569E-2</v>
      </c>
      <c r="F12" s="479">
        <v>553.05028999999161</v>
      </c>
      <c r="G12" s="478">
        <v>4.1811455491684258E-3</v>
      </c>
    </row>
    <row r="13" spans="1:8">
      <c r="A13" s="452" t="s">
        <v>174</v>
      </c>
      <c r="B13" s="476">
        <v>135837.43281</v>
      </c>
      <c r="C13" s="477">
        <v>6.5543678963383201E-2</v>
      </c>
      <c r="D13" s="480">
        <v>135201.4075</v>
      </c>
      <c r="E13" s="478">
        <v>6.5588362774162287E-2</v>
      </c>
      <c r="F13" s="479">
        <v>636.02531000000238</v>
      </c>
      <c r="G13" s="478">
        <v>4.7042802420529713E-3</v>
      </c>
    </row>
    <row r="14" spans="1:8">
      <c r="A14" s="452" t="s">
        <v>175</v>
      </c>
      <c r="B14" s="476">
        <v>63224.750030000003</v>
      </c>
      <c r="C14" s="477">
        <v>3.0506927529341553E-2</v>
      </c>
      <c r="D14" s="480">
        <v>62414.88594</v>
      </c>
      <c r="E14" s="478">
        <v>3.0278458318125725E-2</v>
      </c>
      <c r="F14" s="479">
        <v>809.86409000000356</v>
      </c>
      <c r="G14" s="478">
        <v>1.2975495794040757E-2</v>
      </c>
    </row>
    <row r="15" spans="1:8">
      <c r="A15" s="452" t="s">
        <v>176</v>
      </c>
      <c r="B15" s="476">
        <v>681726.05989000003</v>
      </c>
      <c r="C15" s="477">
        <v>0.32894345163973737</v>
      </c>
      <c r="D15" s="481">
        <v>681739.50514999998</v>
      </c>
      <c r="E15" s="478">
        <v>0.33072272551050236</v>
      </c>
      <c r="F15" s="479">
        <v>-13.445259999990464</v>
      </c>
      <c r="G15" s="478">
        <v>-1.9721990435382156E-5</v>
      </c>
    </row>
    <row r="16" spans="1:8" ht="18.75" customHeight="1">
      <c r="A16" s="143" t="s">
        <v>158</v>
      </c>
      <c r="B16" s="417">
        <v>2072471.8990199999</v>
      </c>
      <c r="C16" s="137">
        <v>1</v>
      </c>
      <c r="D16" s="417">
        <v>2061362.7445700001</v>
      </c>
      <c r="E16" s="145">
        <v>1</v>
      </c>
      <c r="F16" s="144">
        <v>11109.154449999809</v>
      </c>
      <c r="G16" s="145">
        <v>5.3892283050439903E-3</v>
      </c>
    </row>
    <row r="17" spans="1:8" ht="12.75" customHeight="1">
      <c r="A17" s="102" t="s">
        <v>941</v>
      </c>
    </row>
    <row r="18" spans="1:8" ht="12.75" customHeight="1"/>
    <row r="19" spans="1:8" ht="12.75" customHeight="1">
      <c r="A19" s="95" t="s">
        <v>582</v>
      </c>
      <c r="G19" s="26" t="str">
        <f>Naslovnica!A20</f>
        <v>Ožujak 2013.</v>
      </c>
    </row>
    <row r="20" spans="1:8" ht="12.75" customHeight="1">
      <c r="A20" s="367" t="s">
        <v>583</v>
      </c>
      <c r="G20" s="368" t="str">
        <f>Naslovnica!A24</f>
        <v>March 2013</v>
      </c>
    </row>
    <row r="21" spans="1:8" ht="12.75" customHeight="1"/>
    <row r="22" spans="1:8" ht="12.75" customHeight="1"/>
    <row r="23" spans="1:8" ht="12.75" customHeight="1"/>
    <row r="24" spans="1:8" ht="12.75" customHeight="1"/>
    <row r="25" spans="1:8" ht="12.75" customHeight="1">
      <c r="H25" s="314"/>
    </row>
    <row r="26" spans="1:8" ht="12.75" customHeight="1">
      <c r="G26" s="314"/>
      <c r="H26" s="314"/>
    </row>
    <row r="27" spans="1:8" ht="12.75" customHeight="1">
      <c r="H27" s="300"/>
    </row>
    <row r="28" spans="1:8" ht="12.75" customHeight="1">
      <c r="G28" s="314"/>
      <c r="H28" s="300"/>
    </row>
    <row r="29" spans="1:8" ht="12.75" customHeight="1">
      <c r="G29" s="300"/>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18" t="s">
        <v>941</v>
      </c>
    </row>
    <row r="41" spans="1:8" ht="12.75" customHeight="1">
      <c r="A41" s="102"/>
    </row>
    <row r="42" spans="1:8" ht="12.75" customHeight="1">
      <c r="A42" s="22" t="s">
        <v>584</v>
      </c>
      <c r="G42" s="26" t="str">
        <f>Naslovnica!A20</f>
        <v>Ožujak 2013.</v>
      </c>
    </row>
    <row r="43" spans="1:8" ht="12.75" customHeight="1">
      <c r="A43" s="367" t="s">
        <v>585</v>
      </c>
      <c r="G43" s="368" t="str">
        <f>Naslovnica!A24</f>
        <v>March 2013</v>
      </c>
    </row>
    <row r="44" spans="1:8" ht="12.75" customHeight="1"/>
    <row r="45" spans="1:8" ht="12.75" customHeight="1"/>
    <row r="46" spans="1:8" ht="12.75" customHeight="1"/>
    <row r="47" spans="1:8" ht="12.75" customHeight="1"/>
    <row r="48" spans="1:8" ht="12.75" customHeight="1">
      <c r="G48" s="314"/>
      <c r="H48" s="314"/>
    </row>
    <row r="49" spans="1:8" ht="12.75" customHeight="1">
      <c r="G49" s="300"/>
      <c r="H49" s="300"/>
    </row>
    <row r="50" spans="1:8" ht="12.75" customHeight="1">
      <c r="G50" s="300"/>
      <c r="H50" s="300"/>
    </row>
    <row r="51" spans="1:8" ht="12.75" customHeight="1">
      <c r="G51" s="314"/>
    </row>
    <row r="52" spans="1:8" ht="12.75" customHeight="1">
      <c r="G52" s="300"/>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18" t="s">
        <v>941</v>
      </c>
    </row>
    <row r="64" spans="1:8" ht="12.75" customHeight="1">
      <c r="A64" s="318"/>
    </row>
    <row r="66" spans="1:7">
      <c r="A66" s="296" t="s">
        <v>489</v>
      </c>
    </row>
    <row r="67" spans="1:7">
      <c r="G67" s="115" t="s">
        <v>600</v>
      </c>
    </row>
  </sheetData>
  <mergeCells count="8">
    <mergeCell ref="A5:A9"/>
    <mergeCell ref="B5:G5"/>
    <mergeCell ref="B6:C6"/>
    <mergeCell ref="D6:E6"/>
    <mergeCell ref="F6:G6"/>
    <mergeCell ref="B7:C7"/>
    <mergeCell ref="D7:E7"/>
    <mergeCell ref="F7:G7"/>
  </mergeCells>
  <hyperlinks>
    <hyperlink ref="A66"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95" t="s">
        <v>586</v>
      </c>
      <c r="I1" s="26" t="str">
        <f>Naslovnica!A20</f>
        <v>Ožujak 2013.</v>
      </c>
    </row>
    <row r="2" spans="1:10" ht="12.75" customHeight="1">
      <c r="A2" s="367" t="s">
        <v>942</v>
      </c>
      <c r="I2" s="368" t="str">
        <f>Naslovnica!A24</f>
        <v>March 2013</v>
      </c>
    </row>
    <row r="3" spans="1:10" ht="12.75" customHeight="1"/>
    <row r="4" spans="1:10" ht="35.25" customHeight="1">
      <c r="A4" s="110"/>
      <c r="B4" s="693" t="s">
        <v>943</v>
      </c>
      <c r="C4" s="693"/>
      <c r="D4" s="714" t="s">
        <v>944</v>
      </c>
      <c r="E4" s="714"/>
      <c r="F4" s="714"/>
      <c r="G4" s="714"/>
      <c r="H4" s="714"/>
      <c r="I4" s="110"/>
    </row>
    <row r="5" spans="1:10" ht="45">
      <c r="A5" s="110" t="s">
        <v>940</v>
      </c>
      <c r="B5" s="110" t="str">
        <f>Naslovnica!A20</f>
        <v>Ožujak 2013.</v>
      </c>
      <c r="C5" s="92" t="str">
        <f>'4 Tablica 2 - Graf 2'!F5</f>
        <v>Veljaća 2013.</v>
      </c>
      <c r="D5" s="110" t="str">
        <f>Naslovnica!A20</f>
        <v>Ožujak 2013.</v>
      </c>
      <c r="E5" s="92" t="str">
        <f>'4 Tablica 2 - Graf 2'!F5</f>
        <v>Veljaća 2013.</v>
      </c>
      <c r="F5" s="110" t="s">
        <v>199</v>
      </c>
      <c r="G5" s="110" t="s">
        <v>200</v>
      </c>
      <c r="H5" s="113" t="s">
        <v>201</v>
      </c>
      <c r="I5" s="113" t="s">
        <v>202</v>
      </c>
    </row>
    <row r="6" spans="1:10" ht="34.5" customHeight="1">
      <c r="A6" s="110"/>
      <c r="B6" s="369" t="str">
        <f>Naslovnica!A24</f>
        <v>March 2013</v>
      </c>
      <c r="C6" s="370" t="str">
        <f>'4 Tablica 2 - Graf 2'!F6</f>
        <v>February 2013</v>
      </c>
      <c r="D6" s="369" t="str">
        <f>Naslovnica!A24</f>
        <v>March 2013</v>
      </c>
      <c r="E6" s="370" t="str">
        <f>'4 Tablica 2 - Graf 2'!F6</f>
        <v>February 2013</v>
      </c>
      <c r="F6" s="369" t="s">
        <v>203</v>
      </c>
      <c r="G6" s="369" t="s">
        <v>204</v>
      </c>
      <c r="H6" s="371" t="s">
        <v>205</v>
      </c>
      <c r="I6" s="385" t="s">
        <v>206</v>
      </c>
    </row>
    <row r="7" spans="1:10" ht="22.5">
      <c r="A7" s="482" t="s">
        <v>171</v>
      </c>
      <c r="B7" s="483">
        <v>194.64580000000001</v>
      </c>
      <c r="C7" s="483">
        <v>195.00149999999999</v>
      </c>
      <c r="D7" s="484">
        <v>-1.8240885326522571E-3</v>
      </c>
      <c r="E7" s="484">
        <v>-4.1315938263941643E-4</v>
      </c>
      <c r="F7" s="484">
        <v>4.1777585175095666E-3</v>
      </c>
      <c r="G7" s="484">
        <v>0.12668847737197209</v>
      </c>
      <c r="H7" s="484">
        <v>7.3981018089461559E-2</v>
      </c>
      <c r="I7" s="485">
        <v>37958</v>
      </c>
      <c r="J7" s="314"/>
    </row>
    <row r="8" spans="1:10" ht="22.5">
      <c r="A8" s="482" t="s">
        <v>172</v>
      </c>
      <c r="B8" s="486">
        <v>217.96549999999999</v>
      </c>
      <c r="C8" s="486">
        <v>217.11859999999999</v>
      </c>
      <c r="D8" s="484">
        <v>3.9006331101987257E-3</v>
      </c>
      <c r="E8" s="484">
        <v>-1.8949040779513426E-3</v>
      </c>
      <c r="F8" s="484">
        <v>2.4686633667788227E-2</v>
      </c>
      <c r="G8" s="484">
        <v>8.2226482301555048E-2</v>
      </c>
      <c r="H8" s="484">
        <v>8.5385078223295885E-2</v>
      </c>
      <c r="I8" s="485">
        <v>37893</v>
      </c>
      <c r="J8" s="300"/>
    </row>
    <row r="9" spans="1:10" ht="33.75">
      <c r="A9" s="482" t="s">
        <v>191</v>
      </c>
      <c r="B9" s="486">
        <v>134.68690000000001</v>
      </c>
      <c r="C9" s="486">
        <v>134.2183</v>
      </c>
      <c r="D9" s="484">
        <v>3.4913271886174435E-3</v>
      </c>
      <c r="E9" s="484">
        <v>-2.9056296201313003E-5</v>
      </c>
      <c r="F9" s="484">
        <v>2.6161667800608246E-2</v>
      </c>
      <c r="G9" s="484">
        <v>0.12575496441867107</v>
      </c>
      <c r="H9" s="484">
        <v>3.2091102563433838E-2</v>
      </c>
      <c r="I9" s="485">
        <v>37923</v>
      </c>
    </row>
    <row r="10" spans="1:10" ht="33.75">
      <c r="A10" s="482" t="s">
        <v>174</v>
      </c>
      <c r="B10" s="486">
        <v>157.52459999999999</v>
      </c>
      <c r="C10" s="486">
        <v>157.4451</v>
      </c>
      <c r="D10" s="484">
        <v>5.0493791169103908E-4</v>
      </c>
      <c r="E10" s="484">
        <v>2.3523704509165189E-3</v>
      </c>
      <c r="F10" s="487">
        <v>2.674397004331186E-2</v>
      </c>
      <c r="G10" s="484">
        <v>0.15060826628586876</v>
      </c>
      <c r="H10" s="484">
        <v>5.8057015995187866E-2</v>
      </c>
      <c r="I10" s="485">
        <v>38425</v>
      </c>
    </row>
    <row r="11" spans="1:10" ht="33.75">
      <c r="A11" s="482" t="s">
        <v>175</v>
      </c>
      <c r="B11" s="486">
        <v>158.78299999999999</v>
      </c>
      <c r="C11" s="486">
        <v>158.8194</v>
      </c>
      <c r="D11" s="484">
        <v>-2.2919114415498321E-4</v>
      </c>
      <c r="E11" s="484">
        <v>-5.3963806612052911E-3</v>
      </c>
      <c r="F11" s="487">
        <v>6.2319549605955871E-3</v>
      </c>
      <c r="G11" s="484">
        <v>0.13564305520688724</v>
      </c>
      <c r="H11" s="484">
        <v>5.910308014136878E-2</v>
      </c>
      <c r="I11" s="485">
        <v>38425</v>
      </c>
    </row>
    <row r="12" spans="1:10" ht="22.5">
      <c r="A12" s="482" t="s">
        <v>176</v>
      </c>
      <c r="B12" s="486">
        <v>172.274</v>
      </c>
      <c r="C12" s="486">
        <v>172.21870000000001</v>
      </c>
      <c r="D12" s="484">
        <v>3.2110334127466444E-4</v>
      </c>
      <c r="E12" s="484">
        <v>-7.1475309656198194E-3</v>
      </c>
      <c r="F12" s="484">
        <v>2.5336721879333668E-2</v>
      </c>
      <c r="G12" s="484">
        <v>0.12717175246372947</v>
      </c>
      <c r="H12" s="484">
        <v>5.2360592816498963E-2</v>
      </c>
      <c r="I12" s="485">
        <v>37474</v>
      </c>
    </row>
    <row r="13" spans="1:10" ht="12.75" customHeight="1">
      <c r="A13" s="102" t="s">
        <v>941</v>
      </c>
    </row>
    <row r="14" spans="1:10" ht="12.75" customHeight="1"/>
    <row r="15" spans="1:10" ht="21" customHeight="1">
      <c r="A15" s="731" t="s">
        <v>207</v>
      </c>
      <c r="B15" s="731"/>
      <c r="C15" s="731"/>
      <c r="D15" s="731"/>
      <c r="E15" s="731"/>
      <c r="F15" s="731"/>
      <c r="G15" s="731"/>
      <c r="H15" s="731"/>
      <c r="I15" s="731"/>
    </row>
    <row r="16" spans="1:10" ht="21.75" customHeight="1">
      <c r="A16" s="730" t="s">
        <v>208</v>
      </c>
      <c r="B16" s="730"/>
      <c r="C16" s="730"/>
      <c r="D16" s="730"/>
      <c r="E16" s="730"/>
      <c r="F16" s="730"/>
      <c r="G16" s="730"/>
      <c r="H16" s="730"/>
      <c r="I16" s="730"/>
    </row>
    <row r="17" spans="1:10" ht="19.5" customHeight="1">
      <c r="A17" s="731" t="s">
        <v>209</v>
      </c>
      <c r="B17" s="731"/>
      <c r="C17" s="731"/>
      <c r="D17" s="731"/>
      <c r="E17" s="731"/>
      <c r="F17" s="731"/>
      <c r="G17" s="731"/>
      <c r="H17" s="731"/>
      <c r="I17" s="731"/>
    </row>
    <row r="18" spans="1:10" ht="19.5" customHeight="1">
      <c r="A18" s="730" t="s">
        <v>210</v>
      </c>
      <c r="B18" s="730"/>
      <c r="C18" s="730"/>
      <c r="D18" s="730"/>
      <c r="E18" s="730"/>
      <c r="F18" s="730"/>
      <c r="G18" s="730"/>
      <c r="H18" s="730"/>
      <c r="I18" s="730"/>
    </row>
    <row r="19" spans="1:10" ht="12.75" customHeight="1"/>
    <row r="20" spans="1:10" ht="12.75" customHeight="1">
      <c r="A20" s="103"/>
      <c r="I20" s="26"/>
    </row>
    <row r="21" spans="1:10" ht="12.75" customHeight="1">
      <c r="A21" s="296" t="s">
        <v>489</v>
      </c>
      <c r="I21" s="31"/>
      <c r="J21" s="325"/>
    </row>
    <row r="22" spans="1:10" ht="12.75" customHeight="1"/>
    <row r="23" spans="1:10" ht="12.75" customHeight="1"/>
    <row r="24" spans="1:10" ht="12.75" customHeight="1">
      <c r="B24" s="325"/>
    </row>
    <row r="25" spans="1:10" ht="12.75" customHeight="1"/>
    <row r="26" spans="1:10" ht="12.75" customHeight="1">
      <c r="J26" s="300"/>
    </row>
    <row r="27" spans="1:10" ht="12.75" customHeight="1">
      <c r="J27" s="300"/>
    </row>
    <row r="28" spans="1:10" ht="12.75" customHeight="1">
      <c r="J28" s="314"/>
    </row>
    <row r="29" spans="1:10" ht="12.75" customHeight="1">
      <c r="J29" s="300"/>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312"/>
    </row>
    <row r="41" spans="1:9" ht="12.75" customHeight="1">
      <c r="A41" s="102"/>
      <c r="B41" s="312"/>
    </row>
    <row r="42" spans="1:9" ht="12.75" customHeight="1"/>
    <row r="43" spans="1:9" ht="12.75" customHeight="1"/>
    <row r="44" spans="1:9" ht="12.75" customHeight="1"/>
    <row r="45" spans="1:9" ht="12.75" customHeight="1">
      <c r="I45" s="115" t="s">
        <v>601</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1"/>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146" t="s">
        <v>587</v>
      </c>
      <c r="O1" s="26" t="str">
        <f>Naslovnica!A20</f>
        <v>Ožujak 2013.</v>
      </c>
    </row>
    <row r="2" spans="1:16" ht="12.75" customHeight="1">
      <c r="A2" s="386" t="s">
        <v>588</v>
      </c>
      <c r="O2" s="368" t="str">
        <f>Naslovnica!A24</f>
        <v>March 2013</v>
      </c>
    </row>
    <row r="3" spans="1:16" ht="12.75" customHeight="1"/>
    <row r="4" spans="1:16" ht="12.75" customHeight="1">
      <c r="L4" s="403"/>
      <c r="M4" s="403"/>
      <c r="N4" s="403"/>
      <c r="O4" s="105" t="s">
        <v>898</v>
      </c>
    </row>
    <row r="5" spans="1:16" ht="21" customHeight="1">
      <c r="A5" s="732" t="s">
        <v>945</v>
      </c>
      <c r="B5" s="693" t="s">
        <v>211</v>
      </c>
      <c r="C5" s="693"/>
      <c r="D5" s="693" t="s">
        <v>212</v>
      </c>
      <c r="E5" s="733"/>
      <c r="F5" s="693" t="s">
        <v>213</v>
      </c>
      <c r="G5" s="693"/>
      <c r="H5" s="693" t="s">
        <v>214</v>
      </c>
      <c r="I5" s="693"/>
      <c r="J5" s="693" t="s">
        <v>215</v>
      </c>
      <c r="K5" s="693"/>
      <c r="L5" s="693" t="s">
        <v>216</v>
      </c>
      <c r="M5" s="693"/>
      <c r="N5" s="693" t="s">
        <v>141</v>
      </c>
      <c r="O5" s="693"/>
    </row>
    <row r="6" spans="1:16">
      <c r="A6" s="732"/>
      <c r="B6" s="147" t="s">
        <v>165</v>
      </c>
      <c r="C6" s="147" t="s">
        <v>166</v>
      </c>
      <c r="D6" s="147" t="s">
        <v>165</v>
      </c>
      <c r="E6" s="147" t="s">
        <v>166</v>
      </c>
      <c r="F6" s="147" t="s">
        <v>165</v>
      </c>
      <c r="G6" s="147" t="s">
        <v>166</v>
      </c>
      <c r="H6" s="147" t="s">
        <v>165</v>
      </c>
      <c r="I6" s="147" t="s">
        <v>166</v>
      </c>
      <c r="J6" s="147" t="s">
        <v>165</v>
      </c>
      <c r="K6" s="147" t="s">
        <v>166</v>
      </c>
      <c r="L6" s="147" t="s">
        <v>165</v>
      </c>
      <c r="M6" s="147" t="s">
        <v>166</v>
      </c>
      <c r="N6" s="147" t="s">
        <v>165</v>
      </c>
      <c r="O6" s="147" t="s">
        <v>166</v>
      </c>
    </row>
    <row r="7" spans="1:16">
      <c r="A7" s="732"/>
      <c r="B7" s="387" t="s">
        <v>152</v>
      </c>
      <c r="C7" s="387" t="s">
        <v>153</v>
      </c>
      <c r="D7" s="387" t="s">
        <v>152</v>
      </c>
      <c r="E7" s="387" t="s">
        <v>153</v>
      </c>
      <c r="F7" s="387" t="s">
        <v>152</v>
      </c>
      <c r="G7" s="387" t="s">
        <v>153</v>
      </c>
      <c r="H7" s="387" t="s">
        <v>152</v>
      </c>
      <c r="I7" s="387" t="s">
        <v>153</v>
      </c>
      <c r="J7" s="387" t="s">
        <v>152</v>
      </c>
      <c r="K7" s="387" t="s">
        <v>153</v>
      </c>
      <c r="L7" s="387" t="s">
        <v>152</v>
      </c>
      <c r="M7" s="387" t="s">
        <v>153</v>
      </c>
      <c r="N7" s="387" t="s">
        <v>152</v>
      </c>
      <c r="O7" s="387" t="s">
        <v>153</v>
      </c>
    </row>
    <row r="8" spans="1:16" ht="18">
      <c r="A8" s="488" t="s">
        <v>1185</v>
      </c>
      <c r="B8" s="489">
        <v>217329.57840999999</v>
      </c>
      <c r="C8" s="490">
        <v>0.98498136799842329</v>
      </c>
      <c r="D8" s="489">
        <v>874635.26325999992</v>
      </c>
      <c r="E8" s="490">
        <v>0.86462918645298226</v>
      </c>
      <c r="F8" s="489">
        <v>132060.12951</v>
      </c>
      <c r="G8" s="491">
        <v>0.89879255599565955</v>
      </c>
      <c r="H8" s="489">
        <v>129696.48564</v>
      </c>
      <c r="I8" s="490">
        <v>0.90818113306405024</v>
      </c>
      <c r="J8" s="489">
        <v>66763.396840000001</v>
      </c>
      <c r="K8" s="490">
        <v>1</v>
      </c>
      <c r="L8" s="489">
        <v>684495.38020999997</v>
      </c>
      <c r="M8" s="490">
        <v>0.9126607108350695</v>
      </c>
      <c r="N8" s="489">
        <v>2104980.2338700006</v>
      </c>
      <c r="O8" s="490">
        <v>0.90005696462624218</v>
      </c>
      <c r="P8" s="314"/>
    </row>
    <row r="9" spans="1:16" hidden="1">
      <c r="A9" s="488"/>
      <c r="B9" s="489"/>
      <c r="C9" s="489"/>
      <c r="D9" s="489"/>
      <c r="E9" s="489"/>
      <c r="F9" s="489"/>
      <c r="G9" s="492"/>
      <c r="H9" s="489"/>
      <c r="I9" s="489"/>
      <c r="J9" s="489"/>
      <c r="K9" s="489"/>
      <c r="L9" s="489"/>
      <c r="M9" s="489"/>
      <c r="N9" s="489"/>
      <c r="O9" s="489"/>
    </row>
    <row r="10" spans="1:16" ht="36">
      <c r="A10" s="488" t="s">
        <v>1083</v>
      </c>
      <c r="B10" s="489">
        <v>214052.86132999999</v>
      </c>
      <c r="C10" s="490">
        <v>0.97013062703801245</v>
      </c>
      <c r="D10" s="489">
        <v>855530.7085699999</v>
      </c>
      <c r="E10" s="490">
        <v>0.84574319331614844</v>
      </c>
      <c r="F10" s="489">
        <v>117590.09240000001</v>
      </c>
      <c r="G10" s="491">
        <v>0.80031043510341771</v>
      </c>
      <c r="H10" s="489">
        <v>126910.84838000001</v>
      </c>
      <c r="I10" s="490">
        <v>0.8886751056600819</v>
      </c>
      <c r="J10" s="489">
        <v>64098.081610000001</v>
      </c>
      <c r="K10" s="490">
        <v>0.96007819619502754</v>
      </c>
      <c r="L10" s="489">
        <v>650627.81698999996</v>
      </c>
      <c r="M10" s="490">
        <v>0.86750394978704903</v>
      </c>
      <c r="N10" s="489">
        <v>2028810.4092800005</v>
      </c>
      <c r="O10" s="490">
        <v>0.867487926678296</v>
      </c>
      <c r="P10" s="314"/>
    </row>
    <row r="11" spans="1:16" ht="19.5">
      <c r="A11" s="493" t="s">
        <v>1184</v>
      </c>
      <c r="B11" s="494">
        <v>590.52</v>
      </c>
      <c r="C11" s="495">
        <v>2.6763554307049878E-3</v>
      </c>
      <c r="D11" s="494">
        <v>131688.28013999999</v>
      </c>
      <c r="E11" s="495">
        <v>0.13018172866532751</v>
      </c>
      <c r="F11" s="494">
        <v>19247.3151</v>
      </c>
      <c r="G11" s="496">
        <v>0.13099596069586539</v>
      </c>
      <c r="H11" s="494">
        <v>22397.879359999999</v>
      </c>
      <c r="I11" s="495">
        <v>0.15683795405110951</v>
      </c>
      <c r="J11" s="494">
        <v>0</v>
      </c>
      <c r="K11" s="495">
        <v>0</v>
      </c>
      <c r="L11" s="494">
        <v>114619.59616</v>
      </c>
      <c r="M11" s="495">
        <v>0.15282616235469801</v>
      </c>
      <c r="N11" s="494">
        <v>288543.59075999999</v>
      </c>
      <c r="O11" s="495">
        <v>0.12337677298961332</v>
      </c>
    </row>
    <row r="12" spans="1:16" ht="19.5">
      <c r="A12" s="493" t="s">
        <v>913</v>
      </c>
      <c r="B12" s="494">
        <v>188498.57348000002</v>
      </c>
      <c r="C12" s="495">
        <v>0.85431345392762525</v>
      </c>
      <c r="D12" s="494">
        <v>525204.66195999994</v>
      </c>
      <c r="E12" s="495">
        <v>0.51919617086922476</v>
      </c>
      <c r="F12" s="494">
        <v>75177.897369999991</v>
      </c>
      <c r="G12" s="496">
        <v>0.51165582513263475</v>
      </c>
      <c r="H12" s="494">
        <v>81278.60212000001</v>
      </c>
      <c r="I12" s="495">
        <v>0.56914181292540789</v>
      </c>
      <c r="J12" s="494">
        <v>49587.576540000002</v>
      </c>
      <c r="K12" s="495">
        <v>0.7427359734082698</v>
      </c>
      <c r="L12" s="494">
        <v>413979.0295</v>
      </c>
      <c r="M12" s="495">
        <v>0.55197216264391447</v>
      </c>
      <c r="N12" s="494">
        <v>1333726.34097</v>
      </c>
      <c r="O12" s="495">
        <v>0.57028073840319915</v>
      </c>
    </row>
    <row r="13" spans="1:16" ht="19.5">
      <c r="A13" s="493" t="s">
        <v>948</v>
      </c>
      <c r="B13" s="494">
        <v>0</v>
      </c>
      <c r="C13" s="495">
        <v>0</v>
      </c>
      <c r="D13" s="494">
        <v>0</v>
      </c>
      <c r="E13" s="495">
        <v>0</v>
      </c>
      <c r="F13" s="494">
        <v>0</v>
      </c>
      <c r="G13" s="496">
        <v>0</v>
      </c>
      <c r="H13" s="494">
        <v>0</v>
      </c>
      <c r="I13" s="495">
        <v>0</v>
      </c>
      <c r="J13" s="494">
        <v>356.21301</v>
      </c>
      <c r="K13" s="495">
        <v>5.3354536596403653E-3</v>
      </c>
      <c r="L13" s="494">
        <v>2461.2589600000001</v>
      </c>
      <c r="M13" s="495">
        <v>3.2816793464604996E-3</v>
      </c>
      <c r="N13" s="494">
        <v>2817.4719700000001</v>
      </c>
      <c r="O13" s="495">
        <v>1.2047074022046758E-3</v>
      </c>
    </row>
    <row r="14" spans="1:16" ht="19.5">
      <c r="A14" s="493" t="s">
        <v>1087</v>
      </c>
      <c r="B14" s="494">
        <v>6428.3983899999994</v>
      </c>
      <c r="C14" s="495">
        <v>2.9134794658625784E-2</v>
      </c>
      <c r="D14" s="494">
        <v>21007.4833</v>
      </c>
      <c r="E14" s="495">
        <v>2.0767151700930395E-2</v>
      </c>
      <c r="F14" s="494">
        <v>4993.986640000001</v>
      </c>
      <c r="G14" s="496">
        <v>3.3988744622834015E-2</v>
      </c>
      <c r="H14" s="494">
        <v>9271.4013800000012</v>
      </c>
      <c r="I14" s="495">
        <v>6.4921665138651483E-2</v>
      </c>
      <c r="J14" s="494">
        <v>3949.7947100000001</v>
      </c>
      <c r="K14" s="495">
        <v>5.9161080726101656E-2</v>
      </c>
      <c r="L14" s="494">
        <v>76816.732010000007</v>
      </c>
      <c r="M14" s="495">
        <v>0.1024223322278157</v>
      </c>
      <c r="N14" s="494">
        <v>122467.79643000002</v>
      </c>
      <c r="O14" s="495">
        <v>5.2365334051900567E-2</v>
      </c>
    </row>
    <row r="15" spans="1:16" ht="29.25">
      <c r="A15" s="493" t="s">
        <v>1188</v>
      </c>
      <c r="B15" s="494">
        <v>0</v>
      </c>
      <c r="C15" s="495">
        <v>0</v>
      </c>
      <c r="D15" s="494">
        <v>0</v>
      </c>
      <c r="E15" s="495">
        <v>0</v>
      </c>
      <c r="F15" s="494">
        <v>0</v>
      </c>
      <c r="G15" s="496">
        <v>0</v>
      </c>
      <c r="H15" s="494">
        <v>200.9</v>
      </c>
      <c r="I15" s="495">
        <v>1.4067735816605407E-3</v>
      </c>
      <c r="J15" s="494">
        <v>0</v>
      </c>
      <c r="K15" s="495">
        <v>0</v>
      </c>
      <c r="L15" s="494">
        <v>1271.83763</v>
      </c>
      <c r="M15" s="495">
        <v>1.6957838855047867E-3</v>
      </c>
      <c r="N15" s="494">
        <v>1472.7376300000001</v>
      </c>
      <c r="O15" s="495">
        <v>6.2971981381109213E-4</v>
      </c>
    </row>
    <row r="16" spans="1:16" ht="19.5">
      <c r="A16" s="493" t="s">
        <v>949</v>
      </c>
      <c r="B16" s="494">
        <v>12023.513499999999</v>
      </c>
      <c r="C16" s="495">
        <v>5.4492981866625573E-2</v>
      </c>
      <c r="D16" s="494">
        <v>96866.742700000003</v>
      </c>
      <c r="E16" s="495">
        <v>9.575855954272694E-2</v>
      </c>
      <c r="F16" s="494">
        <v>13428.3904</v>
      </c>
      <c r="G16" s="496">
        <v>9.1392741891939841E-2</v>
      </c>
      <c r="H16" s="494">
        <v>11762.01952</v>
      </c>
      <c r="I16" s="495">
        <v>8.2361863253915354E-2</v>
      </c>
      <c r="J16" s="494">
        <v>6750.3493699999999</v>
      </c>
      <c r="K16" s="495">
        <v>0.10110853685556721</v>
      </c>
      <c r="L16" s="494">
        <v>22739.762469999998</v>
      </c>
      <c r="M16" s="495">
        <v>3.0319690066752093E-2</v>
      </c>
      <c r="N16" s="494">
        <v>163570.77796000001</v>
      </c>
      <c r="O16" s="495">
        <v>6.9940332713510342E-2</v>
      </c>
    </row>
    <row r="17" spans="1:15" ht="19.5" customHeight="1">
      <c r="A17" s="493" t="s">
        <v>1179</v>
      </c>
      <c r="B17" s="494">
        <v>511.13718</v>
      </c>
      <c r="C17" s="495">
        <v>2.3165765215881476E-3</v>
      </c>
      <c r="D17" s="494">
        <v>19189.457890000001</v>
      </c>
      <c r="E17" s="495">
        <v>1.8969925020016355E-2</v>
      </c>
      <c r="F17" s="494">
        <v>1861.3958</v>
      </c>
      <c r="G17" s="496">
        <v>1.2668537392846492E-2</v>
      </c>
      <c r="H17" s="494">
        <v>0</v>
      </c>
      <c r="I17" s="495">
        <v>0</v>
      </c>
      <c r="J17" s="494">
        <v>0</v>
      </c>
      <c r="K17" s="495">
        <v>0</v>
      </c>
      <c r="L17" s="494">
        <v>0</v>
      </c>
      <c r="M17" s="495">
        <v>0</v>
      </c>
      <c r="N17" s="494">
        <v>21561.990870000001</v>
      </c>
      <c r="O17" s="495">
        <v>9.2195735339857289E-3</v>
      </c>
    </row>
    <row r="18" spans="1:15" ht="18.75" customHeight="1">
      <c r="A18" s="493" t="s">
        <v>1186</v>
      </c>
      <c r="B18" s="494">
        <v>6000.7187800000002</v>
      </c>
      <c r="C18" s="495">
        <v>2.7196464632842934E-2</v>
      </c>
      <c r="D18" s="494">
        <v>61574.082579999995</v>
      </c>
      <c r="E18" s="495">
        <v>6.0869657517922456E-2</v>
      </c>
      <c r="F18" s="494">
        <v>2881.10709</v>
      </c>
      <c r="G18" s="496">
        <v>1.9608625367297027E-2</v>
      </c>
      <c r="H18" s="494">
        <v>2000.046</v>
      </c>
      <c r="I18" s="495">
        <v>1.4005036709337173E-2</v>
      </c>
      <c r="J18" s="494">
        <v>3454.1479800000002</v>
      </c>
      <c r="K18" s="495">
        <v>5.1737151545448543E-2</v>
      </c>
      <c r="L18" s="494">
        <v>18739.600260000003</v>
      </c>
      <c r="M18" s="495">
        <v>2.4986139261903514E-2</v>
      </c>
      <c r="N18" s="494">
        <v>94649.702690000006</v>
      </c>
      <c r="O18" s="495">
        <v>4.0470747770070911E-2</v>
      </c>
    </row>
    <row r="19" spans="1:15" ht="2.25" hidden="1" customHeight="1">
      <c r="A19" s="493"/>
      <c r="B19" s="494"/>
      <c r="C19" s="495"/>
      <c r="D19" s="494"/>
      <c r="E19" s="495"/>
      <c r="F19" s="494"/>
      <c r="G19" s="496"/>
      <c r="H19" s="494"/>
      <c r="I19" s="495"/>
      <c r="J19" s="494"/>
      <c r="K19" s="495"/>
      <c r="L19" s="494"/>
      <c r="M19" s="495"/>
      <c r="N19" s="494"/>
      <c r="O19" s="495"/>
    </row>
    <row r="20" spans="1:15" ht="18">
      <c r="A20" s="488" t="s">
        <v>909</v>
      </c>
      <c r="B20" s="489">
        <v>2964.1705299999999</v>
      </c>
      <c r="C20" s="490">
        <v>1.3434217123046098E-2</v>
      </c>
      <c r="D20" s="489">
        <v>16548.71053</v>
      </c>
      <c r="E20" s="490">
        <v>1.6359388562802963E-2</v>
      </c>
      <c r="F20" s="489">
        <v>5624.6710999999996</v>
      </c>
      <c r="G20" s="491">
        <v>3.8281141578171071E-2</v>
      </c>
      <c r="H20" s="489">
        <v>2773.8463999999999</v>
      </c>
      <c r="I20" s="490">
        <v>1.9423463589368826E-2</v>
      </c>
      <c r="J20" s="489">
        <v>2595.9792299999999</v>
      </c>
      <c r="K20" s="490">
        <v>3.8883270667328731E-2</v>
      </c>
      <c r="L20" s="489">
        <v>9399.6610600000004</v>
      </c>
      <c r="M20" s="490">
        <v>1.2532884213179668E-2</v>
      </c>
      <c r="N20" s="489">
        <v>39907.038849999997</v>
      </c>
      <c r="O20" s="490">
        <v>1.7063632083858696E-2</v>
      </c>
    </row>
    <row r="21" spans="1:15" hidden="1">
      <c r="A21" s="488"/>
      <c r="B21" s="489"/>
      <c r="C21" s="490"/>
      <c r="D21" s="489"/>
      <c r="E21" s="490"/>
      <c r="F21" s="489"/>
      <c r="G21" s="491"/>
      <c r="H21" s="489"/>
      <c r="I21" s="490"/>
      <c r="J21" s="489"/>
      <c r="K21" s="490"/>
      <c r="L21" s="489"/>
      <c r="M21" s="490"/>
      <c r="N21" s="489"/>
      <c r="O21" s="490"/>
    </row>
    <row r="22" spans="1:15" ht="18">
      <c r="A22" s="488" t="s">
        <v>1180</v>
      </c>
      <c r="B22" s="489">
        <v>312.54654999999997</v>
      </c>
      <c r="C22" s="490">
        <v>1.4165238373647089E-3</v>
      </c>
      <c r="D22" s="489">
        <v>2555.8441600000001</v>
      </c>
      <c r="E22" s="490">
        <v>2.5266045740308654E-3</v>
      </c>
      <c r="F22" s="489">
        <v>8845.3660099999997</v>
      </c>
      <c r="G22" s="491">
        <v>6.0200979314070854E-2</v>
      </c>
      <c r="H22" s="489">
        <v>11.79086</v>
      </c>
      <c r="I22" s="490">
        <v>8.2563814599591857E-5</v>
      </c>
      <c r="J22" s="489">
        <v>69.335999999999999</v>
      </c>
      <c r="K22" s="490">
        <v>1.0385331376437496E-3</v>
      </c>
      <c r="L22" s="489">
        <v>24467.902160000001</v>
      </c>
      <c r="M22" s="495">
        <v>3.2623876834840755E-2</v>
      </c>
      <c r="N22" s="489">
        <v>36262.785739999999</v>
      </c>
      <c r="O22" s="490">
        <v>1.5505405864087498E-2</v>
      </c>
    </row>
    <row r="23" spans="1:15" hidden="1">
      <c r="A23" s="488"/>
      <c r="B23" s="489"/>
      <c r="C23" s="490"/>
      <c r="D23" s="489"/>
      <c r="E23" s="490"/>
      <c r="F23" s="489"/>
      <c r="G23" s="491"/>
      <c r="H23" s="489"/>
      <c r="I23" s="490"/>
      <c r="J23" s="489"/>
      <c r="K23" s="490"/>
      <c r="L23" s="489"/>
      <c r="M23" s="495"/>
      <c r="N23" s="489"/>
      <c r="O23" s="490"/>
    </row>
    <row r="24" spans="1:15" ht="18">
      <c r="A24" s="488" t="s">
        <v>950</v>
      </c>
      <c r="B24" s="489">
        <v>3313.7611200000001</v>
      </c>
      <c r="C24" s="490">
        <v>1.5018632001576649E-2</v>
      </c>
      <c r="D24" s="489">
        <v>136937.41663999998</v>
      </c>
      <c r="E24" s="490">
        <v>0.13537081354701777</v>
      </c>
      <c r="F24" s="489">
        <v>14870.47047</v>
      </c>
      <c r="G24" s="491">
        <v>0.10120744400434048</v>
      </c>
      <c r="H24" s="489">
        <v>13112.56524</v>
      </c>
      <c r="I24" s="490">
        <v>9.1818866935949775E-2</v>
      </c>
      <c r="J24" s="489">
        <v>0</v>
      </c>
      <c r="K24" s="490">
        <v>0</v>
      </c>
      <c r="L24" s="489">
        <v>65504.452239999999</v>
      </c>
      <c r="M24" s="490">
        <v>8.7339289164930528E-2</v>
      </c>
      <c r="N24" s="489">
        <v>233738.66570999997</v>
      </c>
      <c r="O24" s="490">
        <v>9.994303537375783E-2</v>
      </c>
    </row>
    <row r="25" spans="1:15" hidden="1">
      <c r="A25" s="488"/>
      <c r="B25" s="489"/>
      <c r="C25" s="490"/>
      <c r="D25" s="489"/>
      <c r="E25" s="490"/>
      <c r="F25" s="489"/>
      <c r="G25" s="491"/>
      <c r="H25" s="489"/>
      <c r="I25" s="490"/>
      <c r="J25" s="489"/>
      <c r="K25" s="490"/>
      <c r="L25" s="489"/>
      <c r="M25" s="490"/>
      <c r="N25" s="489"/>
      <c r="O25" s="490"/>
    </row>
    <row r="26" spans="1:15" ht="19.5">
      <c r="A26" s="493" t="s">
        <v>1187</v>
      </c>
      <c r="B26" s="494">
        <v>3313.7611200000001</v>
      </c>
      <c r="C26" s="495">
        <v>1.5018632001576649E-2</v>
      </c>
      <c r="D26" s="494">
        <v>127532.53103999999</v>
      </c>
      <c r="E26" s="495">
        <v>0.12607352252001047</v>
      </c>
      <c r="F26" s="494">
        <v>6912.2970599999999</v>
      </c>
      <c r="G26" s="496">
        <v>4.704463917618857E-2</v>
      </c>
      <c r="H26" s="494">
        <v>3258.0566600000002</v>
      </c>
      <c r="I26" s="495">
        <v>2.2814076838432947E-2</v>
      </c>
      <c r="J26" s="494">
        <v>0</v>
      </c>
      <c r="K26" s="495">
        <v>0</v>
      </c>
      <c r="L26" s="494">
        <v>7844.0998799999998</v>
      </c>
      <c r="M26" s="495">
        <v>1.0458802176496406E-2</v>
      </c>
      <c r="N26" s="494">
        <v>148860.74575999999</v>
      </c>
      <c r="O26" s="495">
        <v>6.3650550644086895E-2</v>
      </c>
    </row>
    <row r="27" spans="1:15" ht="19.5">
      <c r="A27" s="493" t="s">
        <v>947</v>
      </c>
      <c r="B27" s="494">
        <v>0</v>
      </c>
      <c r="C27" s="495">
        <v>0</v>
      </c>
      <c r="D27" s="494">
        <v>0</v>
      </c>
      <c r="E27" s="495">
        <v>0</v>
      </c>
      <c r="F27" s="494">
        <v>0</v>
      </c>
      <c r="G27" s="496">
        <v>0</v>
      </c>
      <c r="H27" s="494">
        <v>0</v>
      </c>
      <c r="I27" s="495">
        <v>0</v>
      </c>
      <c r="J27" s="494">
        <v>0</v>
      </c>
      <c r="K27" s="495">
        <v>0</v>
      </c>
      <c r="L27" s="494">
        <v>0</v>
      </c>
      <c r="M27" s="495">
        <v>0</v>
      </c>
      <c r="N27" s="494">
        <v>0</v>
      </c>
      <c r="O27" s="495">
        <v>0</v>
      </c>
    </row>
    <row r="28" spans="1:15" ht="19.5">
      <c r="A28" s="493" t="s">
        <v>1181</v>
      </c>
      <c r="B28" s="494">
        <v>0</v>
      </c>
      <c r="C28" s="495">
        <v>0</v>
      </c>
      <c r="D28" s="494">
        <v>0</v>
      </c>
      <c r="E28" s="495">
        <v>0</v>
      </c>
      <c r="F28" s="494">
        <v>0</v>
      </c>
      <c r="G28" s="496">
        <v>0</v>
      </c>
      <c r="H28" s="494">
        <v>0</v>
      </c>
      <c r="I28" s="495">
        <v>0</v>
      </c>
      <c r="J28" s="494">
        <v>0</v>
      </c>
      <c r="K28" s="495">
        <v>0</v>
      </c>
      <c r="L28" s="494">
        <v>0</v>
      </c>
      <c r="M28" s="495">
        <v>0</v>
      </c>
      <c r="N28" s="494">
        <v>0</v>
      </c>
      <c r="O28" s="495">
        <v>0</v>
      </c>
    </row>
    <row r="29" spans="1:15" ht="19.5">
      <c r="A29" s="493" t="s">
        <v>1087</v>
      </c>
      <c r="B29" s="494">
        <v>0</v>
      </c>
      <c r="C29" s="495">
        <v>0</v>
      </c>
      <c r="D29" s="494">
        <v>0</v>
      </c>
      <c r="E29" s="495">
        <v>0</v>
      </c>
      <c r="F29" s="494">
        <v>0</v>
      </c>
      <c r="G29" s="496">
        <v>0</v>
      </c>
      <c r="H29" s="494">
        <v>0</v>
      </c>
      <c r="I29" s="495">
        <v>0</v>
      </c>
      <c r="J29" s="494">
        <v>0</v>
      </c>
      <c r="K29" s="495">
        <v>0</v>
      </c>
      <c r="L29" s="494">
        <v>0</v>
      </c>
      <c r="M29" s="495">
        <v>0</v>
      </c>
      <c r="N29" s="494">
        <v>0</v>
      </c>
      <c r="O29" s="495">
        <v>0</v>
      </c>
    </row>
    <row r="30" spans="1:15" ht="29.25">
      <c r="A30" s="493" t="s">
        <v>905</v>
      </c>
      <c r="B30" s="494">
        <v>0</v>
      </c>
      <c r="C30" s="495">
        <v>0</v>
      </c>
      <c r="D30" s="494">
        <v>0</v>
      </c>
      <c r="E30" s="495">
        <v>0</v>
      </c>
      <c r="F30" s="494">
        <v>0</v>
      </c>
      <c r="G30" s="496">
        <v>0</v>
      </c>
      <c r="H30" s="494">
        <v>0</v>
      </c>
      <c r="I30" s="495">
        <v>0</v>
      </c>
      <c r="J30" s="494">
        <v>0</v>
      </c>
      <c r="K30" s="495">
        <v>0</v>
      </c>
      <c r="L30" s="494">
        <v>0</v>
      </c>
      <c r="M30" s="495">
        <v>0</v>
      </c>
      <c r="N30" s="494">
        <v>0</v>
      </c>
      <c r="O30" s="495">
        <v>0</v>
      </c>
    </row>
    <row r="31" spans="1:15" ht="19.5">
      <c r="A31" s="493" t="s">
        <v>949</v>
      </c>
      <c r="B31" s="494">
        <v>0</v>
      </c>
      <c r="C31" s="495">
        <v>0</v>
      </c>
      <c r="D31" s="494">
        <v>9404.8855999999996</v>
      </c>
      <c r="E31" s="495">
        <v>9.2972910270073036E-3</v>
      </c>
      <c r="F31" s="494">
        <v>7958.1734100000003</v>
      </c>
      <c r="G31" s="496">
        <v>5.4162804828151903E-2</v>
      </c>
      <c r="H31" s="494">
        <v>9854.5085799999997</v>
      </c>
      <c r="I31" s="495">
        <v>6.9004790097516824E-2</v>
      </c>
      <c r="J31" s="494">
        <v>0</v>
      </c>
      <c r="K31" s="495">
        <v>0</v>
      </c>
      <c r="L31" s="494">
        <v>57660.352359999997</v>
      </c>
      <c r="M31" s="495">
        <v>7.6880486988434124E-2</v>
      </c>
      <c r="N31" s="494">
        <v>84877.919949999996</v>
      </c>
      <c r="O31" s="495">
        <v>3.6292484729670942E-2</v>
      </c>
    </row>
    <row r="32" spans="1:15" ht="19.5" customHeight="1">
      <c r="A32" s="493" t="s">
        <v>1182</v>
      </c>
      <c r="B32" s="494">
        <v>0</v>
      </c>
      <c r="C32" s="495">
        <v>0</v>
      </c>
      <c r="D32" s="494">
        <v>0</v>
      </c>
      <c r="E32" s="495">
        <v>0</v>
      </c>
      <c r="F32" s="494">
        <v>0</v>
      </c>
      <c r="G32" s="496">
        <v>0</v>
      </c>
      <c r="H32" s="494">
        <v>0</v>
      </c>
      <c r="I32" s="495">
        <v>0</v>
      </c>
      <c r="J32" s="494">
        <v>0</v>
      </c>
      <c r="K32" s="495">
        <v>0</v>
      </c>
      <c r="L32" s="494">
        <v>0</v>
      </c>
      <c r="M32" s="495">
        <v>0</v>
      </c>
      <c r="N32" s="494">
        <v>0</v>
      </c>
      <c r="O32" s="495">
        <v>0</v>
      </c>
    </row>
    <row r="33" spans="1:15" ht="19.5">
      <c r="A33" s="493" t="s">
        <v>1183</v>
      </c>
      <c r="B33" s="494">
        <v>0</v>
      </c>
      <c r="C33" s="495">
        <v>0</v>
      </c>
      <c r="D33" s="494">
        <v>0</v>
      </c>
      <c r="E33" s="495">
        <v>0</v>
      </c>
      <c r="F33" s="494">
        <v>0</v>
      </c>
      <c r="G33" s="496">
        <v>0</v>
      </c>
      <c r="H33" s="494">
        <v>0</v>
      </c>
      <c r="I33" s="495">
        <v>0</v>
      </c>
      <c r="J33" s="494">
        <v>0</v>
      </c>
      <c r="K33" s="495">
        <v>0</v>
      </c>
      <c r="L33" s="494">
        <v>0</v>
      </c>
      <c r="M33" s="495">
        <v>0</v>
      </c>
      <c r="N33" s="494">
        <v>0</v>
      </c>
      <c r="O33" s="495">
        <v>0</v>
      </c>
    </row>
    <row r="34" spans="1:15" hidden="1">
      <c r="A34" s="493"/>
      <c r="B34" s="494"/>
      <c r="C34" s="495"/>
      <c r="D34" s="494"/>
      <c r="E34" s="495"/>
      <c r="F34" s="494"/>
      <c r="G34" s="496"/>
      <c r="H34" s="494"/>
      <c r="I34" s="495"/>
      <c r="J34" s="494"/>
      <c r="K34" s="495"/>
      <c r="L34" s="494"/>
      <c r="M34" s="495"/>
      <c r="N34" s="494"/>
      <c r="O34" s="495"/>
    </row>
    <row r="35" spans="1:15" ht="18">
      <c r="A35" s="488" t="s">
        <v>951</v>
      </c>
      <c r="B35" s="489">
        <v>220643.33953</v>
      </c>
      <c r="C35" s="490">
        <v>1</v>
      </c>
      <c r="D35" s="489">
        <v>1011572.6798999999</v>
      </c>
      <c r="E35" s="490">
        <v>1</v>
      </c>
      <c r="F35" s="489">
        <v>146930.59998</v>
      </c>
      <c r="G35" s="491">
        <v>1</v>
      </c>
      <c r="H35" s="489">
        <v>142809.05088</v>
      </c>
      <c r="I35" s="490">
        <v>1</v>
      </c>
      <c r="J35" s="489">
        <v>66763.396840000001</v>
      </c>
      <c r="K35" s="490">
        <v>1</v>
      </c>
      <c r="L35" s="489">
        <v>749999.83244999999</v>
      </c>
      <c r="M35" s="495">
        <v>1</v>
      </c>
      <c r="N35" s="489">
        <v>2338718.8995800004</v>
      </c>
      <c r="O35" s="490">
        <v>1</v>
      </c>
    </row>
    <row r="36" spans="1:15" ht="18.75" customHeight="1">
      <c r="A36" s="148" t="s">
        <v>952</v>
      </c>
      <c r="B36" s="149">
        <v>183023.94772999999</v>
      </c>
      <c r="C36" s="150"/>
      <c r="D36" s="149">
        <v>875834.22635000001</v>
      </c>
      <c r="E36" s="150"/>
      <c r="F36" s="149">
        <v>132825.48220999999</v>
      </c>
      <c r="G36" s="151"/>
      <c r="H36" s="149">
        <v>135837.43281</v>
      </c>
      <c r="I36" s="152"/>
      <c r="J36" s="149">
        <v>63224.750030000003</v>
      </c>
      <c r="K36" s="152"/>
      <c r="L36" s="149">
        <v>681726.05989000003</v>
      </c>
      <c r="M36" s="153"/>
      <c r="N36" s="149">
        <v>2072471.8990200001</v>
      </c>
      <c r="O36" s="154"/>
    </row>
    <row r="37" spans="1:15" ht="18.75">
      <c r="A37" s="459" t="s">
        <v>1244</v>
      </c>
      <c r="B37" s="494">
        <v>5.2688199999999998</v>
      </c>
      <c r="C37" s="495">
        <v>2.3879352131015129E-5</v>
      </c>
      <c r="D37" s="494">
        <v>113.50362</v>
      </c>
      <c r="E37" s="495">
        <v>1.1220510622254103E-4</v>
      </c>
      <c r="F37" s="494">
        <v>0</v>
      </c>
      <c r="G37" s="496">
        <v>0</v>
      </c>
      <c r="H37" s="494">
        <v>136.90020000000001</v>
      </c>
      <c r="I37" s="495">
        <v>9.5862411490315756E-4</v>
      </c>
      <c r="J37" s="494">
        <v>118.36199999999999</v>
      </c>
      <c r="K37" s="495">
        <v>1.7728576675578272E-3</v>
      </c>
      <c r="L37" s="494">
        <v>167.62</v>
      </c>
      <c r="M37" s="495">
        <v>2.2349338326175516E-4</v>
      </c>
      <c r="N37" s="494">
        <v>541.65463999999997</v>
      </c>
      <c r="O37" s="495">
        <v>2.3160313969210807E-4</v>
      </c>
    </row>
    <row r="38" spans="1:15" ht="27.75">
      <c r="A38" s="459" t="s">
        <v>1245</v>
      </c>
      <c r="B38" s="494">
        <v>0</v>
      </c>
      <c r="C38" s="495">
        <v>0</v>
      </c>
      <c r="D38" s="494">
        <v>0</v>
      </c>
      <c r="E38" s="495">
        <v>0</v>
      </c>
      <c r="F38" s="494">
        <v>0</v>
      </c>
      <c r="G38" s="496">
        <v>0</v>
      </c>
      <c r="H38" s="494">
        <v>0</v>
      </c>
      <c r="I38" s="495">
        <v>0</v>
      </c>
      <c r="J38" s="494">
        <v>0</v>
      </c>
      <c r="K38" s="495">
        <v>0</v>
      </c>
      <c r="L38" s="494">
        <v>0</v>
      </c>
      <c r="M38" s="495">
        <v>0</v>
      </c>
      <c r="N38" s="494">
        <v>0</v>
      </c>
      <c r="O38" s="495">
        <v>0</v>
      </c>
    </row>
    <row r="39" spans="1:15" ht="12.75" customHeight="1">
      <c r="A39" s="102" t="s">
        <v>941</v>
      </c>
    </row>
    <row r="40" spans="1:15" ht="12.75" customHeight="1"/>
    <row r="41" spans="1:15" ht="12.75" customHeight="1">
      <c r="A41" s="296" t="s">
        <v>489</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1" spans="15:15">
      <c r="O61" s="105" t="s">
        <v>602</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142" t="s">
        <v>603</v>
      </c>
      <c r="D1" s="26" t="str">
        <f>Naslovnica!A20</f>
        <v>Ožujak 2013.</v>
      </c>
    </row>
    <row r="2" spans="1:5" ht="12.75" customHeight="1">
      <c r="A2" s="372" t="s">
        <v>953</v>
      </c>
      <c r="D2" s="368" t="str">
        <f>Naslovnica!A24</f>
        <v>March 2013</v>
      </c>
    </row>
    <row r="3" spans="1:5" ht="12.75" customHeight="1"/>
    <row r="4" spans="1:5" ht="19.5" customHeight="1">
      <c r="A4" s="712" t="s">
        <v>954</v>
      </c>
      <c r="B4" s="734" t="s">
        <v>956</v>
      </c>
      <c r="C4" s="734"/>
      <c r="D4" s="734"/>
    </row>
    <row r="5" spans="1:5" ht="15" customHeight="1">
      <c r="A5" s="713"/>
      <c r="B5" s="324" t="str">
        <f>Naslovnica!A20</f>
        <v>Ožujak 2013.</v>
      </c>
      <c r="C5" s="92" t="str">
        <f>'4 Tablica 2 - Graf 2'!F5</f>
        <v>Veljaća 2013.</v>
      </c>
      <c r="D5" s="705" t="s">
        <v>955</v>
      </c>
    </row>
    <row r="6" spans="1:5" ht="15" customHeight="1">
      <c r="A6" s="713"/>
      <c r="B6" s="369" t="str">
        <f>Naslovnica!A24</f>
        <v>March 2013</v>
      </c>
      <c r="C6" s="370" t="str">
        <f>'4 Tablica 2 - Graf 2'!F6</f>
        <v>February 2013</v>
      </c>
      <c r="D6" s="735"/>
    </row>
    <row r="7" spans="1:5" ht="45" customHeight="1">
      <c r="A7" s="122" t="s">
        <v>957</v>
      </c>
      <c r="B7" s="497">
        <v>23403</v>
      </c>
      <c r="C7" s="497">
        <v>23434</v>
      </c>
      <c r="D7" s="498">
        <v>-1.3228642143893487E-3</v>
      </c>
      <c r="E7" s="314"/>
    </row>
    <row r="8" spans="1:5" ht="2.25" customHeight="1">
      <c r="B8" s="497"/>
      <c r="C8" s="497"/>
      <c r="D8" s="498"/>
    </row>
    <row r="9" spans="1:5" ht="45" customHeight="1">
      <c r="A9" s="122" t="s">
        <v>958</v>
      </c>
      <c r="B9" s="497">
        <v>455726.81799000007</v>
      </c>
      <c r="C9" s="497">
        <v>449765.59444000007</v>
      </c>
      <c r="D9" s="498">
        <v>1.325406750470158E-2</v>
      </c>
      <c r="E9" s="314"/>
    </row>
    <row r="10" spans="1:5" ht="2.25" customHeight="1">
      <c r="B10" s="497"/>
      <c r="C10" s="497"/>
      <c r="D10" s="498"/>
    </row>
    <row r="11" spans="1:5" ht="45" customHeight="1">
      <c r="A11" s="122" t="s">
        <v>959</v>
      </c>
      <c r="B11" s="497">
        <v>465832.82137000002</v>
      </c>
      <c r="C11" s="497">
        <v>463245.88822000008</v>
      </c>
      <c r="D11" s="498">
        <v>5.5843628962150196E-3</v>
      </c>
    </row>
    <row r="12" spans="1:5" ht="12.75" customHeight="1">
      <c r="A12" s="128" t="s">
        <v>960</v>
      </c>
    </row>
    <row r="13" spans="1:5" ht="12.75" customHeight="1">
      <c r="A13" s="155" t="s">
        <v>961</v>
      </c>
    </row>
    <row r="14" spans="1:5" ht="12.75" customHeight="1"/>
    <row r="15" spans="1:5" ht="12.75" customHeight="1"/>
    <row r="16" spans="1:5" ht="12.75" customHeight="1">
      <c r="A16" s="298" t="s">
        <v>489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306"/>
    </row>
    <row r="43" spans="1:1" ht="12.75" customHeight="1">
      <c r="A43" s="310"/>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47" t="s">
        <v>962</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589</v>
      </c>
      <c r="G1" s="129" t="s">
        <v>184</v>
      </c>
      <c r="J1" s="26" t="s">
        <v>1321</v>
      </c>
    </row>
    <row r="2" spans="1:11">
      <c r="A2" s="367" t="s">
        <v>590</v>
      </c>
      <c r="G2" s="381" t="s">
        <v>185</v>
      </c>
      <c r="J2" s="368" t="s">
        <v>1306</v>
      </c>
    </row>
    <row r="3" spans="1:11" ht="12.75" customHeight="1"/>
    <row r="4" spans="1:11" ht="12.75" customHeight="1"/>
    <row r="5" spans="1:11">
      <c r="A5" s="51"/>
      <c r="B5" s="52"/>
      <c r="C5" s="52" t="s">
        <v>1258</v>
      </c>
      <c r="D5" s="52"/>
      <c r="E5" s="112"/>
      <c r="F5" s="52" t="s">
        <v>1207</v>
      </c>
      <c r="G5" s="112"/>
      <c r="H5" s="683" t="s">
        <v>932</v>
      </c>
      <c r="I5" s="684"/>
      <c r="J5" s="684"/>
    </row>
    <row r="6" spans="1:11">
      <c r="A6" s="51"/>
      <c r="B6" s="112"/>
      <c r="C6" s="382" t="s">
        <v>1259</v>
      </c>
      <c r="D6" s="112"/>
      <c r="E6" s="112"/>
      <c r="F6" s="382" t="s">
        <v>1208</v>
      </c>
      <c r="G6" s="112"/>
      <c r="H6" s="685" t="s">
        <v>933</v>
      </c>
      <c r="I6" s="685"/>
      <c r="J6" s="50" t="s">
        <v>963</v>
      </c>
    </row>
    <row r="7" spans="1:11" ht="30" customHeight="1">
      <c r="A7" s="364" t="s">
        <v>928</v>
      </c>
      <c r="B7" s="364" t="s">
        <v>929</v>
      </c>
      <c r="C7" s="364" t="s">
        <v>930</v>
      </c>
      <c r="D7" s="364" t="s">
        <v>931</v>
      </c>
      <c r="E7" s="364" t="s">
        <v>929</v>
      </c>
      <c r="F7" s="364" t="s">
        <v>930</v>
      </c>
      <c r="G7" s="364" t="s">
        <v>931</v>
      </c>
      <c r="H7" s="364" t="s">
        <v>929</v>
      </c>
      <c r="I7" s="364" t="s">
        <v>930</v>
      </c>
      <c r="J7" s="364" t="s">
        <v>931</v>
      </c>
    </row>
    <row r="8" spans="1:11" ht="12.75" customHeight="1">
      <c r="A8" s="422" t="s">
        <v>57</v>
      </c>
      <c r="B8" s="423">
        <v>10</v>
      </c>
      <c r="C8" s="423">
        <v>3</v>
      </c>
      <c r="D8" s="423">
        <v>13</v>
      </c>
      <c r="E8" s="424">
        <v>12</v>
      </c>
      <c r="F8" s="424">
        <v>9</v>
      </c>
      <c r="G8" s="423">
        <v>21</v>
      </c>
      <c r="H8" s="423">
        <v>-2</v>
      </c>
      <c r="I8" s="423">
        <v>-6</v>
      </c>
      <c r="J8" s="425">
        <v>-0.38095238095238093</v>
      </c>
      <c r="K8" s="314"/>
    </row>
    <row r="9" spans="1:11" ht="12.75" customHeight="1">
      <c r="A9" s="422" t="s">
        <v>58</v>
      </c>
      <c r="B9" s="423">
        <v>122</v>
      </c>
      <c r="C9" s="423">
        <v>86</v>
      </c>
      <c r="D9" s="423">
        <v>208</v>
      </c>
      <c r="E9" s="424">
        <v>138</v>
      </c>
      <c r="F9" s="424">
        <v>124</v>
      </c>
      <c r="G9" s="423">
        <v>262</v>
      </c>
      <c r="H9" s="423">
        <v>-16</v>
      </c>
      <c r="I9" s="423">
        <v>-38</v>
      </c>
      <c r="J9" s="425">
        <v>-0.20610687022900764</v>
      </c>
      <c r="K9" s="300"/>
    </row>
    <row r="10" spans="1:11" ht="12.75" customHeight="1">
      <c r="A10" s="422" t="s">
        <v>59</v>
      </c>
      <c r="B10" s="423">
        <v>791</v>
      </c>
      <c r="C10" s="423">
        <v>793</v>
      </c>
      <c r="D10" s="423">
        <v>1584</v>
      </c>
      <c r="E10" s="424">
        <v>774</v>
      </c>
      <c r="F10" s="424">
        <v>868</v>
      </c>
      <c r="G10" s="423">
        <v>1642</v>
      </c>
      <c r="H10" s="423">
        <v>17</v>
      </c>
      <c r="I10" s="423">
        <v>-75</v>
      </c>
      <c r="J10" s="425">
        <v>-3.5322777101096214E-2</v>
      </c>
    </row>
    <row r="11" spans="1:11" ht="12.75" customHeight="1">
      <c r="A11" s="422" t="s">
        <v>60</v>
      </c>
      <c r="B11" s="423">
        <v>1477</v>
      </c>
      <c r="C11" s="423">
        <v>1268</v>
      </c>
      <c r="D11" s="423">
        <v>2745</v>
      </c>
      <c r="E11" s="424">
        <v>1398</v>
      </c>
      <c r="F11" s="424">
        <v>1339</v>
      </c>
      <c r="G11" s="423">
        <v>2737</v>
      </c>
      <c r="H11" s="423">
        <v>79</v>
      </c>
      <c r="I11" s="423">
        <v>-71</v>
      </c>
      <c r="J11" s="425">
        <v>2.9229082937523021E-3</v>
      </c>
    </row>
    <row r="12" spans="1:11" ht="12.75" customHeight="1">
      <c r="A12" s="422" t="s">
        <v>61</v>
      </c>
      <c r="B12" s="423">
        <v>2112</v>
      </c>
      <c r="C12" s="423">
        <v>1663</v>
      </c>
      <c r="D12" s="423">
        <v>3775</v>
      </c>
      <c r="E12" s="424">
        <v>2013</v>
      </c>
      <c r="F12" s="424">
        <v>1641</v>
      </c>
      <c r="G12" s="423">
        <v>3654</v>
      </c>
      <c r="H12" s="423">
        <v>99</v>
      </c>
      <c r="I12" s="423">
        <v>22</v>
      </c>
      <c r="J12" s="425">
        <v>3.311439518336079E-2</v>
      </c>
    </row>
    <row r="13" spans="1:11" ht="12.75" customHeight="1">
      <c r="A13" s="422" t="s">
        <v>62</v>
      </c>
      <c r="B13" s="423">
        <v>1947</v>
      </c>
      <c r="C13" s="423">
        <v>1552</v>
      </c>
      <c r="D13" s="423">
        <v>3499</v>
      </c>
      <c r="E13" s="424">
        <v>1860</v>
      </c>
      <c r="F13" s="424">
        <v>1560</v>
      </c>
      <c r="G13" s="423">
        <v>3420</v>
      </c>
      <c r="H13" s="423">
        <v>87</v>
      </c>
      <c r="I13" s="423">
        <v>-8</v>
      </c>
      <c r="J13" s="425">
        <v>2.3099415204678397E-2</v>
      </c>
    </row>
    <row r="14" spans="1:11" ht="12.75" customHeight="1">
      <c r="A14" s="422" t="s">
        <v>63</v>
      </c>
      <c r="B14" s="423">
        <v>2019</v>
      </c>
      <c r="C14" s="423">
        <v>1564</v>
      </c>
      <c r="D14" s="423">
        <v>3583</v>
      </c>
      <c r="E14" s="424">
        <v>1956</v>
      </c>
      <c r="F14" s="424">
        <v>1668</v>
      </c>
      <c r="G14" s="423">
        <v>3624</v>
      </c>
      <c r="H14" s="423">
        <v>63</v>
      </c>
      <c r="I14" s="423">
        <v>-104</v>
      </c>
      <c r="J14" s="425">
        <v>-1.1313465783664434E-2</v>
      </c>
    </row>
    <row r="15" spans="1:11" ht="12.75" customHeight="1">
      <c r="A15" s="422" t="s">
        <v>179</v>
      </c>
      <c r="B15" s="423">
        <v>3693</v>
      </c>
      <c r="C15" s="423">
        <v>2660</v>
      </c>
      <c r="D15" s="423">
        <v>6353</v>
      </c>
      <c r="E15" s="424">
        <v>3552</v>
      </c>
      <c r="F15" s="424">
        <v>2605</v>
      </c>
      <c r="G15" s="423">
        <v>6157</v>
      </c>
      <c r="H15" s="423">
        <v>141</v>
      </c>
      <c r="I15" s="423">
        <v>55</v>
      </c>
      <c r="J15" s="425">
        <v>3.1833685236316356E-2</v>
      </c>
    </row>
    <row r="16" spans="1:11" ht="12.75" customHeight="1">
      <c r="A16" s="422" t="s">
        <v>180</v>
      </c>
      <c r="B16" s="423">
        <v>1212</v>
      </c>
      <c r="C16" s="423">
        <v>383</v>
      </c>
      <c r="D16" s="423">
        <v>1595</v>
      </c>
      <c r="E16" s="424">
        <v>1194</v>
      </c>
      <c r="F16" s="424">
        <v>381</v>
      </c>
      <c r="G16" s="423">
        <v>1575</v>
      </c>
      <c r="H16" s="423">
        <v>18</v>
      </c>
      <c r="I16" s="423">
        <v>2</v>
      </c>
      <c r="J16" s="425">
        <v>1.2698412698412653E-2</v>
      </c>
    </row>
    <row r="17" spans="1:11" ht="12.75" customHeight="1">
      <c r="A17" s="422" t="s">
        <v>181</v>
      </c>
      <c r="B17" s="423">
        <v>38</v>
      </c>
      <c r="C17" s="423">
        <v>9</v>
      </c>
      <c r="D17" s="423">
        <v>47</v>
      </c>
      <c r="E17" s="423">
        <v>32</v>
      </c>
      <c r="F17" s="423">
        <v>9</v>
      </c>
      <c r="G17" s="423">
        <v>41</v>
      </c>
      <c r="H17" s="423">
        <v>6</v>
      </c>
      <c r="I17" s="423">
        <v>0</v>
      </c>
      <c r="J17" s="425">
        <v>0.14634146341463405</v>
      </c>
    </row>
    <row r="18" spans="1:11" ht="12.75" customHeight="1">
      <c r="A18" s="422" t="s">
        <v>182</v>
      </c>
      <c r="B18" s="423">
        <v>1</v>
      </c>
      <c r="C18" s="423">
        <v>0</v>
      </c>
      <c r="D18" s="423">
        <v>1</v>
      </c>
      <c r="E18" s="423">
        <v>0</v>
      </c>
      <c r="F18" s="423">
        <v>0</v>
      </c>
      <c r="G18" s="423">
        <v>0</v>
      </c>
      <c r="H18" s="423">
        <v>1</v>
      </c>
      <c r="I18" s="423">
        <v>0</v>
      </c>
      <c r="J18" s="425">
        <v>0</v>
      </c>
    </row>
    <row r="19" spans="1:11" ht="26.25" customHeight="1">
      <c r="A19" s="114" t="s">
        <v>183</v>
      </c>
      <c r="B19" s="54">
        <v>13422</v>
      </c>
      <c r="C19" s="54">
        <v>9981</v>
      </c>
      <c r="D19" s="54">
        <v>23403</v>
      </c>
      <c r="E19" s="54">
        <v>12929</v>
      </c>
      <c r="F19" s="54">
        <v>10204</v>
      </c>
      <c r="G19" s="54">
        <v>23133</v>
      </c>
      <c r="H19" s="54">
        <v>493</v>
      </c>
      <c r="I19" s="54">
        <v>-223</v>
      </c>
      <c r="J19" s="55">
        <v>1.1671637919854705E-2</v>
      </c>
    </row>
    <row r="20" spans="1:11" ht="12.75" customHeight="1">
      <c r="A20" s="94" t="s">
        <v>964</v>
      </c>
    </row>
    <row r="21" spans="1:11" ht="12.75" customHeight="1"/>
    <row r="22" spans="1:11" ht="12.75" customHeight="1"/>
    <row r="23" spans="1:11" ht="14.25" customHeight="1">
      <c r="A23" s="130" t="s">
        <v>1309</v>
      </c>
    </row>
    <row r="24" spans="1:11" ht="13.5" customHeight="1">
      <c r="A24" s="383" t="s">
        <v>1310</v>
      </c>
    </row>
    <row r="25" spans="1:11" ht="12.75" customHeight="1" thickBot="1"/>
    <row r="26" spans="1:11" ht="12.75" customHeight="1">
      <c r="A26" s="182"/>
      <c r="B26" s="183"/>
      <c r="C26" s="183"/>
      <c r="D26" s="183"/>
      <c r="E26" s="183"/>
      <c r="F26" s="183"/>
      <c r="G26" s="183"/>
      <c r="H26" s="183"/>
      <c r="I26" s="183"/>
      <c r="J26" s="184"/>
    </row>
    <row r="27" spans="1:11" ht="12.75" customHeight="1">
      <c r="A27" s="185"/>
      <c r="B27" s="181"/>
      <c r="C27" s="181"/>
      <c r="D27" s="181"/>
      <c r="E27" s="181"/>
      <c r="F27" s="181"/>
      <c r="G27" s="181"/>
      <c r="H27" s="181"/>
      <c r="I27" s="181"/>
      <c r="J27" s="186"/>
      <c r="K27" s="314"/>
    </row>
    <row r="28" spans="1:11" ht="12.75" customHeight="1">
      <c r="A28" s="185"/>
      <c r="B28" s="181"/>
      <c r="C28" s="181"/>
      <c r="D28" s="181"/>
      <c r="E28" s="181"/>
      <c r="F28" s="181"/>
      <c r="G28" s="181"/>
      <c r="H28" s="181"/>
      <c r="I28" s="181"/>
      <c r="J28" s="186"/>
    </row>
    <row r="29" spans="1:11" ht="12.75" customHeight="1">
      <c r="A29" s="185"/>
      <c r="B29" s="181"/>
      <c r="C29" s="181"/>
      <c r="D29" s="181"/>
      <c r="E29" s="181"/>
      <c r="F29" s="181"/>
      <c r="G29" s="181"/>
      <c r="H29" s="181"/>
      <c r="I29" s="181"/>
      <c r="J29" s="186"/>
      <c r="K29" s="314"/>
    </row>
    <row r="30" spans="1:11" ht="12.75" customHeight="1">
      <c r="A30" s="185"/>
      <c r="B30" s="181"/>
      <c r="C30" s="181"/>
      <c r="D30" s="181"/>
      <c r="E30" s="181"/>
      <c r="F30" s="181"/>
      <c r="G30" s="181"/>
      <c r="H30" s="181"/>
      <c r="I30" s="181"/>
      <c r="J30" s="186"/>
      <c r="K30" s="300"/>
    </row>
    <row r="31" spans="1:11" ht="12.75" customHeight="1">
      <c r="A31" s="185"/>
      <c r="B31" s="181"/>
      <c r="C31" s="181"/>
      <c r="D31" s="181"/>
      <c r="E31" s="181"/>
      <c r="F31" s="181"/>
      <c r="G31" s="181"/>
      <c r="H31" s="181"/>
      <c r="I31" s="181"/>
      <c r="J31" s="186"/>
    </row>
    <row r="32" spans="1:11" ht="12.75" customHeight="1">
      <c r="A32" s="185"/>
      <c r="B32" s="181"/>
      <c r="C32" s="181"/>
      <c r="D32" s="181"/>
      <c r="E32" s="181"/>
      <c r="F32" s="181"/>
      <c r="G32" s="181"/>
      <c r="H32" s="181"/>
      <c r="I32" s="181"/>
      <c r="J32" s="186"/>
    </row>
    <row r="33" spans="1:10" ht="12.75" customHeight="1">
      <c r="A33" s="185"/>
      <c r="B33" s="181"/>
      <c r="C33" s="181"/>
      <c r="D33" s="181"/>
      <c r="E33" s="181"/>
      <c r="F33" s="181"/>
      <c r="G33" s="181"/>
      <c r="H33" s="181"/>
      <c r="I33" s="181"/>
      <c r="J33" s="186"/>
    </row>
    <row r="34" spans="1:10" ht="12.75" customHeight="1">
      <c r="A34" s="185"/>
      <c r="B34" s="181"/>
      <c r="C34" s="181"/>
      <c r="D34" s="181"/>
      <c r="E34" s="181"/>
      <c r="F34" s="181"/>
      <c r="G34" s="181"/>
      <c r="H34" s="181"/>
      <c r="I34" s="181"/>
      <c r="J34" s="186"/>
    </row>
    <row r="35" spans="1:10" ht="12.75" customHeight="1">
      <c r="A35" s="185"/>
      <c r="B35" s="181"/>
      <c r="C35" s="181"/>
      <c r="D35" s="181"/>
      <c r="E35" s="181"/>
      <c r="F35" s="181"/>
      <c r="G35" s="181"/>
      <c r="H35" s="181"/>
      <c r="I35" s="181"/>
      <c r="J35" s="186"/>
    </row>
    <row r="36" spans="1:10" ht="12.75" customHeight="1">
      <c r="A36" s="185"/>
      <c r="B36" s="181"/>
      <c r="C36" s="181"/>
      <c r="D36" s="181"/>
      <c r="E36" s="181"/>
      <c r="F36" s="181"/>
      <c r="G36" s="181"/>
      <c r="H36" s="181"/>
      <c r="I36" s="181"/>
      <c r="J36" s="186"/>
    </row>
    <row r="37" spans="1:10" ht="12.75" customHeight="1">
      <c r="A37" s="185"/>
      <c r="B37" s="181"/>
      <c r="C37" s="181"/>
      <c r="D37" s="181"/>
      <c r="E37" s="181"/>
      <c r="F37" s="181"/>
      <c r="G37" s="181"/>
      <c r="H37" s="181"/>
      <c r="I37" s="181"/>
      <c r="J37" s="186"/>
    </row>
    <row r="38" spans="1:10" ht="12.75" customHeight="1">
      <c r="A38" s="185"/>
      <c r="B38" s="181"/>
      <c r="C38" s="181"/>
      <c r="D38" s="181"/>
      <c r="E38" s="181"/>
      <c r="F38" s="181"/>
      <c r="G38" s="181"/>
      <c r="H38" s="181"/>
      <c r="I38" s="181"/>
      <c r="J38" s="186"/>
    </row>
    <row r="39" spans="1:10" ht="12.75" customHeight="1">
      <c r="A39" s="185"/>
      <c r="B39" s="181"/>
      <c r="C39" s="181"/>
      <c r="D39" s="181"/>
      <c r="E39" s="181"/>
      <c r="F39" s="181"/>
      <c r="G39" s="181"/>
      <c r="H39" s="181"/>
      <c r="I39" s="181"/>
      <c r="J39" s="186"/>
    </row>
    <row r="40" spans="1:10" ht="12.75" customHeight="1">
      <c r="A40" s="185"/>
      <c r="B40" s="181"/>
      <c r="C40" s="181"/>
      <c r="D40" s="181"/>
      <c r="E40" s="181"/>
      <c r="F40" s="181"/>
      <c r="G40" s="181"/>
      <c r="H40" s="181"/>
      <c r="I40" s="181"/>
      <c r="J40" s="186"/>
    </row>
    <row r="41" spans="1:10" ht="12.75" customHeight="1">
      <c r="A41" s="185"/>
      <c r="B41" s="181"/>
      <c r="C41" s="181"/>
      <c r="D41" s="181"/>
      <c r="E41" s="181"/>
      <c r="F41" s="181"/>
      <c r="G41" s="181"/>
      <c r="H41" s="181"/>
      <c r="I41" s="181"/>
      <c r="J41" s="186"/>
    </row>
    <row r="42" spans="1:10" ht="12.75" customHeight="1">
      <c r="A42" s="185"/>
      <c r="B42" s="181"/>
      <c r="C42" s="181"/>
      <c r="D42" s="181"/>
      <c r="E42" s="181"/>
      <c r="F42" s="181"/>
      <c r="G42" s="181"/>
      <c r="H42" s="181"/>
      <c r="I42" s="181"/>
      <c r="J42" s="186"/>
    </row>
    <row r="43" spans="1:10" ht="12.75" customHeight="1">
      <c r="A43" s="185"/>
      <c r="B43" s="181"/>
      <c r="C43" s="181"/>
      <c r="D43" s="181"/>
      <c r="E43" s="181"/>
      <c r="F43" s="181"/>
      <c r="G43" s="181"/>
      <c r="H43" s="181"/>
      <c r="I43" s="181"/>
      <c r="J43" s="186"/>
    </row>
    <row r="44" spans="1:10" ht="12.75" customHeight="1">
      <c r="A44" s="185"/>
      <c r="B44" s="181"/>
      <c r="C44" s="181"/>
      <c r="D44" s="181"/>
      <c r="E44" s="181"/>
      <c r="F44" s="181"/>
      <c r="G44" s="181"/>
      <c r="H44" s="181"/>
      <c r="I44" s="181"/>
      <c r="J44" s="186"/>
    </row>
    <row r="45" spans="1:10" ht="12.75" customHeight="1">
      <c r="A45" s="185"/>
      <c r="B45" s="181"/>
      <c r="C45" s="181"/>
      <c r="D45" s="181"/>
      <c r="E45" s="181"/>
      <c r="F45" s="181"/>
      <c r="G45" s="181"/>
      <c r="H45" s="181"/>
      <c r="I45" s="181"/>
      <c r="J45" s="186"/>
    </row>
    <row r="46" spans="1:10" ht="12.75" customHeight="1">
      <c r="A46" s="185"/>
      <c r="B46" s="181"/>
      <c r="C46" s="181"/>
      <c r="D46" s="181"/>
      <c r="E46" s="181"/>
      <c r="F46" s="181"/>
      <c r="G46" s="181"/>
      <c r="H46" s="181"/>
      <c r="I46" s="181"/>
      <c r="J46" s="186"/>
    </row>
    <row r="47" spans="1:10" ht="12.75" customHeight="1">
      <c r="A47" s="185"/>
      <c r="B47" s="181"/>
      <c r="C47" s="181"/>
      <c r="D47" s="181"/>
      <c r="E47" s="181"/>
      <c r="F47" s="181"/>
      <c r="G47" s="181"/>
      <c r="H47" s="181"/>
      <c r="I47" s="181"/>
      <c r="J47" s="186"/>
    </row>
    <row r="48" spans="1:10" ht="12.75" customHeight="1">
      <c r="A48" s="185"/>
      <c r="B48" s="181"/>
      <c r="C48" s="181"/>
      <c r="D48" s="181"/>
      <c r="E48" s="181"/>
      <c r="F48" s="181"/>
      <c r="G48" s="181"/>
      <c r="H48" s="181"/>
      <c r="I48" s="181"/>
      <c r="J48" s="186"/>
    </row>
    <row r="49" spans="1:10" ht="12.75" customHeight="1">
      <c r="A49" s="185"/>
      <c r="B49" s="181"/>
      <c r="C49" s="181"/>
      <c r="D49" s="181"/>
      <c r="E49" s="181"/>
      <c r="F49" s="181"/>
      <c r="G49" s="181"/>
      <c r="H49" s="181"/>
      <c r="I49" s="181"/>
      <c r="J49" s="186"/>
    </row>
    <row r="50" spans="1:10" ht="12.75" customHeight="1">
      <c r="A50" s="185"/>
      <c r="B50" s="181"/>
      <c r="C50" s="181"/>
      <c r="D50" s="181"/>
      <c r="E50" s="181"/>
      <c r="F50" s="181"/>
      <c r="G50" s="181"/>
      <c r="H50" s="181"/>
      <c r="I50" s="181"/>
      <c r="J50" s="186"/>
    </row>
    <row r="51" spans="1:10" ht="12.75" customHeight="1">
      <c r="A51" s="185"/>
      <c r="B51" s="181"/>
      <c r="C51" s="181"/>
      <c r="D51" s="181"/>
      <c r="E51" s="181"/>
      <c r="F51" s="181"/>
      <c r="G51" s="181"/>
      <c r="H51" s="181"/>
      <c r="I51" s="181"/>
      <c r="J51" s="186"/>
    </row>
    <row r="52" spans="1:10" ht="12.75" customHeight="1">
      <c r="A52" s="185"/>
      <c r="B52" s="181"/>
      <c r="C52" s="181"/>
      <c r="D52" s="181"/>
      <c r="E52" s="181"/>
      <c r="F52" s="181"/>
      <c r="G52" s="181"/>
      <c r="H52" s="181"/>
      <c r="I52" s="181"/>
      <c r="J52" s="186"/>
    </row>
    <row r="53" spans="1:10" ht="12.75" customHeight="1">
      <c r="A53" s="185"/>
      <c r="B53" s="181"/>
      <c r="C53" s="181"/>
      <c r="D53" s="181"/>
      <c r="E53" s="181"/>
      <c r="F53" s="181"/>
      <c r="G53" s="181"/>
      <c r="H53" s="181"/>
      <c r="I53" s="181"/>
      <c r="J53" s="186"/>
    </row>
    <row r="54" spans="1:10" ht="12.75" customHeight="1">
      <c r="A54" s="185"/>
      <c r="B54" s="181"/>
      <c r="C54" s="181"/>
      <c r="D54" s="181"/>
      <c r="E54" s="181"/>
      <c r="F54" s="181"/>
      <c r="G54" s="181"/>
      <c r="H54" s="181"/>
      <c r="I54" s="181"/>
      <c r="J54" s="186"/>
    </row>
    <row r="55" spans="1:10" ht="12.75" customHeight="1">
      <c r="A55" s="185"/>
      <c r="B55" s="181"/>
      <c r="C55" s="181"/>
      <c r="D55" s="181"/>
      <c r="E55" s="181"/>
      <c r="F55" s="181"/>
      <c r="G55" s="181"/>
      <c r="H55" s="181"/>
      <c r="I55" s="181"/>
      <c r="J55" s="186"/>
    </row>
    <row r="56" spans="1:10" ht="12.75" customHeight="1">
      <c r="A56" s="185"/>
      <c r="B56" s="181"/>
      <c r="C56" s="181"/>
      <c r="D56" s="181"/>
      <c r="E56" s="181"/>
      <c r="F56" s="181"/>
      <c r="G56" s="181"/>
      <c r="H56" s="181"/>
      <c r="I56" s="181"/>
      <c r="J56" s="186"/>
    </row>
    <row r="57" spans="1:10" ht="12.75" customHeight="1">
      <c r="A57" s="185"/>
      <c r="B57" s="181"/>
      <c r="C57" s="181"/>
      <c r="D57" s="181"/>
      <c r="E57" s="181"/>
      <c r="F57" s="181"/>
      <c r="G57" s="181"/>
      <c r="H57" s="181"/>
      <c r="I57" s="181"/>
      <c r="J57" s="186"/>
    </row>
    <row r="58" spans="1:10" ht="12.75" customHeight="1">
      <c r="A58" s="185"/>
      <c r="B58" s="181"/>
      <c r="C58" s="181"/>
      <c r="D58" s="181"/>
      <c r="E58" s="181"/>
      <c r="F58" s="181"/>
      <c r="G58" s="181"/>
      <c r="H58" s="181"/>
      <c r="I58" s="181"/>
      <c r="J58" s="186"/>
    </row>
    <row r="59" spans="1:10" ht="12.75" customHeight="1">
      <c r="A59" s="185"/>
      <c r="B59" s="181"/>
      <c r="C59" s="181"/>
      <c r="D59" s="181"/>
      <c r="E59" s="181"/>
      <c r="F59" s="181"/>
      <c r="G59" s="181"/>
      <c r="H59" s="181"/>
      <c r="I59" s="181"/>
      <c r="J59" s="186"/>
    </row>
    <row r="60" spans="1:10" ht="12.75" customHeight="1">
      <c r="A60" s="185"/>
      <c r="B60" s="181"/>
      <c r="C60" s="181"/>
      <c r="D60" s="181"/>
      <c r="E60" s="181"/>
      <c r="F60" s="181"/>
      <c r="G60" s="181"/>
      <c r="H60" s="181"/>
      <c r="I60" s="181"/>
      <c r="J60" s="186"/>
    </row>
    <row r="61" spans="1:10" ht="12.75" customHeight="1">
      <c r="A61" s="185"/>
      <c r="B61" s="181"/>
      <c r="C61" s="181"/>
      <c r="D61" s="181"/>
      <c r="E61" s="181"/>
      <c r="F61" s="181"/>
      <c r="G61" s="181"/>
      <c r="H61" s="181"/>
      <c r="I61" s="181"/>
      <c r="J61" s="186"/>
    </row>
    <row r="62" spans="1:10" ht="12.75" customHeight="1">
      <c r="A62" s="185"/>
      <c r="B62" s="181"/>
      <c r="C62" s="181"/>
      <c r="D62" s="181"/>
      <c r="E62" s="181"/>
      <c r="F62" s="181"/>
      <c r="G62" s="181"/>
      <c r="H62" s="181"/>
      <c r="I62" s="181"/>
      <c r="J62" s="186"/>
    </row>
    <row r="63" spans="1:10" ht="12.75" customHeight="1">
      <c r="A63" s="185"/>
      <c r="B63" s="181"/>
      <c r="C63" s="181"/>
      <c r="D63" s="181"/>
      <c r="E63" s="181"/>
      <c r="F63" s="181"/>
      <c r="G63" s="181"/>
      <c r="H63" s="181"/>
      <c r="I63" s="181"/>
      <c r="J63" s="186"/>
    </row>
    <row r="64" spans="1:10" ht="12.75" customHeight="1">
      <c r="A64" s="185"/>
      <c r="B64" s="181"/>
      <c r="C64" s="181"/>
      <c r="D64" s="181"/>
      <c r="E64" s="181"/>
      <c r="F64" s="181"/>
      <c r="G64" s="181"/>
      <c r="H64" s="181"/>
      <c r="I64" s="181"/>
      <c r="J64" s="186"/>
    </row>
    <row r="65" spans="1:10" ht="12.75" customHeight="1">
      <c r="A65" s="185"/>
      <c r="B65" s="181"/>
      <c r="C65" s="181"/>
      <c r="D65" s="181"/>
      <c r="E65" s="181"/>
      <c r="F65" s="181"/>
      <c r="G65" s="181"/>
      <c r="H65" s="181"/>
      <c r="I65" s="181"/>
      <c r="J65" s="186"/>
    </row>
    <row r="66" spans="1:10" ht="12.75" customHeight="1" thickBot="1">
      <c r="A66" s="187"/>
      <c r="B66" s="188"/>
      <c r="C66" s="188"/>
      <c r="D66" s="188"/>
      <c r="E66" s="188"/>
      <c r="F66" s="188"/>
      <c r="G66" s="188"/>
      <c r="H66" s="188"/>
      <c r="I66" s="188"/>
      <c r="J66" s="189"/>
    </row>
    <row r="67" spans="1:10" ht="12.75" customHeight="1">
      <c r="A67" s="94" t="s">
        <v>964</v>
      </c>
    </row>
    <row r="68" spans="1:10" ht="12.75" customHeight="1"/>
    <row r="69" spans="1:10" ht="12.75" customHeight="1"/>
    <row r="70" spans="1:10" ht="12.75" customHeight="1">
      <c r="A70" s="297" t="s">
        <v>489</v>
      </c>
    </row>
    <row r="71" spans="1:10" ht="12.75" customHeight="1"/>
    <row r="75" spans="1:10">
      <c r="J75" s="47" t="s">
        <v>604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1"/>
  <sheetViews>
    <sheetView showGridLines="0" zoomScaleNormal="100" workbookViewId="0"/>
  </sheetViews>
  <sheetFormatPr defaultRowHeight="15"/>
  <cols>
    <col min="1" max="1" width="96.7109375" style="89" bestFit="1" customWidth="1"/>
  </cols>
  <sheetData>
    <row r="1" spans="1:1">
      <c r="A1" s="12" t="s">
        <v>168</v>
      </c>
    </row>
    <row r="2" spans="1:1">
      <c r="A2" s="12"/>
    </row>
    <row r="3" spans="1:1">
      <c r="A3" s="360" t="s">
        <v>169</v>
      </c>
    </row>
    <row r="4" spans="1:1">
      <c r="A4" s="13"/>
    </row>
    <row r="5" spans="1:1">
      <c r="A5" s="293" t="s">
        <v>6</v>
      </c>
    </row>
    <row r="6" spans="1:1">
      <c r="A6" s="294" t="s">
        <v>7</v>
      </c>
    </row>
    <row r="7" spans="1:1">
      <c r="A7" s="293" t="s">
        <v>8</v>
      </c>
    </row>
    <row r="8" spans="1:1">
      <c r="A8" s="294" t="s">
        <v>9</v>
      </c>
    </row>
    <row r="9" spans="1:1">
      <c r="A9" s="293" t="s">
        <v>10</v>
      </c>
    </row>
    <row r="10" spans="1:1">
      <c r="A10" s="294" t="s">
        <v>11</v>
      </c>
    </row>
    <row r="11" spans="1:1">
      <c r="A11" s="293" t="s">
        <v>12</v>
      </c>
    </row>
    <row r="12" spans="1:1">
      <c r="A12" s="294" t="s">
        <v>13</v>
      </c>
    </row>
    <row r="13" spans="1:1">
      <c r="A13" s="293" t="s">
        <v>14</v>
      </c>
    </row>
    <row r="14" spans="1:1">
      <c r="A14" s="294" t="s">
        <v>15</v>
      </c>
    </row>
    <row r="15" spans="1:1">
      <c r="A15" s="293" t="s">
        <v>16</v>
      </c>
    </row>
    <row r="16" spans="1:1">
      <c r="A16" s="294" t="s">
        <v>17</v>
      </c>
    </row>
    <row r="17" spans="1:1">
      <c r="A17" s="293" t="s">
        <v>18</v>
      </c>
    </row>
    <row r="18" spans="1:1">
      <c r="A18" s="294" t="s">
        <v>19</v>
      </c>
    </row>
    <row r="19" spans="1:1">
      <c r="A19" s="293" t="s">
        <v>20</v>
      </c>
    </row>
    <row r="20" spans="1:1">
      <c r="A20" s="294" t="s">
        <v>21</v>
      </c>
    </row>
    <row r="21" spans="1:1">
      <c r="A21" s="293" t="s">
        <v>22</v>
      </c>
    </row>
    <row r="22" spans="1:1">
      <c r="A22" s="294" t="s">
        <v>23</v>
      </c>
    </row>
    <row r="23" spans="1:1">
      <c r="A23" s="293" t="s">
        <v>24</v>
      </c>
    </row>
    <row r="24" spans="1:1">
      <c r="A24" s="294" t="s">
        <v>25</v>
      </c>
    </row>
    <row r="25" spans="1:1">
      <c r="A25" s="293" t="s">
        <v>26</v>
      </c>
    </row>
    <row r="26" spans="1:1">
      <c r="A26" s="294" t="s">
        <v>27</v>
      </c>
    </row>
    <row r="27" spans="1:1">
      <c r="A27" s="293" t="s">
        <v>28</v>
      </c>
    </row>
    <row r="28" spans="1:1">
      <c r="A28" s="294" t="s">
        <v>29</v>
      </c>
    </row>
    <row r="29" spans="1:1">
      <c r="A29" s="293" t="s">
        <v>30</v>
      </c>
    </row>
    <row r="30" spans="1:1">
      <c r="A30" s="294" t="s">
        <v>31</v>
      </c>
    </row>
    <row r="31" spans="1:1">
      <c r="A31" s="293" t="s">
        <v>32</v>
      </c>
    </row>
    <row r="32" spans="1:1">
      <c r="A32" s="294" t="s">
        <v>33</v>
      </c>
    </row>
    <row r="33" spans="1:2">
      <c r="A33" s="293" t="s">
        <v>612</v>
      </c>
      <c r="B33" s="326"/>
    </row>
    <row r="34" spans="1:2">
      <c r="A34" s="294" t="s">
        <v>613</v>
      </c>
      <c r="B34" s="326"/>
    </row>
    <row r="35" spans="1:2">
      <c r="A35" s="293" t="s">
        <v>614</v>
      </c>
    </row>
    <row r="36" spans="1:2">
      <c r="A36" s="294" t="s">
        <v>615</v>
      </c>
    </row>
    <row r="37" spans="1:2">
      <c r="A37" s="293" t="s">
        <v>616</v>
      </c>
    </row>
    <row r="38" spans="1:2">
      <c r="A38" s="294" t="s">
        <v>617</v>
      </c>
    </row>
    <row r="39" spans="1:2">
      <c r="A39" s="293" t="s">
        <v>573</v>
      </c>
    </row>
    <row r="40" spans="1:2">
      <c r="A40" s="294" t="s">
        <v>574</v>
      </c>
    </row>
    <row r="41" spans="1:2">
      <c r="A41" s="293" t="s">
        <v>575</v>
      </c>
    </row>
    <row r="42" spans="1:2">
      <c r="A42" s="294" t="s">
        <v>576</v>
      </c>
    </row>
    <row r="43" spans="1:2">
      <c r="A43" s="293" t="s">
        <v>618</v>
      </c>
    </row>
    <row r="44" spans="1:2">
      <c r="A44" s="294" t="s">
        <v>619</v>
      </c>
    </row>
    <row r="45" spans="1:2">
      <c r="A45" s="293" t="s">
        <v>620</v>
      </c>
    </row>
    <row r="46" spans="1:2">
      <c r="A46" s="294" t="s">
        <v>621</v>
      </c>
    </row>
    <row r="47" spans="1:2">
      <c r="A47" s="293" t="s">
        <v>622</v>
      </c>
    </row>
    <row r="48" spans="1:2">
      <c r="A48" s="294" t="s">
        <v>623</v>
      </c>
    </row>
    <row r="49" spans="1:1">
      <c r="A49" s="293" t="s">
        <v>580</v>
      </c>
    </row>
    <row r="50" spans="1:1">
      <c r="A50" s="294" t="s">
        <v>581</v>
      </c>
    </row>
    <row r="51" spans="1:1">
      <c r="A51" s="293" t="s">
        <v>582</v>
      </c>
    </row>
    <row r="52" spans="1:1">
      <c r="A52" s="294" t="s">
        <v>583</v>
      </c>
    </row>
    <row r="53" spans="1:1">
      <c r="A53" s="293" t="s">
        <v>584</v>
      </c>
    </row>
    <row r="54" spans="1:1">
      <c r="A54" s="294" t="s">
        <v>585</v>
      </c>
    </row>
    <row r="55" spans="1:1">
      <c r="A55" s="293" t="s">
        <v>624</v>
      </c>
    </row>
    <row r="56" spans="1:1">
      <c r="A56" s="294" t="s">
        <v>625</v>
      </c>
    </row>
    <row r="57" spans="1:1">
      <c r="A57" s="293" t="s">
        <v>626</v>
      </c>
    </row>
    <row r="58" spans="1:1">
      <c r="A58" s="294" t="s">
        <v>627</v>
      </c>
    </row>
    <row r="59" spans="1:1">
      <c r="A59" s="293" t="s">
        <v>628</v>
      </c>
    </row>
    <row r="60" spans="1:1">
      <c r="A60" s="294" t="s">
        <v>629</v>
      </c>
    </row>
    <row r="61" spans="1:1">
      <c r="A61" s="293" t="s">
        <v>589</v>
      </c>
    </row>
    <row r="62" spans="1:1">
      <c r="A62" s="294" t="s">
        <v>590</v>
      </c>
    </row>
    <row r="63" spans="1:1">
      <c r="A63" s="293" t="s">
        <v>630</v>
      </c>
    </row>
    <row r="64" spans="1:1">
      <c r="A64" s="294" t="s">
        <v>876</v>
      </c>
    </row>
    <row r="65" spans="1:1">
      <c r="A65" s="293" t="s">
        <v>631</v>
      </c>
    </row>
    <row r="66" spans="1:1">
      <c r="A66" s="294" t="s">
        <v>632</v>
      </c>
    </row>
    <row r="67" spans="1:1">
      <c r="A67" s="293" t="s">
        <v>593</v>
      </c>
    </row>
    <row r="68" spans="1:1">
      <c r="A68" s="294" t="s">
        <v>594</v>
      </c>
    </row>
    <row r="69" spans="1:1">
      <c r="A69" s="294"/>
    </row>
    <row r="70" spans="1:1">
      <c r="A70" s="360" t="s">
        <v>881</v>
      </c>
    </row>
    <row r="71" spans="1:1">
      <c r="A71" s="293"/>
    </row>
    <row r="72" spans="1:1">
      <c r="A72" s="353" t="s">
        <v>761</v>
      </c>
    </row>
    <row r="73" spans="1:1">
      <c r="A73" s="354" t="s">
        <v>762</v>
      </c>
    </row>
    <row r="74" spans="1:1">
      <c r="A74" s="293" t="s">
        <v>763</v>
      </c>
    </row>
    <row r="75" spans="1:1">
      <c r="A75" s="330" t="s">
        <v>867</v>
      </c>
    </row>
    <row r="76" spans="1:1">
      <c r="A76" s="361" t="s">
        <v>874</v>
      </c>
    </row>
    <row r="77" spans="1:1">
      <c r="A77" s="362" t="s">
        <v>875</v>
      </c>
    </row>
    <row r="78" spans="1:1">
      <c r="A78" s="293" t="s">
        <v>1158</v>
      </c>
    </row>
    <row r="79" spans="1:1">
      <c r="A79" s="363" t="s">
        <v>1170</v>
      </c>
    </row>
    <row r="80" spans="1:1">
      <c r="A80" s="361" t="s">
        <v>1171</v>
      </c>
    </row>
    <row r="81" spans="1:1">
      <c r="A81" s="408" t="s">
        <v>1172</v>
      </c>
    </row>
    <row r="82" spans="1:1">
      <c r="A82" s="293"/>
    </row>
    <row r="83" spans="1:1">
      <c r="A83" s="353" t="s">
        <v>768</v>
      </c>
    </row>
    <row r="84" spans="1:1">
      <c r="A84" s="354" t="s">
        <v>769</v>
      </c>
    </row>
    <row r="85" spans="1:1">
      <c r="A85" s="293" t="s">
        <v>770</v>
      </c>
    </row>
    <row r="86" spans="1:1">
      <c r="A86" s="294" t="s">
        <v>868</v>
      </c>
    </row>
    <row r="87" spans="1:1">
      <c r="A87" s="350" t="s">
        <v>877</v>
      </c>
    </row>
    <row r="88" spans="1:1">
      <c r="A88" s="294" t="s">
        <v>878</v>
      </c>
    </row>
    <row r="89" spans="1:1">
      <c r="A89" s="293" t="s">
        <v>1166</v>
      </c>
    </row>
    <row r="90" spans="1:1">
      <c r="A90" s="363" t="s">
        <v>1173</v>
      </c>
    </row>
    <row r="91" spans="1:1">
      <c r="A91" s="350" t="s">
        <v>1174</v>
      </c>
    </row>
    <row r="92" spans="1:1">
      <c r="A92" s="409" t="s">
        <v>1175</v>
      </c>
    </row>
    <row r="93" spans="1:1">
      <c r="A93" s="293"/>
    </row>
    <row r="94" spans="1:1">
      <c r="A94" s="360" t="s">
        <v>778</v>
      </c>
    </row>
    <row r="95" spans="1:1">
      <c r="A95" s="90"/>
    </row>
    <row r="96" spans="1:1">
      <c r="A96" s="293" t="s">
        <v>793</v>
      </c>
    </row>
    <row r="97" spans="1:1">
      <c r="A97" s="294" t="s">
        <v>794</v>
      </c>
    </row>
    <row r="98" spans="1:1">
      <c r="A98" s="293" t="s">
        <v>826</v>
      </c>
    </row>
    <row r="99" spans="1:1">
      <c r="A99" s="294" t="s">
        <v>827</v>
      </c>
    </row>
    <row r="100" spans="1:1">
      <c r="A100" s="293" t="s">
        <v>773</v>
      </c>
    </row>
    <row r="101" spans="1:1">
      <c r="A101" s="294" t="s">
        <v>774</v>
      </c>
    </row>
    <row r="102" spans="1:1">
      <c r="A102" s="293" t="s">
        <v>828</v>
      </c>
    </row>
    <row r="103" spans="1:1">
      <c r="A103" s="294" t="s">
        <v>829</v>
      </c>
    </row>
    <row r="104" spans="1:1">
      <c r="A104" s="14"/>
    </row>
    <row r="105" spans="1:1">
      <c r="A105" s="360" t="s">
        <v>779</v>
      </c>
    </row>
    <row r="106" spans="1:1">
      <c r="A106" s="15"/>
    </row>
    <row r="107" spans="1:1">
      <c r="A107" s="293" t="s">
        <v>795</v>
      </c>
    </row>
    <row r="108" spans="1:1">
      <c r="A108" s="294" t="s">
        <v>830</v>
      </c>
    </row>
    <row r="109" spans="1:1">
      <c r="A109" s="293" t="s">
        <v>797</v>
      </c>
    </row>
    <row r="110" spans="1:1">
      <c r="A110" s="294" t="s">
        <v>798</v>
      </c>
    </row>
    <row r="111" spans="1:1">
      <c r="A111" s="293" t="s">
        <v>799</v>
      </c>
    </row>
    <row r="112" spans="1:1">
      <c r="A112" s="294" t="s">
        <v>831</v>
      </c>
    </row>
    <row r="113" spans="1:1">
      <c r="A113" s="293" t="s">
        <v>801</v>
      </c>
    </row>
    <row r="114" spans="1:1">
      <c r="A114" s="330" t="s">
        <v>802</v>
      </c>
    </row>
    <row r="115" spans="1:1">
      <c r="A115" s="293" t="s">
        <v>803</v>
      </c>
    </row>
    <row r="116" spans="1:1">
      <c r="A116" s="294" t="s">
        <v>804</v>
      </c>
    </row>
    <row r="117" spans="1:1">
      <c r="A117" s="293" t="s">
        <v>805</v>
      </c>
    </row>
    <row r="118" spans="1:1">
      <c r="A118" s="363" t="s">
        <v>806</v>
      </c>
    </row>
    <row r="119" spans="1:1">
      <c r="A119" s="91"/>
    </row>
    <row r="120" spans="1:1">
      <c r="A120" s="360" t="s">
        <v>780</v>
      </c>
    </row>
    <row r="121" spans="1:1">
      <c r="A121" s="90"/>
    </row>
    <row r="122" spans="1:1">
      <c r="A122" s="293" t="s">
        <v>832</v>
      </c>
    </row>
    <row r="123" spans="1:1">
      <c r="A123" s="294" t="s">
        <v>833</v>
      </c>
    </row>
    <row r="124" spans="1:1">
      <c r="A124" s="293" t="s">
        <v>834</v>
      </c>
    </row>
    <row r="125" spans="1:1">
      <c r="A125" s="294" t="s">
        <v>835</v>
      </c>
    </row>
    <row r="126" spans="1:1">
      <c r="A126" s="293" t="s">
        <v>836</v>
      </c>
    </row>
    <row r="127" spans="1:1">
      <c r="A127" s="294" t="s">
        <v>837</v>
      </c>
    </row>
    <row r="128" spans="1:1">
      <c r="A128" s="293" t="s">
        <v>838</v>
      </c>
    </row>
    <row r="129" spans="1:1">
      <c r="A129" s="294" t="s">
        <v>839</v>
      </c>
    </row>
    <row r="130" spans="1:1">
      <c r="A130" s="293" t="s">
        <v>840</v>
      </c>
    </row>
    <row r="131" spans="1:1">
      <c r="A131" s="294" t="s">
        <v>841</v>
      </c>
    </row>
    <row r="132" spans="1:1">
      <c r="A132" s="293" t="s">
        <v>842</v>
      </c>
    </row>
    <row r="133" spans="1:1">
      <c r="A133" s="294" t="s">
        <v>843</v>
      </c>
    </row>
    <row r="134" spans="1:1">
      <c r="A134" s="293" t="s">
        <v>844</v>
      </c>
    </row>
    <row r="135" spans="1:1">
      <c r="A135" s="294" t="s">
        <v>845</v>
      </c>
    </row>
    <row r="136" spans="1:1">
      <c r="A136" s="293" t="s">
        <v>846</v>
      </c>
    </row>
    <row r="137" spans="1:1">
      <c r="A137" s="294" t="s">
        <v>847</v>
      </c>
    </row>
    <row r="138" spans="1:1">
      <c r="A138" s="293" t="s">
        <v>821</v>
      </c>
    </row>
    <row r="139" spans="1:1">
      <c r="A139" s="294" t="s">
        <v>848</v>
      </c>
    </row>
    <row r="140" spans="1:1">
      <c r="A140" s="91"/>
    </row>
    <row r="141" spans="1:1">
      <c r="A141" s="360" t="s">
        <v>781</v>
      </c>
    </row>
    <row r="142" spans="1:1">
      <c r="A142" s="91"/>
    </row>
    <row r="143" spans="1:1">
      <c r="A143" s="293" t="s">
        <v>849</v>
      </c>
    </row>
    <row r="144" spans="1:1">
      <c r="A144" s="363" t="s">
        <v>1126</v>
      </c>
    </row>
    <row r="145" spans="1:1">
      <c r="A145" s="293" t="s">
        <v>1121</v>
      </c>
    </row>
    <row r="146" spans="1:1">
      <c r="A146" s="363" t="s">
        <v>1155</v>
      </c>
    </row>
    <row r="147" spans="1:1">
      <c r="A147" s="293" t="s">
        <v>1122</v>
      </c>
    </row>
    <row r="148" spans="1:1">
      <c r="A148" s="363" t="s">
        <v>1127</v>
      </c>
    </row>
    <row r="149" spans="1:1">
      <c r="A149" s="293" t="s">
        <v>850</v>
      </c>
    </row>
    <row r="150" spans="1:1">
      <c r="A150" s="294" t="s">
        <v>851</v>
      </c>
    </row>
    <row r="151" spans="1:1">
      <c r="A151" s="293" t="s">
        <v>1151</v>
      </c>
    </row>
    <row r="152" spans="1:1">
      <c r="A152" s="363" t="s">
        <v>1152</v>
      </c>
    </row>
    <row r="153" spans="1:1">
      <c r="A153" s="293" t="s">
        <v>1123</v>
      </c>
    </row>
    <row r="154" spans="1:1">
      <c r="A154" s="363" t="s">
        <v>1111</v>
      </c>
    </row>
    <row r="155" spans="1:1">
      <c r="A155" s="293" t="s">
        <v>1112</v>
      </c>
    </row>
    <row r="156" spans="1:1">
      <c r="A156" s="363" t="s">
        <v>1113</v>
      </c>
    </row>
    <row r="157" spans="1:1">
      <c r="A157" s="293" t="s">
        <v>1124</v>
      </c>
    </row>
    <row r="158" spans="1:1">
      <c r="A158" s="363" t="s">
        <v>1128</v>
      </c>
    </row>
    <row r="159" spans="1:1">
      <c r="A159" s="331" t="s">
        <v>1125</v>
      </c>
    </row>
    <row r="160" spans="1:1">
      <c r="A160" s="402" t="s">
        <v>1117</v>
      </c>
    </row>
    <row r="161" spans="1:1">
      <c r="A161" s="331" t="s">
        <v>1119</v>
      </c>
    </row>
    <row r="162" spans="1:1">
      <c r="A162" s="402" t="s">
        <v>1120</v>
      </c>
    </row>
    <row r="163" spans="1:1">
      <c r="A163" s="16"/>
    </row>
    <row r="164" spans="1:1">
      <c r="A164" s="360" t="s">
        <v>782</v>
      </c>
    </row>
    <row r="165" spans="1:1">
      <c r="A165" s="16"/>
    </row>
    <row r="166" spans="1:1">
      <c r="A166" s="355" t="s">
        <v>824</v>
      </c>
    </row>
    <row r="167" spans="1:1">
      <c r="A167" s="357" t="s">
        <v>857</v>
      </c>
    </row>
    <row r="168" spans="1:1">
      <c r="A168" s="355" t="s">
        <v>825</v>
      </c>
    </row>
    <row r="169" spans="1:1">
      <c r="A169" s="357" t="s">
        <v>858</v>
      </c>
    </row>
    <row r="170" spans="1:1">
      <c r="A170" s="355" t="s">
        <v>860</v>
      </c>
    </row>
    <row r="171" spans="1:1">
      <c r="A171" s="357" t="s">
        <v>861</v>
      </c>
    </row>
    <row r="172" spans="1:1">
      <c r="A172" s="16"/>
    </row>
    <row r="177" spans="1:1">
      <c r="A177" s="106" t="s">
        <v>170</v>
      </c>
    </row>
    <row r="178" spans="1:1" ht="25.5">
      <c r="A178" s="274" t="s">
        <v>1129</v>
      </c>
    </row>
    <row r="179" spans="1:1">
      <c r="A179" s="17"/>
    </row>
    <row r="180" spans="1:1">
      <c r="A180" s="107" t="s">
        <v>34</v>
      </c>
    </row>
    <row r="181" spans="1:1">
      <c r="A181" s="108"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1" location="'19 Tablica 19 - Graf 11'!A1" display="Tablica 19: Struktura članova ZDMF-a prema dobi i spolu "/>
    <hyperlink ref="A62" location="'19 Tablica 19 - Graf 11'!A1" display="Table 19: Closed voluntary pension funds members age and sex structure "/>
    <hyperlink ref="A63" location="'19 Tablica 19 - Graf 11'!A1" display="Grafikon 11: Dobna i spolna struktura članova ZDMF-a "/>
    <hyperlink ref="A64" location="'19 Tablica 19 - Graf 11'!A1" display="Chart 11: ZDMF members age and sex structure "/>
    <hyperlink ref="A65" location="'20 Tablica 20 - Graf 12'!A1" display="Tablica 20: Vrijednosti obračunskih jedinica i prinosi ZDMF-ova"/>
    <hyperlink ref="A66" location="'20 Tablica 20 - Graf 12'!A1" display="Table 20: Values of ZDMFs' units of account and ZDMFs' rates of return"/>
    <hyperlink ref="A67" location="'20 Tablica 20 - Graf 12'!A1" display="Grafikon 12:  Mjesečni prinosi ZDMF-ova"/>
    <hyperlink ref="A68" location="'20 Tablica 20 - Graf 12'!A1" display="Chart  12: ZDMF monthly rates of return"/>
    <hyperlink ref="A96" location="'23 Tablica 25'!A1" display="Tablica 25: Zaračunata bruto premija osiguranja "/>
    <hyperlink ref="A97" location="'23 Tablica 25'!A1" display="Table 25: Written premium "/>
    <hyperlink ref="A98" location="'24 Tablica 26 - Graf 17'!A1" display="Tablica 26: Podaci o osiguranju"/>
    <hyperlink ref="A99" location="'24 Tablica 26 - Graf 17'!A1" display="Table 26: Insurance data"/>
    <hyperlink ref="A100" location="'24 Tablica 26 - Graf 17'!A1" display="Grafikon  17: Udio bruto zaračunate premije po vrstama osiguranja"/>
    <hyperlink ref="A101" location="'24 Tablica 26 - Graf 17'!A1" display="Chart  17: Gross Written Premium by Line of Insurance"/>
    <hyperlink ref="A102" location="'25 Graf 18'!A1" display="Grafikon 18: Udio zaračunate bruto premije i likvidiranih šteta po društvima za osiguranje po vrstama osiguranja"/>
    <hyperlink ref="A103" location="'25 Graf 18'!A1" display="Chart 18:Share of written premium and claims settled per line of insurances"/>
    <hyperlink ref="A117" location="'27 Tabl. 28,29,30,31,32'!A1" display="Tablica 32: Pregled trgovine zapisima"/>
    <hyperlink ref="A118" location="'27 Tabl. 28,29,30,31,32'!A1" display="Table 32: Certificates trading summary"/>
    <hyperlink ref="A122" location="'28 Tablica 33'!A1" display="Tablica 33: Otvoreni investicijski fondovi"/>
    <hyperlink ref="A123" location="'28 Tablica 33'!A1" display="Table 33: Open-end Investment funds"/>
    <hyperlink ref="A157" location="'36 Tablica 46,47 '!A1" display="Tablica 47: Izvještaj o strukturi portfelja prema objektu - novozaključeni ugovori"/>
    <hyperlink ref="A158" location="'36 Tablica 46,47 '!A1" display="Table 47: Report on the portfolio structure by leased asset -  newly concluded contracts"/>
    <hyperlink ref="A159" location="'37 Tablica 48'!A1" display="Tablica 48: Izvještaj o strukturi portfelja  po leasing društvima"/>
    <hyperlink ref="A160" location="'37 Tablica 48'!A1" display="Table 48: Report on the portfolio structure by leasing companies"/>
    <hyperlink ref="A161" location="'38 Tablica 49 '!A1" display="Tablica 49: Skraćeni izvještaj o agregiranoj sveobuhvatnoj dobiti leasing društava "/>
    <hyperlink ref="A162" location="'38 Tablica 49 '!A1" display="Table 49: Abbreviated report on the aggregate comprehensive increase of leasing companies "/>
    <hyperlink ref="A33" location="'10 Graf 5'!A1" display="Grafikon 5: Vrijednosti obračunskih jedinca OMF-ova"/>
    <hyperlink ref="A34" location="'10 Graf 5'!A1" display="Chart 5:Value of unit of account - mandatory pension funds"/>
    <hyperlink ref="A35" location="'11 Tablica 11'!A1" display="Tablica 11: Struktura ulaganja ukupne imovine OMF-ova"/>
    <hyperlink ref="A36" location="'11 Tablica 11'!A1" display="Table 11: OMFs' total assets investment structure"/>
    <hyperlink ref="A37" location="'12 Tablica 12 - Graf 6'!A1" display="Tablica 12: Broj članova otvorenih dobrovoljnih mirovinskih fondova (ODMF-ova)"/>
    <hyperlink ref="A38" location="'12 Tablica 12 - Graf 6'!A1" display="Table 12: Open-end voluntary pension funds' (ODMFs') membersip"/>
    <hyperlink ref="A39" location="'12 Tablica 12 - Graf 6'!A1" display="Grafikon 6: Udjel ODMFova u ukupnom broju članova "/>
    <hyperlink ref="A40" location="'12 Tablica 12 - Graf 6'!A1" display="Chart 6: ODMFs' shares in total membership "/>
    <hyperlink ref="A41" location="'13 Tablica 13 - Graf 7'!A1" display="Tablica 13: Struktura članova ODMF-a prema dobi i spolu  "/>
    <hyperlink ref="A42" location="'13 Tablica 13 - Graf 7'!A1" display="Table 13: Open voluntary pension funds members age and sex structure  "/>
    <hyperlink ref="A43" location="'13 Tablica 13 - Graf 7'!A1" display="Grafikon 7: Dobna i spolna struktura članova ODMF-a "/>
    <hyperlink ref="A44" location="'13 Tablica 13 - Graf 7'!A1" display="Chart 7: ODMF members age and sex structure "/>
    <hyperlink ref="A45" location="'14 Tablica 14 - Graf 8'!A1" display="Tablica 14: Bruto mirovinski doprinosi uplaćeni ODMF-ovima"/>
    <hyperlink ref="A46" location="'14 Tablica 14 - Graf 8'!A1" display="Table 14: Gross pension contributions paid to ODMFs"/>
    <hyperlink ref="A47" location="'14 Tablica 14 - Graf 8'!A1" display="Grafikon.8: Mjesečna promjena bruto mirovinskih doprinosa uplaćenih ODMF-ovima"/>
    <hyperlink ref="A48" location="'14 Tablica 14 - Graf 8'!A1" display="Chart: 8: Monthly change of gross pension contributions paid to ODMFs"/>
    <hyperlink ref="A49" location="'15 Tablica 15 - Graf 9,10'!A1" display="Tablica 15: Neto imovina ODMF-ova"/>
    <hyperlink ref="A50" location="'15 Tablica 15 - Graf 9,10'!A1" display="Table 15: ODMFs' net assets"/>
    <hyperlink ref="A51" location="'15 Tablica 15 - Graf 9,10'!A1" display="Grafikon 9: Udjeli pojedinih ODMF-ova u ukupnoj neto imovini"/>
    <hyperlink ref="A52" location="'15 Tablica 15 - Graf 9,10'!A1" display="Chart 9: ODMFs' shares in total net assets"/>
    <hyperlink ref="A53" location="'15 Tablica 15 - Graf 9,10'!A1" display="Grafikon 10: Mjesečna promjena neto imovine ODMF-ova"/>
    <hyperlink ref="A54" location="'15 Tablica 15 - Graf 9,10'!A1" display="Chart 10: ODMFs net assets monthly change"/>
    <hyperlink ref="A55" location="'16 Tablica 16'!A1" display="Tablica 16: Vrijednosti obračunskih jedinica i prinosi ODMF-ova"/>
    <hyperlink ref="A56" location="'16 Tablica 16'!A1" display="Table 16: Values of ODMFs' units of account and ODMFs' rates of return"/>
    <hyperlink ref="A57" location="'17 Tablica 17'!A1" display="Tablica 17: Struktura ulaganja ukupne imovine ODMF-ova"/>
    <hyperlink ref="A58" location="'17 Tablica 17'!A1" display="Table 17: ODMFs' total assets investment structure"/>
    <hyperlink ref="A59" location="'18 Tablica 18'!A1" display="Tablica 18: Podaci o ZDMF - ovima"/>
    <hyperlink ref="A60" location="'18 Tablica 18'!A1" display="Table 18: ZDMFs' data"/>
    <hyperlink ref="A107" location="'26 Tablica 27'!A1" display="Tablica 27: Tržište kapitala "/>
    <hyperlink ref="A108" location="'26 Tablica 27'!A1" display="Table 27: Capital Markets"/>
    <hyperlink ref="A109" location="'27 Tabl. 28,29,30,31,32'!A1" display="Tablica 28: Dionice s najvećim prometom"/>
    <hyperlink ref="A110" location="'27 Tabl. 28,29,30,31,32'!A1" display="Table 28: Stocks with the highest turnover"/>
    <hyperlink ref="A111" location="'27 Tabl. 28,29,30,31,32'!A1" display="Tablica 29: Obveznice s najvećim prometom"/>
    <hyperlink ref="A112" location="'27 Tabl. 28,29,30,31,32'!A1" display="Table 29: Bonds with highest turnover"/>
    <hyperlink ref="A113" location="'27 Tabl. 28,29,30,31,32'!A1" display="Tablica 30: OTC transakcije"/>
    <hyperlink ref="A114" location="'27 Tabl. 28,29,30,31,32'!A1" display="Table 30: OTC transactions"/>
    <hyperlink ref="A115" location="'27 Tabl. 28,29,30,31,32'!A1" display="Tablica 31: Pregled trgovine pravima"/>
    <hyperlink ref="A116" location="'27 Tabl. 28,29,30,31,32'!A1" display="Table 31: Rights trading summary"/>
    <hyperlink ref="A124" location="'29 Tablica 34'!A1" display="Tablica 34 : Pregled najviše i najniže vrijednosti udjela OIF-a  tijekom zadnja 52 tjedna"/>
    <hyperlink ref="A125" location="'29 Tablica 34'!A1" display="Table 34: Highest and lowest value of units of open-end investment funds over the last 52 weeks"/>
    <hyperlink ref="A126" location="'30 Tablica 35 '!A1" display="Tablica 35: Pregled najviše i najniže vrijednosti udjela OIF-a  tijekom zadnjih 90 dana"/>
    <hyperlink ref="A127" location="'30 Tablica 35 '!A1" display="Table 35: Highest and lowest value of units of open-end investment over the last 90 days"/>
    <hyperlink ref="A128" location="'31 Tablica 36'!A1" display="Tablica 36: Struktura ulaganja imovine OIF-ova s javnom ponudom"/>
    <hyperlink ref="A129" location="'31 Tablica 36'!A1" display="Table 36: Open-end investment funds total assets investment structure"/>
    <hyperlink ref="A130" location="'32 Tablica 37,38,39 '!A1" display="Tablica 37: Zatvoreni investicijski fondovi s javnom ponudom"/>
    <hyperlink ref="A131" location="'32 Tablica 37,38,39 '!A1" display="Table 37: Closed-end investment funds with public offering"/>
    <hyperlink ref="A132" location="'32 Tablica 37,38,39 '!A1" display="Tablica 38: Zatvoreni investicijski fondovi s javnom ponudom za ulaganje u nekretnine"/>
    <hyperlink ref="A133" location="'32 Tablica 37,38,39 '!A1" display="Table 38: Closed-end investment funds with public offering in real estate"/>
    <hyperlink ref="A134" location="'32 Tablica 37,38,39 '!A1" display="Tablica 39: Investicijski fondovi osnovani posebnim zakonom"/>
    <hyperlink ref="A135" location="'32 Tablica 37,38,39 '!A1" display="Table 39: Investment Funds established under special legal act"/>
    <hyperlink ref="A136" location="'33 Tablica 40,41'!A1" display="Tablica 40: Otvoreni investicijski fondovi rizičnog kapitala s privatnom ponudom"/>
    <hyperlink ref="A137" location="'33 Tablica 40,41'!A1" display="Table 40: Venture capital open end investment funds with private offering"/>
    <hyperlink ref="A138" location="'33 Tablica 40,41'!A1" display="Tablica 41: Otvoreni investicijski fondovi rizičnog kapitala  - Fondovi za gospodarsku suradnju"/>
    <hyperlink ref="A139" location="'33 Tablica 40,41'!A1" display="Table 41: Venture capital open end investment funds with private offering - funds for economic cooperation"/>
    <hyperlink ref="A143" location="'34 Tablica 42,43,44-Graf 19,20 '!A1" display="Tablica 42: Broj registriranih leasing društava"/>
    <hyperlink ref="A144" location="'34 Tablica 42,43,44-Graf 19,20 '!A1" display="Table 42: Number of registrated leasing companies"/>
    <hyperlink ref="A145" location="'34 Tablica 42,43,44-Graf 19,20 '!A1" display="Tablica 43: Izvještaj o struktuia portfelja po vrstama leasinga/zajma - aktivni ugovori"/>
    <hyperlink ref="A146" location="'34 Tablica 42,43,44-Graf 19,20 '!A1" display="Table 43: Report on the portfolio structure by type of leasing/loan - active contracts"/>
    <hyperlink ref="A147" location="'34 Tablica 42,43,44-Graf 19,20 '!A1" display="Tablica 44: Izvještaj o strukturi portfelja po vrstama leasinga - novozaključeni ugovori"/>
    <hyperlink ref="A148" location="'34 Tablica 42,43,44-Graf 19,20 '!A1" display="Table 44: Report on the portfolio structure by type of leasing -  newly concluded contracts"/>
    <hyperlink ref="A149" location="'34 Tablica 42,43,44-Graf 19,20 '!A1" display="Grafikon 19: Udjel broja aktivnih ugovora u ukupnom broju ugovora "/>
    <hyperlink ref="A150" location="'34 Tablica 42,43,44-Graf 19,20 '!A1" display="Chart 19: Share of the number of active contracts in total number of contracts "/>
    <hyperlink ref="A151" location="'34 Tablica 42,43,44-Graf 19,20 '!A1" display="Grafikon 20: Godišnja promjena vrijednosti aktivnih ugovora "/>
    <hyperlink ref="A152" location="'34 Tablica 42,43,44-Graf 19,20 '!A1" display="Chart 20: Annual change in value of active contracts "/>
    <hyperlink ref="A153" location="'35 Tablica 45'!A1" display="Tablica 45: Skraćeni izvještaj o agregiraniom financijskom položaju leasing društava  "/>
    <hyperlink ref="A154" location="'35 Tablica 45'!A1" display="Table 45: Abbreviated report on the aggregate financial position of leasing companies "/>
    <hyperlink ref="A155" location="'36 Tablica 46,47 '!A1" display="Tablica 46: Izvještaj o strukturi portfelja prema objektu - aktivni ugovori"/>
    <hyperlink ref="A156" location="'36 Tablica 46,47 '!A1" display="Table 46: Report on the portfolio structure by leased asset - active contracts"/>
    <hyperlink ref="A72" location="'21 Tablica 21,22 - Graf 13,14'!A1" display="A / OBVEZNO MIROVINSKO OSIGURANJE"/>
    <hyperlink ref="A73" location="'21 Tablica 21,22 - Graf 13,14'!A1" display="A / MANDATORY PENSION INSURANCE"/>
    <hyperlink ref="A74" location="'21 Tablica 21,22 - Graf 13,14'!A1" display="Tablica 21: Broj korisnika i broj ugovora po godinama"/>
    <hyperlink ref="A78" location="'21 Tablica 21,22 - Graf 13,14'!A1" display="Tablica 22: Broj korisnika i broj ugovora u zadnjih godinu dana"/>
    <hyperlink ref="A79" location="'21 Tablica 21,22 - Graf 13,14'!A1" display="Table 22: Number of pensioners and contracts over the past year"/>
    <hyperlink ref="A83" location="'22 Tablica 23,24 - Graf 15,16'!A1" display="B / DOBROVOLJNO MIROVINSKO OSIGURANJE"/>
    <hyperlink ref="A84" location="'22 Tablica 23,24 - Graf 15,16'!A1" display="B / VOLUNTARY PENSION INSURANCE"/>
    <hyperlink ref="A85" location="'22 Tablica 23,24 - Graf 15,16'!A1" display="Tablica 23: Broj korisnika i broj ugovora po godinama"/>
    <hyperlink ref="A86" location="'22 Tablica 23,24 - Graf 15,16'!A1" display="Table 23: Number of pensioners and contracts per year"/>
    <hyperlink ref="A87" location="'22 Tablica 23,24 - Graf 15,16'!A1" display="Grafikon 15: Broj korisnika i broj ugovora po godinama"/>
    <hyperlink ref="A88" location="'22 Tablica 23,24 - Graf 15,16'!A1" display="Chart 15: Number of pensioners and contracts per year"/>
    <hyperlink ref="A89" location="'22 Tablica 23,24 - Graf 15,16'!A1" display="Tablica 24: Broj korisnika i broj ugovora u zadnjih godinu dana"/>
    <hyperlink ref="A90" location="'22 Tablica 23,24 - Graf 15,16'!A1" display="Table 24: Number of pesioners and contracts over the past year"/>
    <hyperlink ref="A91" location="'22 Tablica 23,24 - Graf 15,16'!A1" display="Grafikon 16: Broj korisnika i broj ugovora u zadnjih godinu dana"/>
    <hyperlink ref="A92" location="'22 Tablica 23,24 - Graf 15,16'!A1" display="Chart 16: Number of pensioners and contracts over the past year"/>
    <hyperlink ref="A166" location="'39 Tablica 50,51,52'!A1" display="Tablica 50:  Skraćeni prikaz agregirane bilance factoring društava "/>
    <hyperlink ref="A167" location="'39 Tablica 50,51,52'!A1" display="Table 50: Abbreviated overview of the aggregate balance sheet of factoring companies "/>
    <hyperlink ref="A168" location="'39 Tablica 50,51,52'!A1" display="Tablica 51: Skraćeni prikaz agregiranog računa dobiti i gubitka factoring društava "/>
    <hyperlink ref="A169" location="'39 Tablica 50,51,52'!A1" display="Table 51: Abbreviated overview of the aggregate profit and loss account of factoring companies "/>
    <hyperlink ref="A170" location="'39 Tablica 50,51,52'!A1" display="Tablica 52: Skračeni prikaz agregiranog volumena transakcija factoring društava "/>
    <hyperlink ref="A171" location="'39 Tablica 50,51,52'!A1" display="Table 52: Abbreviated overview of the aggregate transactions volume of factoring companies "/>
    <hyperlink ref="A75" location="'21 Tablica 21,22 - Graf 13,14'!A1" display="Table 21: Number of pensioners and contracts per year"/>
    <hyperlink ref="A76" location="'21 Tablica 21,22 - Graf 13,14'!A1" display="Grafikon 13: Broj korisnika i broj ugovora po godinama"/>
    <hyperlink ref="A77" location="'21 Tablica 21,22 - Graf 13,14'!A1" display="Chart 13: Number of pensioners and contracts per year"/>
    <hyperlink ref="A80" location="'21 Tablica 21,22 - Graf 13,14'!A1" display="Grafikon 14: Broj korisnika i broj ugovora u zadnjih godinu dana"/>
    <hyperlink ref="A81" location="'21 Tablica 21,22 - Graf 13,14'!A1" display="Chart 14: Number of pensioners and contracts over the past year"/>
  </hyperlinks>
  <pageMargins left="0.7" right="0.7" top="0.75" bottom="0.75" header="0.3" footer="0.3"/>
  <pageSetup paperSize="9" scale="79" orientation="portrait" r:id="rId1"/>
  <rowBreaks count="2" manualBreakCount="2">
    <brk id="62" max="16383" man="1"/>
    <brk id="12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591</v>
      </c>
      <c r="J1" s="26" t="str">
        <f>Naslovnica!A20</f>
        <v>Ožujak 2013.</v>
      </c>
    </row>
    <row r="2" spans="1:11" ht="12.75" customHeight="1">
      <c r="A2" s="367" t="s">
        <v>592</v>
      </c>
      <c r="J2" s="368" t="str">
        <f>Naslovnica!A24</f>
        <v>March 2013</v>
      </c>
    </row>
    <row r="3" spans="1:11" ht="12.75" customHeight="1"/>
    <row r="4" spans="1:11" ht="51" customHeight="1">
      <c r="A4" s="712" t="s">
        <v>967</v>
      </c>
      <c r="B4" s="705" t="s">
        <v>968</v>
      </c>
      <c r="C4" s="693" t="s">
        <v>966</v>
      </c>
      <c r="D4" s="693"/>
      <c r="E4" s="693" t="s">
        <v>965</v>
      </c>
      <c r="F4" s="693"/>
      <c r="G4" s="693"/>
      <c r="H4" s="693"/>
      <c r="I4" s="693"/>
      <c r="J4" s="109"/>
    </row>
    <row r="5" spans="1:11" ht="33.75" customHeight="1">
      <c r="A5" s="736"/>
      <c r="B5" s="705"/>
      <c r="C5" s="110" t="str">
        <f>Naslovnica!A20</f>
        <v>Ožujak 2013.</v>
      </c>
      <c r="D5" s="92" t="str">
        <f>'4 Tablica 2 - Graf 2'!F5</f>
        <v>Veljaća 2013.</v>
      </c>
      <c r="E5" s="110" t="str">
        <f>Naslovnica!A20</f>
        <v>Ožujak 2013.</v>
      </c>
      <c r="F5" s="92" t="str">
        <f>'4 Tablica 2 - Graf 2'!F5</f>
        <v>Veljaća 2013.</v>
      </c>
      <c r="G5" s="156" t="s">
        <v>235</v>
      </c>
      <c r="H5" s="156" t="s">
        <v>236</v>
      </c>
      <c r="I5" s="113" t="s">
        <v>201</v>
      </c>
      <c r="J5" s="113" t="s">
        <v>237</v>
      </c>
    </row>
    <row r="6" spans="1:11" ht="46.5" customHeight="1">
      <c r="A6" s="736"/>
      <c r="B6" s="705"/>
      <c r="C6" s="369" t="str">
        <f>Naslovnica!A24</f>
        <v>March 2013</v>
      </c>
      <c r="D6" s="370" t="str">
        <f>'4 Tablica 2 - Graf 2'!F6</f>
        <v>February 2013</v>
      </c>
      <c r="E6" s="369" t="str">
        <f>Naslovnica!A24</f>
        <v>March 2013</v>
      </c>
      <c r="F6" s="370" t="str">
        <f>'4 Tablica 2 - Graf 2'!F6</f>
        <v>February 2013</v>
      </c>
      <c r="G6" s="369" t="s">
        <v>203</v>
      </c>
      <c r="H6" s="369" t="s">
        <v>238</v>
      </c>
      <c r="I6" s="371" t="s">
        <v>239</v>
      </c>
      <c r="J6" s="385" t="s">
        <v>206</v>
      </c>
    </row>
    <row r="7" spans="1:11" ht="12.75" customHeight="1">
      <c r="A7" s="499" t="s">
        <v>217</v>
      </c>
      <c r="B7" s="499" t="s">
        <v>1091</v>
      </c>
      <c r="C7" s="500">
        <v>120.69370000000001</v>
      </c>
      <c r="D7" s="500">
        <v>120.48309999999999</v>
      </c>
      <c r="E7" s="444">
        <v>1.7479629923201983E-3</v>
      </c>
      <c r="F7" s="444">
        <v>1.0585290102587115E-3</v>
      </c>
      <c r="G7" s="444">
        <v>2.7446249923384493E-2</v>
      </c>
      <c r="H7" s="444">
        <v>0.14970470003238787</v>
      </c>
      <c r="I7" s="444">
        <v>0.16171070169005541</v>
      </c>
      <c r="J7" s="501" t="s">
        <v>1090</v>
      </c>
      <c r="K7" s="314"/>
    </row>
    <row r="8" spans="1:11" ht="12.75" customHeight="1">
      <c r="A8" s="499" t="s">
        <v>217</v>
      </c>
      <c r="B8" s="499" t="s">
        <v>1092</v>
      </c>
      <c r="C8" s="500">
        <v>209.3065</v>
      </c>
      <c r="D8" s="500">
        <v>208.27440000000001</v>
      </c>
      <c r="E8" s="444">
        <v>4.9554818066934077E-3</v>
      </c>
      <c r="F8" s="444">
        <v>-2.6199409543556196E-3</v>
      </c>
      <c r="G8" s="444">
        <v>2.6985877788059841E-2</v>
      </c>
      <c r="H8" s="444">
        <v>9.9735504223315577E-2</v>
      </c>
      <c r="I8" s="444">
        <v>9.3087428861430288E-2</v>
      </c>
      <c r="J8" s="501" t="s">
        <v>219</v>
      </c>
      <c r="K8" s="314"/>
    </row>
    <row r="9" spans="1:11" ht="12.75" customHeight="1">
      <c r="A9" s="502" t="s">
        <v>217</v>
      </c>
      <c r="B9" s="499" t="s">
        <v>1093</v>
      </c>
      <c r="C9" s="500">
        <v>204.1217</v>
      </c>
      <c r="D9" s="500">
        <v>203.16970000000001</v>
      </c>
      <c r="E9" s="444">
        <v>4.6857380800385002E-3</v>
      </c>
      <c r="F9" s="444">
        <v>-9.5248210838335149E-4</v>
      </c>
      <c r="G9" s="444">
        <v>2.7336009860571938E-2</v>
      </c>
      <c r="H9" s="444">
        <v>9.9431706480248142E-2</v>
      </c>
      <c r="I9" s="444">
        <v>9.266171462701811E-2</v>
      </c>
      <c r="J9" s="501" t="s">
        <v>220</v>
      </c>
      <c r="K9" s="300"/>
    </row>
    <row r="10" spans="1:11" ht="12.75" customHeight="1">
      <c r="A10" s="502" t="s">
        <v>217</v>
      </c>
      <c r="B10" s="502" t="s">
        <v>1094</v>
      </c>
      <c r="C10" s="500">
        <v>220.1968</v>
      </c>
      <c r="D10" s="500">
        <v>219.30500000000001</v>
      </c>
      <c r="E10" s="444">
        <v>4.0664827523311789E-3</v>
      </c>
      <c r="F10" s="444">
        <v>2.4167839718911661E-5</v>
      </c>
      <c r="G10" s="444">
        <v>2.8544630237035757E-2</v>
      </c>
      <c r="H10" s="444">
        <v>0.10415015055672136</v>
      </c>
      <c r="I10" s="444">
        <v>9.0943908878592827E-2</v>
      </c>
      <c r="J10" s="501" t="s">
        <v>218</v>
      </c>
    </row>
    <row r="11" spans="1:11" ht="12.75" customHeight="1">
      <c r="A11" s="502" t="s">
        <v>217</v>
      </c>
      <c r="B11" s="502" t="s">
        <v>1095</v>
      </c>
      <c r="C11" s="500">
        <v>101.0099</v>
      </c>
      <c r="D11" s="500">
        <v>100.9688</v>
      </c>
      <c r="E11" s="444">
        <v>4.0705643723605844E-4</v>
      </c>
      <c r="F11" s="444">
        <v>1.0013106263842286E-3</v>
      </c>
      <c r="G11" s="444">
        <v>1.3364058998091821E-2</v>
      </c>
      <c r="H11" s="444" t="s">
        <v>556</v>
      </c>
      <c r="I11" s="444" t="s">
        <v>556</v>
      </c>
      <c r="J11" s="501" t="s">
        <v>1088</v>
      </c>
    </row>
    <row r="12" spans="1:11" ht="12.75" customHeight="1">
      <c r="A12" s="502" t="s">
        <v>217</v>
      </c>
      <c r="B12" s="502" t="s">
        <v>1096</v>
      </c>
      <c r="C12" s="500">
        <v>159.96729999999999</v>
      </c>
      <c r="D12" s="500">
        <v>159.0547</v>
      </c>
      <c r="E12" s="444">
        <v>5.7376487459974311E-3</v>
      </c>
      <c r="F12" s="444">
        <v>-4.480725965587516E-4</v>
      </c>
      <c r="G12" s="444">
        <v>2.7805245062795608E-2</v>
      </c>
      <c r="H12" s="444">
        <v>0.10829953483473946</v>
      </c>
      <c r="I12" s="444">
        <v>0.11064720525579719</v>
      </c>
      <c r="J12" s="501" t="s">
        <v>221</v>
      </c>
    </row>
    <row r="13" spans="1:11" ht="12.75" customHeight="1">
      <c r="A13" s="502" t="s">
        <v>224</v>
      </c>
      <c r="B13" s="502" t="s">
        <v>1097</v>
      </c>
      <c r="C13" s="500">
        <v>118.26220000000001</v>
      </c>
      <c r="D13" s="500">
        <v>117.86069999999999</v>
      </c>
      <c r="E13" s="444">
        <v>3.4065638503760192E-3</v>
      </c>
      <c r="F13" s="444">
        <v>1.9514943355680095E-5</v>
      </c>
      <c r="G13" s="444">
        <v>2.5899445334092133E-2</v>
      </c>
      <c r="H13" s="444">
        <v>0.12780718727678647</v>
      </c>
      <c r="I13" s="444">
        <v>2.2520825403796296E-2</v>
      </c>
      <c r="J13" s="501" t="s">
        <v>226</v>
      </c>
    </row>
    <row r="14" spans="1:11" ht="12.75" customHeight="1">
      <c r="A14" s="502" t="s">
        <v>224</v>
      </c>
      <c r="B14" s="502" t="s">
        <v>1098</v>
      </c>
      <c r="C14" s="500">
        <v>107.7462</v>
      </c>
      <c r="D14" s="500">
        <v>107.2747</v>
      </c>
      <c r="E14" s="444">
        <v>4.3952581549983926E-3</v>
      </c>
      <c r="F14" s="444">
        <v>2.5710376487388252E-3</v>
      </c>
      <c r="G14" s="444">
        <v>2.3568070389767621E-2</v>
      </c>
      <c r="H14" s="444" t="s">
        <v>556</v>
      </c>
      <c r="I14" s="444" t="s">
        <v>556</v>
      </c>
      <c r="J14" s="501" t="s">
        <v>1089</v>
      </c>
    </row>
    <row r="15" spans="1:11" ht="12.75" customHeight="1">
      <c r="A15" s="502" t="s">
        <v>224</v>
      </c>
      <c r="B15" s="502" t="s">
        <v>1099</v>
      </c>
      <c r="C15" s="500">
        <v>134.50149999999999</v>
      </c>
      <c r="D15" s="500">
        <v>134.13800000000001</v>
      </c>
      <c r="E15" s="444">
        <v>2.7098957789738008E-3</v>
      </c>
      <c r="F15" s="444">
        <v>2.2593780968588006E-4</v>
      </c>
      <c r="G15" s="444">
        <v>2.281031680911064E-2</v>
      </c>
      <c r="H15" s="444">
        <v>0.11512616537675503</v>
      </c>
      <c r="I15" s="444">
        <v>6.3324813793088408E-2</v>
      </c>
      <c r="J15" s="501" t="s">
        <v>228</v>
      </c>
    </row>
    <row r="16" spans="1:11" ht="12.75" customHeight="1">
      <c r="A16" s="502" t="s">
        <v>224</v>
      </c>
      <c r="B16" s="502" t="s">
        <v>1100</v>
      </c>
      <c r="C16" s="500">
        <v>124.2373</v>
      </c>
      <c r="D16" s="500">
        <v>123.75879999999999</v>
      </c>
      <c r="E16" s="444">
        <v>3.8663917232553244E-3</v>
      </c>
      <c r="F16" s="444">
        <v>-6.7061440398987501E-5</v>
      </c>
      <c r="G16" s="444">
        <v>2.6474597836953585E-2</v>
      </c>
      <c r="H16" s="444">
        <v>0.13558798393104435</v>
      </c>
      <c r="I16" s="444">
        <v>3.1958952963651033E-2</v>
      </c>
      <c r="J16" s="501" t="s">
        <v>227</v>
      </c>
    </row>
    <row r="17" spans="1:10" ht="12.75" customHeight="1">
      <c r="A17" s="499" t="s">
        <v>224</v>
      </c>
      <c r="B17" s="499" t="s">
        <v>1101</v>
      </c>
      <c r="C17" s="500">
        <v>120.49939999999999</v>
      </c>
      <c r="D17" s="500">
        <v>120.1849</v>
      </c>
      <c r="E17" s="444">
        <v>2.61680127869637E-3</v>
      </c>
      <c r="F17" s="444">
        <v>-1.0364925159754854E-3</v>
      </c>
      <c r="G17" s="444">
        <v>2.5667346759853805E-2</v>
      </c>
      <c r="H17" s="444">
        <v>0.1253096951749654</v>
      </c>
      <c r="I17" s="444">
        <v>2.232244506169101E-2</v>
      </c>
      <c r="J17" s="501" t="s">
        <v>225</v>
      </c>
    </row>
    <row r="18" spans="1:10" ht="12.75" customHeight="1">
      <c r="A18" s="499" t="s">
        <v>222</v>
      </c>
      <c r="B18" s="499" t="s">
        <v>1102</v>
      </c>
      <c r="C18" s="500">
        <v>139.62629999999999</v>
      </c>
      <c r="D18" s="500">
        <v>139.47200000000001</v>
      </c>
      <c r="E18" s="444">
        <v>1.1063152460707374E-3</v>
      </c>
      <c r="F18" s="444">
        <v>-1.223726079126122E-2</v>
      </c>
      <c r="G18" s="444">
        <v>8.6324407847068775E-3</v>
      </c>
      <c r="H18" s="444">
        <v>0.14254864736592296</v>
      </c>
      <c r="I18" s="444">
        <v>8.1666682699933268E-2</v>
      </c>
      <c r="J18" s="501" t="s">
        <v>223</v>
      </c>
    </row>
    <row r="19" spans="1:10" ht="12.75" customHeight="1">
      <c r="A19" s="502" t="s">
        <v>229</v>
      </c>
      <c r="B19" s="499" t="s">
        <v>1103</v>
      </c>
      <c r="C19" s="500">
        <v>179.62379999999999</v>
      </c>
      <c r="D19" s="500">
        <v>179.77090000000001</v>
      </c>
      <c r="E19" s="444">
        <v>-8.1826369006342563E-4</v>
      </c>
      <c r="F19" s="444">
        <v>-5.8678773668376285E-3</v>
      </c>
      <c r="G19" s="444">
        <v>1.5914832823275108E-2</v>
      </c>
      <c r="H19" s="444">
        <v>9.1280572007987865E-2</v>
      </c>
      <c r="I19" s="444">
        <v>7.4894439501403953E-2</v>
      </c>
      <c r="J19" s="501" t="s">
        <v>231</v>
      </c>
    </row>
    <row r="20" spans="1:10" ht="12.75" customHeight="1">
      <c r="A20" s="499" t="s">
        <v>229</v>
      </c>
      <c r="B20" s="499" t="s">
        <v>1104</v>
      </c>
      <c r="C20" s="500">
        <v>193.3503</v>
      </c>
      <c r="D20" s="500">
        <v>193.5788</v>
      </c>
      <c r="E20" s="444">
        <v>-1.1803978534839395E-3</v>
      </c>
      <c r="F20" s="444">
        <v>-8.4521297820149017E-3</v>
      </c>
      <c r="G20" s="444">
        <v>1.4006749545703729E-2</v>
      </c>
      <c r="H20" s="444">
        <v>0.13367692456530725</v>
      </c>
      <c r="I20" s="444">
        <v>7.8232262467663016E-2</v>
      </c>
      <c r="J20" s="501" t="s">
        <v>230</v>
      </c>
    </row>
    <row r="21" spans="1:10" ht="12.75" customHeight="1">
      <c r="A21" s="502" t="s">
        <v>229</v>
      </c>
      <c r="B21" s="502" t="s">
        <v>1105</v>
      </c>
      <c r="C21" s="500">
        <v>165.33779999999999</v>
      </c>
      <c r="D21" s="500">
        <v>165.64590000000001</v>
      </c>
      <c r="E21" s="444">
        <v>-1.8599917051978011E-3</v>
      </c>
      <c r="F21" s="444">
        <v>-6.7541192392261166E-3</v>
      </c>
      <c r="G21" s="444">
        <v>1.5054114633758352E-2</v>
      </c>
      <c r="H21" s="444">
        <v>9.1963519717224287E-2</v>
      </c>
      <c r="I21" s="444">
        <v>6.9670080020269198E-2</v>
      </c>
      <c r="J21" s="501" t="s">
        <v>232</v>
      </c>
    </row>
    <row r="22" spans="1:10" ht="12.75" customHeight="1">
      <c r="A22" s="502" t="s">
        <v>229</v>
      </c>
      <c r="B22" s="502" t="s">
        <v>1106</v>
      </c>
      <c r="C22" s="500">
        <v>136.41800000000001</v>
      </c>
      <c r="D22" s="500">
        <v>136.17850000000001</v>
      </c>
      <c r="E22" s="444">
        <v>1.7587210903335876E-3</v>
      </c>
      <c r="F22" s="444">
        <v>-1.7131898759788265E-3</v>
      </c>
      <c r="G22" s="444">
        <v>8.1051601670691781E-3</v>
      </c>
      <c r="H22" s="444">
        <v>0.10499018681104171</v>
      </c>
      <c r="I22" s="444">
        <v>5.9444046258264827E-2</v>
      </c>
      <c r="J22" s="501" t="s">
        <v>234</v>
      </c>
    </row>
    <row r="23" spans="1:10" ht="12.75" customHeight="1">
      <c r="A23" s="499" t="s">
        <v>229</v>
      </c>
      <c r="B23" s="499" t="s">
        <v>1107</v>
      </c>
      <c r="C23" s="500">
        <v>155.255</v>
      </c>
      <c r="D23" s="500">
        <v>154.8732</v>
      </c>
      <c r="E23" s="444">
        <v>2.4652425338922315E-3</v>
      </c>
      <c r="F23" s="444">
        <v>1.4659238974046869E-3</v>
      </c>
      <c r="G23" s="444">
        <v>1.4200306765298418E-2</v>
      </c>
      <c r="H23" s="444">
        <v>0.12520338166176856</v>
      </c>
      <c r="I23" s="444">
        <v>7.2532990135987907E-2</v>
      </c>
      <c r="J23" s="501" t="s">
        <v>233</v>
      </c>
    </row>
    <row r="24" spans="1:10" ht="12.75" customHeight="1">
      <c r="A24" s="157" t="s">
        <v>969</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103" t="s">
        <v>593</v>
      </c>
      <c r="J32" s="26" t="str">
        <f>Naslovnica!A20</f>
        <v>Ožujak 2013.</v>
      </c>
    </row>
    <row r="33" spans="1:11" ht="12.75" customHeight="1">
      <c r="A33" s="388" t="s">
        <v>594</v>
      </c>
      <c r="J33" s="368" t="str">
        <f>Naslovnica!A24</f>
        <v>March 2013</v>
      </c>
    </row>
    <row r="34" spans="1:11" ht="12.75" customHeight="1"/>
    <row r="35" spans="1:11" ht="12.75" customHeight="1"/>
    <row r="36" spans="1:11" ht="12.75" customHeight="1"/>
    <row r="37" spans="1:11" ht="12.75" customHeight="1">
      <c r="K37" s="314"/>
    </row>
    <row r="38" spans="1:11" ht="12.75" customHeight="1">
      <c r="K38" s="314"/>
    </row>
    <row r="39" spans="1:11" ht="12.75" customHeight="1">
      <c r="K39" s="314"/>
    </row>
    <row r="40" spans="1:11" ht="12.75" customHeight="1">
      <c r="K40" s="314"/>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157"/>
    </row>
    <row r="66" spans="1:10" ht="12.75" customHeight="1">
      <c r="A66" s="157" t="s">
        <v>969</v>
      </c>
    </row>
    <row r="67" spans="1:10" ht="12.75" customHeight="1"/>
    <row r="68" spans="1:10" ht="12.75" customHeight="1">
      <c r="A68" s="297" t="s">
        <v>489</v>
      </c>
    </row>
    <row r="69" spans="1:10" ht="12.75" customHeight="1"/>
    <row r="70" spans="1:10" ht="12.75" customHeight="1"/>
    <row r="71" spans="1:10" ht="12.75" customHeight="1"/>
    <row r="72" spans="1:10" ht="12.75" customHeight="1"/>
    <row r="73" spans="1:10" ht="12.75" customHeight="1"/>
    <row r="74" spans="1:10">
      <c r="J74" s="105" t="s">
        <v>605</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342" customWidth="1"/>
    <col min="2" max="2" width="11.140625" style="342" customWidth="1"/>
    <col min="3" max="3" width="10.7109375" style="342" customWidth="1"/>
    <col min="4" max="4" width="3.5703125" style="342" customWidth="1"/>
    <col min="5" max="9" width="11.42578125" style="342" customWidth="1"/>
    <col min="10" max="16384" width="9.140625" style="342"/>
  </cols>
  <sheetData>
    <row r="1" spans="1:9" ht="15">
      <c r="A1" s="340" t="s">
        <v>759</v>
      </c>
      <c r="B1" s="341"/>
      <c r="C1" s="341"/>
      <c r="D1" s="341"/>
      <c r="E1" s="341"/>
      <c r="F1" s="341"/>
      <c r="G1" s="341"/>
      <c r="H1" s="341"/>
      <c r="I1" s="341"/>
    </row>
    <row r="2" spans="1:9">
      <c r="A2" s="343" t="s">
        <v>760</v>
      </c>
      <c r="B2" s="341"/>
      <c r="C2" s="341"/>
      <c r="D2" s="341"/>
      <c r="E2" s="341"/>
      <c r="F2" s="341"/>
      <c r="G2" s="341"/>
      <c r="H2" s="341"/>
      <c r="I2" s="341"/>
    </row>
    <row r="4" spans="1:9">
      <c r="A4" s="344" t="s">
        <v>761</v>
      </c>
      <c r="I4" s="345"/>
    </row>
    <row r="5" spans="1:9">
      <c r="A5" s="346" t="s">
        <v>762</v>
      </c>
      <c r="I5" s="347"/>
    </row>
    <row r="7" spans="1:9" ht="26.25" customHeight="1">
      <c r="A7" s="740" t="s">
        <v>763</v>
      </c>
      <c r="B7" s="740"/>
      <c r="C7" s="740"/>
      <c r="D7" s="344"/>
      <c r="E7" s="740" t="s">
        <v>871</v>
      </c>
      <c r="F7" s="740"/>
      <c r="G7" s="740"/>
      <c r="H7" s="740"/>
      <c r="I7" s="344"/>
    </row>
    <row r="8" spans="1:9" ht="27.75" customHeight="1">
      <c r="A8" s="739" t="s">
        <v>880</v>
      </c>
      <c r="B8" s="739"/>
      <c r="C8" s="739"/>
      <c r="E8" s="739" t="s">
        <v>870</v>
      </c>
      <c r="F8" s="739"/>
      <c r="G8" s="739"/>
      <c r="H8" s="739"/>
    </row>
    <row r="10" spans="1:9" ht="26.25" customHeight="1">
      <c r="A10" s="348" t="s">
        <v>764</v>
      </c>
      <c r="B10" s="348" t="s">
        <v>869</v>
      </c>
      <c r="C10" s="348" t="s">
        <v>765</v>
      </c>
    </row>
    <row r="11" spans="1:9">
      <c r="A11" s="503" t="s">
        <v>862</v>
      </c>
      <c r="B11" s="504">
        <v>40</v>
      </c>
      <c r="C11" s="504">
        <v>40</v>
      </c>
    </row>
    <row r="12" spans="1:9">
      <c r="A12" s="503" t="s">
        <v>863</v>
      </c>
      <c r="B12" s="504">
        <v>133</v>
      </c>
      <c r="C12" s="504">
        <v>133</v>
      </c>
    </row>
    <row r="13" spans="1:9">
      <c r="A13" s="503" t="s">
        <v>864</v>
      </c>
      <c r="B13" s="504">
        <v>218</v>
      </c>
      <c r="C13" s="504">
        <v>218</v>
      </c>
    </row>
    <row r="14" spans="1:9">
      <c r="A14" s="503" t="s">
        <v>865</v>
      </c>
      <c r="B14" s="504">
        <v>602</v>
      </c>
      <c r="C14" s="504">
        <v>602</v>
      </c>
    </row>
    <row r="15" spans="1:9">
      <c r="A15" s="503" t="s">
        <v>866</v>
      </c>
      <c r="B15" s="504">
        <v>214</v>
      </c>
      <c r="C15" s="504">
        <v>214</v>
      </c>
    </row>
    <row r="16" spans="1:9">
      <c r="A16" s="503" t="s">
        <v>1215</v>
      </c>
      <c r="B16" s="504">
        <v>49</v>
      </c>
      <c r="C16" s="504">
        <v>49</v>
      </c>
    </row>
    <row r="17" spans="1:9">
      <c r="A17" s="157" t="s">
        <v>969</v>
      </c>
    </row>
    <row r="23" spans="1:9">
      <c r="E23" s="157" t="s">
        <v>969</v>
      </c>
    </row>
    <row r="24" spans="1:9">
      <c r="E24" s="157"/>
    </row>
    <row r="26" spans="1:9" ht="27" customHeight="1">
      <c r="A26" s="740" t="s">
        <v>1158</v>
      </c>
      <c r="B26" s="740"/>
      <c r="C26" s="740"/>
      <c r="E26" s="740" t="s">
        <v>1156</v>
      </c>
      <c r="F26" s="740"/>
      <c r="G26" s="740"/>
      <c r="H26" s="741" t="s">
        <v>1176</v>
      </c>
      <c r="I26" s="741"/>
    </row>
    <row r="27" spans="1:9" ht="30" customHeight="1">
      <c r="A27" s="739" t="s">
        <v>1159</v>
      </c>
      <c r="B27" s="739"/>
      <c r="C27" s="739"/>
      <c r="E27" s="739" t="s">
        <v>1157</v>
      </c>
      <c r="F27" s="739"/>
      <c r="G27" s="739"/>
      <c r="H27" s="410"/>
      <c r="I27" s="411"/>
    </row>
    <row r="29" spans="1:9" ht="27" customHeight="1">
      <c r="A29" s="348" t="s">
        <v>766</v>
      </c>
      <c r="B29" s="348" t="s">
        <v>1160</v>
      </c>
      <c r="C29" s="348" t="s">
        <v>765</v>
      </c>
    </row>
    <row r="30" spans="1:9">
      <c r="A30" s="505" t="s">
        <v>1161</v>
      </c>
      <c r="B30" s="504">
        <v>40</v>
      </c>
      <c r="C30" s="504">
        <v>40</v>
      </c>
    </row>
    <row r="31" spans="1:9">
      <c r="A31" s="505" t="s">
        <v>1162</v>
      </c>
      <c r="B31" s="504">
        <v>44</v>
      </c>
      <c r="C31" s="504">
        <v>44</v>
      </c>
    </row>
    <row r="32" spans="1:9">
      <c r="A32" s="505" t="s">
        <v>1163</v>
      </c>
      <c r="B32" s="504">
        <v>48</v>
      </c>
      <c r="C32" s="504">
        <v>48</v>
      </c>
    </row>
    <row r="33" spans="1:9">
      <c r="A33" s="505" t="s">
        <v>1216</v>
      </c>
      <c r="B33" s="504">
        <v>49</v>
      </c>
      <c r="C33" s="504">
        <v>49</v>
      </c>
    </row>
    <row r="34" spans="1:9">
      <c r="A34" s="505" t="s">
        <v>1358</v>
      </c>
      <c r="B34" s="504">
        <v>50</v>
      </c>
      <c r="C34" s="504">
        <v>50</v>
      </c>
    </row>
    <row r="35" spans="1:9" ht="15">
      <c r="A35" s="157" t="s">
        <v>969</v>
      </c>
      <c r="B35"/>
      <c r="C35"/>
    </row>
    <row r="36" spans="1:9" ht="15">
      <c r="A36"/>
      <c r="B36"/>
      <c r="C36"/>
    </row>
    <row r="37" spans="1:9" ht="15">
      <c r="A37"/>
      <c r="B37"/>
      <c r="C37"/>
    </row>
    <row r="38" spans="1:9" ht="15">
      <c r="A38"/>
      <c r="B38"/>
      <c r="C38"/>
    </row>
    <row r="39" spans="1:9" ht="15">
      <c r="A39"/>
      <c r="B39"/>
      <c r="C39"/>
    </row>
    <row r="40" spans="1:9" ht="15">
      <c r="A40"/>
      <c r="B40"/>
      <c r="C40"/>
    </row>
    <row r="41" spans="1:9" ht="15">
      <c r="A41"/>
      <c r="B41"/>
      <c r="C41"/>
    </row>
    <row r="43" spans="1:9" ht="68.25" customHeight="1">
      <c r="A43" s="737" t="s">
        <v>1168</v>
      </c>
      <c r="B43" s="737"/>
      <c r="C43" s="737"/>
      <c r="D43" s="737"/>
      <c r="E43" s="737"/>
      <c r="F43" s="737"/>
      <c r="G43" s="737"/>
      <c r="H43" s="737"/>
      <c r="I43" s="737"/>
    </row>
    <row r="45" spans="1:9" ht="69" customHeight="1">
      <c r="A45" s="738" t="s">
        <v>1169</v>
      </c>
      <c r="B45" s="738"/>
      <c r="C45" s="738"/>
      <c r="D45" s="738"/>
      <c r="E45" s="738"/>
      <c r="F45" s="738"/>
      <c r="G45" s="738"/>
      <c r="H45" s="738"/>
      <c r="I45" s="738"/>
    </row>
    <row r="46" spans="1:9">
      <c r="A46" s="297" t="s">
        <v>489</v>
      </c>
    </row>
    <row r="47" spans="1:9">
      <c r="I47" s="349" t="s">
        <v>767</v>
      </c>
    </row>
  </sheetData>
  <mergeCells count="11">
    <mergeCell ref="A43:I43"/>
    <mergeCell ref="A45:I45"/>
    <mergeCell ref="A27:C27"/>
    <mergeCell ref="A7:C7"/>
    <mergeCell ref="E7:H7"/>
    <mergeCell ref="A8:C8"/>
    <mergeCell ref="E8:H8"/>
    <mergeCell ref="A26:C26"/>
    <mergeCell ref="E26:G26"/>
    <mergeCell ref="E27:G27"/>
    <mergeCell ref="H26:I26"/>
  </mergeCells>
  <hyperlinks>
    <hyperlink ref="A46"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342" customWidth="1"/>
    <col min="4" max="4" width="3.5703125" style="342" customWidth="1"/>
    <col min="5" max="9" width="11.42578125" style="342" customWidth="1"/>
    <col min="10" max="16384" width="9.140625" style="342"/>
  </cols>
  <sheetData>
    <row r="1" spans="1:9">
      <c r="A1" s="344" t="s">
        <v>768</v>
      </c>
      <c r="I1" s="345"/>
    </row>
    <row r="2" spans="1:9">
      <c r="A2" s="346" t="s">
        <v>769</v>
      </c>
      <c r="I2" s="347"/>
    </row>
    <row r="4" spans="1:9" ht="26.25" customHeight="1">
      <c r="A4" s="740" t="s">
        <v>770</v>
      </c>
      <c r="B4" s="740"/>
      <c r="C4" s="740"/>
      <c r="D4" s="344"/>
      <c r="E4" s="740" t="s">
        <v>872</v>
      </c>
      <c r="F4" s="740"/>
      <c r="G4" s="740"/>
      <c r="H4" s="740"/>
      <c r="I4" s="344"/>
    </row>
    <row r="5" spans="1:9" ht="27.75" customHeight="1">
      <c r="A5" s="739" t="s">
        <v>879</v>
      </c>
      <c r="B5" s="739"/>
      <c r="C5" s="739"/>
      <c r="E5" s="739" t="s">
        <v>873</v>
      </c>
      <c r="F5" s="739"/>
      <c r="G5" s="739"/>
      <c r="H5" s="739"/>
    </row>
    <row r="7" spans="1:9" ht="26.25" customHeight="1">
      <c r="A7" s="348" t="s">
        <v>764</v>
      </c>
      <c r="B7" s="348" t="s">
        <v>869</v>
      </c>
      <c r="C7" s="348" t="s">
        <v>765</v>
      </c>
    </row>
    <row r="8" spans="1:9">
      <c r="A8" s="503" t="s">
        <v>862</v>
      </c>
      <c r="B8" s="504">
        <v>541</v>
      </c>
      <c r="C8" s="504">
        <v>554</v>
      </c>
    </row>
    <row r="9" spans="1:9">
      <c r="A9" s="503" t="s">
        <v>863</v>
      </c>
      <c r="B9" s="504">
        <v>1215</v>
      </c>
      <c r="C9" s="504">
        <v>1281</v>
      </c>
    </row>
    <row r="10" spans="1:9">
      <c r="A10" s="503" t="s">
        <v>864</v>
      </c>
      <c r="B10" s="504">
        <v>3106</v>
      </c>
      <c r="C10" s="504">
        <v>3224</v>
      </c>
    </row>
    <row r="11" spans="1:9">
      <c r="A11" s="503" t="s">
        <v>865</v>
      </c>
      <c r="B11" s="504">
        <v>5641</v>
      </c>
      <c r="C11" s="504">
        <v>5877</v>
      </c>
    </row>
    <row r="12" spans="1:9">
      <c r="A12" s="503" t="s">
        <v>866</v>
      </c>
      <c r="B12" s="504">
        <v>8027</v>
      </c>
      <c r="C12" s="504">
        <v>8367</v>
      </c>
    </row>
    <row r="13" spans="1:9">
      <c r="A13" s="503" t="s">
        <v>1215</v>
      </c>
      <c r="B13" s="504">
        <v>10639</v>
      </c>
      <c r="C13" s="504">
        <v>11091</v>
      </c>
    </row>
    <row r="14" spans="1:9">
      <c r="A14" s="157" t="s">
        <v>969</v>
      </c>
    </row>
    <row r="20" spans="1:9">
      <c r="E20" s="157" t="s">
        <v>969</v>
      </c>
    </row>
    <row r="21" spans="1:9">
      <c r="E21" s="157"/>
    </row>
    <row r="23" spans="1:9" ht="27" customHeight="1">
      <c r="A23" s="740" t="s">
        <v>1166</v>
      </c>
      <c r="B23" s="740"/>
      <c r="C23" s="740"/>
      <c r="E23" s="740" t="s">
        <v>1164</v>
      </c>
      <c r="F23" s="740"/>
      <c r="G23" s="740"/>
      <c r="H23" s="741" t="s">
        <v>1176</v>
      </c>
      <c r="I23" s="741"/>
    </row>
    <row r="24" spans="1:9" ht="30" customHeight="1">
      <c r="A24" s="739" t="s">
        <v>1167</v>
      </c>
      <c r="B24" s="739"/>
      <c r="C24" s="739"/>
      <c r="E24" s="739" t="s">
        <v>1165</v>
      </c>
      <c r="F24" s="739"/>
      <c r="G24" s="739"/>
      <c r="H24" s="410"/>
    </row>
    <row r="26" spans="1:9" ht="27" customHeight="1">
      <c r="A26" s="348" t="s">
        <v>766</v>
      </c>
      <c r="B26" s="348" t="s">
        <v>869</v>
      </c>
      <c r="C26" s="348" t="s">
        <v>765</v>
      </c>
    </row>
    <row r="27" spans="1:9">
      <c r="A27" s="505" t="s">
        <v>1161</v>
      </c>
      <c r="B27" s="504">
        <v>8874</v>
      </c>
      <c r="C27" s="504">
        <v>9251</v>
      </c>
    </row>
    <row r="28" spans="1:9">
      <c r="A28" s="505" t="s">
        <v>1162</v>
      </c>
      <c r="B28" s="504">
        <v>9585</v>
      </c>
      <c r="C28" s="504">
        <v>9993</v>
      </c>
    </row>
    <row r="29" spans="1:9">
      <c r="A29" s="505" t="s">
        <v>1163</v>
      </c>
      <c r="B29" s="504">
        <v>10111</v>
      </c>
      <c r="C29" s="504">
        <v>10535</v>
      </c>
    </row>
    <row r="30" spans="1:9">
      <c r="A30" s="505" t="s">
        <v>1216</v>
      </c>
      <c r="B30" s="504">
        <v>10639</v>
      </c>
      <c r="C30" s="504">
        <v>11091</v>
      </c>
    </row>
    <row r="31" spans="1:9">
      <c r="A31" s="505" t="s">
        <v>1358</v>
      </c>
      <c r="B31" s="504">
        <v>11541</v>
      </c>
      <c r="C31" s="504">
        <v>12020</v>
      </c>
    </row>
    <row r="32" spans="1:9" ht="15">
      <c r="A32" s="157" t="s">
        <v>969</v>
      </c>
      <c r="B32"/>
      <c r="C32"/>
    </row>
    <row r="33" spans="1:5" ht="15">
      <c r="A33"/>
      <c r="B33"/>
      <c r="C33"/>
    </row>
    <row r="34" spans="1:5" ht="15">
      <c r="A34"/>
      <c r="B34"/>
      <c r="C34"/>
    </row>
    <row r="35" spans="1:5" ht="15">
      <c r="A35"/>
      <c r="B35"/>
      <c r="C35"/>
    </row>
    <row r="36" spans="1:5" ht="15">
      <c r="A36"/>
      <c r="B36"/>
      <c r="C36"/>
    </row>
    <row r="37" spans="1:5" ht="15">
      <c r="A37"/>
      <c r="B37"/>
      <c r="C37"/>
    </row>
    <row r="38" spans="1:5" ht="15">
      <c r="A38"/>
      <c r="B38"/>
      <c r="C38"/>
      <c r="E38" s="157"/>
    </row>
    <row r="39" spans="1:5" ht="15">
      <c r="A39"/>
      <c r="B39"/>
      <c r="C39"/>
      <c r="E39" s="157" t="s">
        <v>969</v>
      </c>
    </row>
    <row r="40" spans="1:5">
      <c r="A40" s="297" t="s">
        <v>489</v>
      </c>
    </row>
    <row r="55" spans="9:9">
      <c r="I55" s="349" t="s">
        <v>771</v>
      </c>
    </row>
  </sheetData>
  <mergeCells count="9">
    <mergeCell ref="H23:I23"/>
    <mergeCell ref="A24:C24"/>
    <mergeCell ref="A4:C4"/>
    <mergeCell ref="E4:H4"/>
    <mergeCell ref="A5:C5"/>
    <mergeCell ref="E5:H5"/>
    <mergeCell ref="A23:C23"/>
    <mergeCell ref="E23:G23"/>
    <mergeCell ref="E24:G24"/>
  </mergeCells>
  <hyperlinks>
    <hyperlink ref="A40"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351" t="s">
        <v>783</v>
      </c>
      <c r="B1" s="279"/>
      <c r="C1" s="279"/>
      <c r="D1" s="280"/>
      <c r="E1" s="280"/>
      <c r="F1" s="280"/>
      <c r="G1" s="280"/>
      <c r="H1" s="280"/>
      <c r="I1" s="280"/>
      <c r="J1" s="280"/>
      <c r="K1" s="280"/>
      <c r="L1" s="280"/>
      <c r="M1" s="280"/>
      <c r="N1" s="280"/>
      <c r="O1" s="280"/>
      <c r="P1" s="280"/>
    </row>
    <row r="2" spans="1:16" ht="18">
      <c r="A2" s="390" t="s">
        <v>784</v>
      </c>
      <c r="B2" s="279"/>
      <c r="C2" s="279"/>
      <c r="D2" s="280"/>
      <c r="E2" s="280"/>
      <c r="F2" s="280"/>
      <c r="G2" s="280"/>
      <c r="H2" s="280"/>
      <c r="I2" s="280"/>
      <c r="J2" s="280"/>
      <c r="K2" s="280"/>
      <c r="L2" s="280"/>
      <c r="M2" s="280"/>
      <c r="N2" s="280"/>
      <c r="O2" s="280"/>
      <c r="P2" s="280"/>
    </row>
    <row r="3" spans="1:16" ht="12.75" customHeight="1">
      <c r="A3" s="158" t="s">
        <v>1311</v>
      </c>
    </row>
    <row r="4" spans="1:16" ht="12.75" customHeight="1">
      <c r="A4" s="389" t="s">
        <v>1312</v>
      </c>
      <c r="H4" s="314"/>
      <c r="J4" s="300"/>
    </row>
    <row r="5" spans="1:16" ht="12.75" customHeight="1">
      <c r="L5" s="742" t="s">
        <v>167</v>
      </c>
      <c r="M5" s="743"/>
      <c r="N5" s="743"/>
      <c r="O5" s="743"/>
      <c r="P5" s="743"/>
    </row>
    <row r="6" spans="1:16" ht="24" customHeight="1">
      <c r="A6" s="744" t="s">
        <v>977</v>
      </c>
      <c r="B6" s="744" t="s">
        <v>970</v>
      </c>
      <c r="C6" s="744"/>
      <c r="D6" s="744"/>
      <c r="E6" s="744"/>
      <c r="F6" s="744"/>
      <c r="G6" s="744" t="s">
        <v>971</v>
      </c>
      <c r="H6" s="744"/>
      <c r="I6" s="744"/>
      <c r="J6" s="744"/>
      <c r="K6" s="744"/>
      <c r="L6" s="746" t="s">
        <v>976</v>
      </c>
      <c r="M6" s="746"/>
      <c r="N6" s="746"/>
      <c r="O6" s="746"/>
      <c r="P6" s="746"/>
    </row>
    <row r="7" spans="1:16" ht="48" customHeight="1">
      <c r="A7" s="745"/>
      <c r="B7" s="744" t="s">
        <v>972</v>
      </c>
      <c r="C7" s="744"/>
      <c r="D7" s="744"/>
      <c r="E7" s="744" t="s">
        <v>973</v>
      </c>
      <c r="F7" s="744"/>
      <c r="G7" s="744" t="s">
        <v>972</v>
      </c>
      <c r="H7" s="744"/>
      <c r="I7" s="744"/>
      <c r="J7" s="744" t="s">
        <v>974</v>
      </c>
      <c r="K7" s="744"/>
      <c r="L7" s="744" t="s">
        <v>975</v>
      </c>
      <c r="M7" s="744"/>
      <c r="N7" s="744"/>
      <c r="O7" s="744" t="s">
        <v>974</v>
      </c>
      <c r="P7" s="744"/>
    </row>
    <row r="8" spans="1:16" ht="24">
      <c r="A8" s="745"/>
      <c r="B8" s="662" t="s">
        <v>1313</v>
      </c>
      <c r="C8" s="662" t="s">
        <v>1314</v>
      </c>
      <c r="D8" s="160" t="s">
        <v>978</v>
      </c>
      <c r="E8" s="662" t="s">
        <v>1313</v>
      </c>
      <c r="F8" s="662" t="s">
        <v>1314</v>
      </c>
      <c r="G8" s="662" t="s">
        <v>1313</v>
      </c>
      <c r="H8" s="662" t="s">
        <v>1314</v>
      </c>
      <c r="I8" s="365" t="s">
        <v>978</v>
      </c>
      <c r="J8" s="662" t="s">
        <v>1313</v>
      </c>
      <c r="K8" s="662" t="s">
        <v>1314</v>
      </c>
      <c r="L8" s="662" t="s">
        <v>1313</v>
      </c>
      <c r="M8" s="662" t="s">
        <v>1314</v>
      </c>
      <c r="N8" s="365" t="s">
        <v>978</v>
      </c>
      <c r="O8" s="662" t="s">
        <v>1313</v>
      </c>
      <c r="P8" s="662" t="s">
        <v>1314</v>
      </c>
    </row>
    <row r="9" spans="1:16" ht="14.25" customHeight="1">
      <c r="A9" s="506" t="s">
        <v>1322</v>
      </c>
      <c r="B9" s="507">
        <v>0</v>
      </c>
      <c r="C9" s="507">
        <v>0</v>
      </c>
      <c r="D9" s="508" t="s">
        <v>1323</v>
      </c>
      <c r="E9" s="509" t="s">
        <v>1323</v>
      </c>
      <c r="F9" s="510" t="s">
        <v>1323</v>
      </c>
      <c r="G9" s="507">
        <v>41804.340389999998</v>
      </c>
      <c r="H9" s="507">
        <v>43313.353459999998</v>
      </c>
      <c r="I9" s="508">
        <v>103.6097</v>
      </c>
      <c r="J9" s="509">
        <v>7.2999999999999995E-2</v>
      </c>
      <c r="K9" s="510">
        <v>7.0099999999999996E-2</v>
      </c>
      <c r="L9" s="507">
        <v>41804.340389999998</v>
      </c>
      <c r="M9" s="507">
        <v>43313.353459999998</v>
      </c>
      <c r="N9" s="511">
        <v>103.6097</v>
      </c>
      <c r="O9" s="512">
        <v>1.6500000000000001E-2</v>
      </c>
      <c r="P9" s="510">
        <v>1.72E-2</v>
      </c>
    </row>
    <row r="10" spans="1:16" ht="14.25" customHeight="1">
      <c r="A10" s="506" t="s">
        <v>1324</v>
      </c>
      <c r="B10" s="507">
        <v>216589.63883000001</v>
      </c>
      <c r="C10" s="507">
        <v>214496.51572999998</v>
      </c>
      <c r="D10" s="508">
        <v>99.033600000000007</v>
      </c>
      <c r="E10" s="509">
        <v>0.1104</v>
      </c>
      <c r="F10" s="510">
        <v>0.1129</v>
      </c>
      <c r="G10" s="507">
        <v>99227.995330000005</v>
      </c>
      <c r="H10" s="507">
        <v>124966.61581999999</v>
      </c>
      <c r="I10" s="508">
        <v>125.9389</v>
      </c>
      <c r="J10" s="509">
        <v>0.17330000000000001</v>
      </c>
      <c r="K10" s="510">
        <v>0.20230000000000001</v>
      </c>
      <c r="L10" s="507">
        <v>315817.63416000002</v>
      </c>
      <c r="M10" s="507">
        <v>339463.13154999999</v>
      </c>
      <c r="N10" s="511">
        <v>107.4871</v>
      </c>
      <c r="O10" s="512">
        <v>0.1246</v>
      </c>
      <c r="P10" s="510">
        <v>0.13489999999999999</v>
      </c>
    </row>
    <row r="11" spans="1:16" ht="14.25" customHeight="1">
      <c r="A11" s="506" t="s">
        <v>1325</v>
      </c>
      <c r="B11" s="507">
        <v>59372.208619999998</v>
      </c>
      <c r="C11" s="507">
        <v>58206.524170000004</v>
      </c>
      <c r="D11" s="508">
        <v>98.036699999999996</v>
      </c>
      <c r="E11" s="509">
        <v>3.0300000000000001E-2</v>
      </c>
      <c r="F11" s="510">
        <v>3.0599999999999999E-2</v>
      </c>
      <c r="G11" s="507">
        <v>43445.413110000001</v>
      </c>
      <c r="H11" s="507">
        <v>40842.54666</v>
      </c>
      <c r="I11" s="508">
        <v>94.008899999999997</v>
      </c>
      <c r="J11" s="509">
        <v>7.5899999999999995E-2</v>
      </c>
      <c r="K11" s="510">
        <v>6.6100000000000006E-2</v>
      </c>
      <c r="L11" s="507">
        <v>102817.62173</v>
      </c>
      <c r="M11" s="507">
        <v>99049.070829999997</v>
      </c>
      <c r="N11" s="511">
        <v>96.334699999999998</v>
      </c>
      <c r="O11" s="512">
        <v>4.0599999999999997E-2</v>
      </c>
      <c r="P11" s="510">
        <v>3.9399999999999998E-2</v>
      </c>
    </row>
    <row r="12" spans="1:16" ht="14.25" customHeight="1">
      <c r="A12" s="506" t="s">
        <v>1326</v>
      </c>
      <c r="B12" s="507">
        <v>18198.222690000002</v>
      </c>
      <c r="C12" s="507">
        <v>13402.198119999999</v>
      </c>
      <c r="D12" s="508">
        <v>73.645600000000002</v>
      </c>
      <c r="E12" s="509">
        <v>9.2999999999999992E-3</v>
      </c>
      <c r="F12" s="510">
        <v>7.1000000000000004E-3</v>
      </c>
      <c r="G12" s="507">
        <v>0</v>
      </c>
      <c r="H12" s="507">
        <v>0</v>
      </c>
      <c r="I12" s="508" t="s">
        <v>1323</v>
      </c>
      <c r="J12" s="508" t="s">
        <v>1323</v>
      </c>
      <c r="K12" s="510" t="s">
        <v>1323</v>
      </c>
      <c r="L12" s="507">
        <v>18198.222690000002</v>
      </c>
      <c r="M12" s="507">
        <v>13402.198119999999</v>
      </c>
      <c r="N12" s="511">
        <v>73.645600000000002</v>
      </c>
      <c r="O12" s="512">
        <v>7.1999999999999998E-3</v>
      </c>
      <c r="P12" s="510">
        <v>5.3E-3</v>
      </c>
    </row>
    <row r="13" spans="1:16" ht="14.25" customHeight="1">
      <c r="A13" s="506" t="s">
        <v>1327</v>
      </c>
      <c r="B13" s="507">
        <v>869967.78438999993</v>
      </c>
      <c r="C13" s="507">
        <v>807965.99312999996</v>
      </c>
      <c r="D13" s="508">
        <v>92.873099999999994</v>
      </c>
      <c r="E13" s="509">
        <v>0.44330000000000003</v>
      </c>
      <c r="F13" s="510">
        <v>0.4254</v>
      </c>
      <c r="G13" s="507">
        <v>81190.279980000007</v>
      </c>
      <c r="H13" s="507">
        <v>91003.028760000001</v>
      </c>
      <c r="I13" s="508">
        <v>112.0861</v>
      </c>
      <c r="J13" s="509">
        <v>0.14180000000000001</v>
      </c>
      <c r="K13" s="510">
        <v>0.14729999999999999</v>
      </c>
      <c r="L13" s="507">
        <v>951158.06437000004</v>
      </c>
      <c r="M13" s="507">
        <v>898969.02188999997</v>
      </c>
      <c r="N13" s="511">
        <v>94.513099999999994</v>
      </c>
      <c r="O13" s="512">
        <v>0.37519999999999998</v>
      </c>
      <c r="P13" s="510">
        <v>0.35720000000000002</v>
      </c>
    </row>
    <row r="14" spans="1:16" ht="14.25" customHeight="1">
      <c r="A14" s="506" t="s">
        <v>1328</v>
      </c>
      <c r="B14" s="507">
        <v>32156.976850000003</v>
      </c>
      <c r="C14" s="507">
        <v>33697.773689999995</v>
      </c>
      <c r="D14" s="508">
        <v>104.7915</v>
      </c>
      <c r="E14" s="509">
        <v>1.6400000000000001E-2</v>
      </c>
      <c r="F14" s="510">
        <v>1.77E-2</v>
      </c>
      <c r="G14" s="507">
        <v>0</v>
      </c>
      <c r="H14" s="507">
        <v>0</v>
      </c>
      <c r="I14" s="508" t="s">
        <v>1323</v>
      </c>
      <c r="J14" s="509" t="s">
        <v>1323</v>
      </c>
      <c r="K14" s="510" t="s">
        <v>1323</v>
      </c>
      <c r="L14" s="507">
        <v>32156.976850000003</v>
      </c>
      <c r="M14" s="507">
        <v>33697.773689999995</v>
      </c>
      <c r="N14" s="511">
        <v>104.7915</v>
      </c>
      <c r="O14" s="512">
        <v>1.2699999999999999E-2</v>
      </c>
      <c r="P14" s="510">
        <v>1.34E-2</v>
      </c>
    </row>
    <row r="15" spans="1:16" ht="14.25" customHeight="1">
      <c r="A15" s="506" t="s">
        <v>1329</v>
      </c>
      <c r="B15" s="507">
        <v>567.43249000000003</v>
      </c>
      <c r="C15" s="507">
        <v>632.14606000000003</v>
      </c>
      <c r="D15" s="508">
        <v>111.4046</v>
      </c>
      <c r="E15" s="509">
        <v>2.9999999999999997E-4</v>
      </c>
      <c r="F15" s="510">
        <v>2.9999999999999997E-4</v>
      </c>
      <c r="G15" s="507">
        <v>0</v>
      </c>
      <c r="H15" s="507">
        <v>0</v>
      </c>
      <c r="I15" s="508" t="s">
        <v>1323</v>
      </c>
      <c r="J15" s="509" t="s">
        <v>1323</v>
      </c>
      <c r="K15" s="510" t="s">
        <v>1323</v>
      </c>
      <c r="L15" s="507">
        <v>567.43249000000003</v>
      </c>
      <c r="M15" s="507">
        <v>632.14606000000003</v>
      </c>
      <c r="N15" s="511">
        <v>111.4046</v>
      </c>
      <c r="O15" s="512">
        <v>2.0000000000000001E-4</v>
      </c>
      <c r="P15" s="510">
        <v>2.9999999999999997E-4</v>
      </c>
    </row>
    <row r="16" spans="1:16" ht="14.25" customHeight="1">
      <c r="A16" s="506" t="s">
        <v>1330</v>
      </c>
      <c r="B16" s="507">
        <v>0</v>
      </c>
      <c r="C16" s="507">
        <v>0</v>
      </c>
      <c r="D16" s="508" t="s">
        <v>1323</v>
      </c>
      <c r="E16" s="509" t="s">
        <v>1323</v>
      </c>
      <c r="F16" s="510" t="s">
        <v>1323</v>
      </c>
      <c r="G16" s="507">
        <v>3041.0344799999998</v>
      </c>
      <c r="H16" s="507">
        <v>1013.28985</v>
      </c>
      <c r="I16" s="508">
        <v>33.320599999999999</v>
      </c>
      <c r="J16" s="509">
        <v>5.3E-3</v>
      </c>
      <c r="K16" s="510">
        <v>1.6000000000000001E-3</v>
      </c>
      <c r="L16" s="507">
        <v>3041.0344799999998</v>
      </c>
      <c r="M16" s="507">
        <v>1013.28985</v>
      </c>
      <c r="N16" s="511">
        <v>33.320599999999999</v>
      </c>
      <c r="O16" s="512">
        <v>1.1999999999999999E-3</v>
      </c>
      <c r="P16" s="510">
        <v>4.0000000000000002E-4</v>
      </c>
    </row>
    <row r="17" spans="1:16" ht="14.25" customHeight="1">
      <c r="A17" s="506" t="s">
        <v>1331</v>
      </c>
      <c r="B17" s="507">
        <v>0</v>
      </c>
      <c r="C17" s="507">
        <v>0</v>
      </c>
      <c r="D17" s="508" t="s">
        <v>1323</v>
      </c>
      <c r="E17" s="509" t="s">
        <v>1323</v>
      </c>
      <c r="F17" s="510" t="s">
        <v>1323</v>
      </c>
      <c r="G17" s="507">
        <v>24350.59908</v>
      </c>
      <c r="H17" s="507">
        <v>29005.40266</v>
      </c>
      <c r="I17" s="508">
        <v>119.11579999999999</v>
      </c>
      <c r="J17" s="509">
        <v>4.2500000000000003E-2</v>
      </c>
      <c r="K17" s="510">
        <v>4.7E-2</v>
      </c>
      <c r="L17" s="507">
        <v>24350.59908</v>
      </c>
      <c r="M17" s="507">
        <v>29005.40266</v>
      </c>
      <c r="N17" s="511">
        <v>119.11579999999999</v>
      </c>
      <c r="O17" s="512">
        <v>9.5999999999999992E-3</v>
      </c>
      <c r="P17" s="510">
        <v>1.15E-2</v>
      </c>
    </row>
    <row r="18" spans="1:16" ht="14.25" customHeight="1">
      <c r="A18" s="506" t="s">
        <v>1332</v>
      </c>
      <c r="B18" s="507">
        <v>214878.23003999999</v>
      </c>
      <c r="C18" s="507">
        <v>213515.10330000002</v>
      </c>
      <c r="D18" s="508">
        <v>99.365600000000001</v>
      </c>
      <c r="E18" s="509">
        <v>0.1095</v>
      </c>
      <c r="F18" s="510">
        <v>0.1124</v>
      </c>
      <c r="G18" s="507">
        <v>0</v>
      </c>
      <c r="H18" s="507">
        <v>0</v>
      </c>
      <c r="I18" s="508" t="s">
        <v>1323</v>
      </c>
      <c r="J18" s="509" t="s">
        <v>1323</v>
      </c>
      <c r="K18" s="510" t="s">
        <v>1323</v>
      </c>
      <c r="L18" s="507">
        <v>214878.23003999999</v>
      </c>
      <c r="M18" s="507">
        <v>213515.10330000002</v>
      </c>
      <c r="N18" s="511">
        <v>99.365600000000001</v>
      </c>
      <c r="O18" s="512">
        <v>8.48E-2</v>
      </c>
      <c r="P18" s="510">
        <v>8.48E-2</v>
      </c>
    </row>
    <row r="19" spans="1:16" ht="14.25" customHeight="1">
      <c r="A19" s="506" t="s">
        <v>1333</v>
      </c>
      <c r="B19" s="507">
        <v>58263.291259999998</v>
      </c>
      <c r="C19" s="507">
        <v>56621.813979999999</v>
      </c>
      <c r="D19" s="508">
        <v>97.182699999999997</v>
      </c>
      <c r="E19" s="509">
        <v>2.9700000000000001E-2</v>
      </c>
      <c r="F19" s="510">
        <v>2.98E-2</v>
      </c>
      <c r="G19" s="507">
        <v>30270.702789999999</v>
      </c>
      <c r="H19" s="507">
        <v>28610.106379999997</v>
      </c>
      <c r="I19" s="508">
        <v>94.514200000000002</v>
      </c>
      <c r="J19" s="509">
        <v>5.2900000000000003E-2</v>
      </c>
      <c r="K19" s="510">
        <v>4.6300000000000001E-2</v>
      </c>
      <c r="L19" s="507">
        <v>88533.994049999994</v>
      </c>
      <c r="M19" s="507">
        <v>85231.920360000004</v>
      </c>
      <c r="N19" s="511">
        <v>96.270300000000006</v>
      </c>
      <c r="O19" s="512">
        <v>3.49E-2</v>
      </c>
      <c r="P19" s="510">
        <v>3.39E-2</v>
      </c>
    </row>
    <row r="20" spans="1:16" ht="14.25" customHeight="1">
      <c r="A20" s="506" t="s">
        <v>1334</v>
      </c>
      <c r="B20" s="507">
        <v>33515.413520000002</v>
      </c>
      <c r="C20" s="507">
        <v>32935.360130000001</v>
      </c>
      <c r="D20" s="508">
        <v>98.269300000000001</v>
      </c>
      <c r="E20" s="509">
        <v>1.7100000000000001E-2</v>
      </c>
      <c r="F20" s="510">
        <v>1.7299999999999999E-2</v>
      </c>
      <c r="G20" s="507">
        <v>58673.383259999995</v>
      </c>
      <c r="H20" s="507">
        <v>58916.956119999995</v>
      </c>
      <c r="I20" s="508">
        <v>100.4151</v>
      </c>
      <c r="J20" s="508">
        <v>0.10249999999999999</v>
      </c>
      <c r="K20" s="510">
        <v>9.5399999999999999E-2</v>
      </c>
      <c r="L20" s="507">
        <v>92188.796780000004</v>
      </c>
      <c r="M20" s="507">
        <v>91852.316250000003</v>
      </c>
      <c r="N20" s="511">
        <v>99.635000000000005</v>
      </c>
      <c r="O20" s="512">
        <v>3.6400000000000002E-2</v>
      </c>
      <c r="P20" s="510">
        <v>3.6499999999999998E-2</v>
      </c>
    </row>
    <row r="21" spans="1:16" ht="14.25" customHeight="1">
      <c r="A21" s="506" t="s">
        <v>1335</v>
      </c>
      <c r="B21" s="507">
        <v>14232.38775</v>
      </c>
      <c r="C21" s="507">
        <v>16001.015359999999</v>
      </c>
      <c r="D21" s="508">
        <v>112.4268</v>
      </c>
      <c r="E21" s="509">
        <v>7.3000000000000001E-3</v>
      </c>
      <c r="F21" s="510">
        <v>8.3999999999999995E-3</v>
      </c>
      <c r="G21" s="507">
        <v>29595.96816</v>
      </c>
      <c r="H21" s="507">
        <v>28123.447499999998</v>
      </c>
      <c r="I21" s="508">
        <v>95.024600000000007</v>
      </c>
      <c r="J21" s="508">
        <v>5.1700000000000003E-2</v>
      </c>
      <c r="K21" s="510">
        <v>4.5499999999999999E-2</v>
      </c>
      <c r="L21" s="507">
        <v>43828.355909999998</v>
      </c>
      <c r="M21" s="507">
        <v>44124.46286</v>
      </c>
      <c r="N21" s="511">
        <v>100.6756</v>
      </c>
      <c r="O21" s="512">
        <v>1.7299999999999999E-2</v>
      </c>
      <c r="P21" s="510">
        <v>1.7500000000000002E-2</v>
      </c>
    </row>
    <row r="22" spans="1:16" ht="14.25" customHeight="1">
      <c r="A22" s="506" t="s">
        <v>1336</v>
      </c>
      <c r="B22" s="507">
        <v>47469.56121</v>
      </c>
      <c r="C22" s="507">
        <v>48403.579890000001</v>
      </c>
      <c r="D22" s="508">
        <v>101.9676</v>
      </c>
      <c r="E22" s="509">
        <v>2.4199999999999999E-2</v>
      </c>
      <c r="F22" s="510">
        <v>2.5499999999999998E-2</v>
      </c>
      <c r="G22" s="507">
        <v>0</v>
      </c>
      <c r="H22" s="507">
        <v>0</v>
      </c>
      <c r="I22" s="508" t="s">
        <v>1323</v>
      </c>
      <c r="J22" s="508" t="s">
        <v>1323</v>
      </c>
      <c r="K22" s="510" t="s">
        <v>1323</v>
      </c>
      <c r="L22" s="507">
        <v>47469.56121</v>
      </c>
      <c r="M22" s="507">
        <v>48403.579890000001</v>
      </c>
      <c r="N22" s="511">
        <v>101.9676</v>
      </c>
      <c r="O22" s="512">
        <v>1.8700000000000001E-2</v>
      </c>
      <c r="P22" s="510">
        <v>1.9199999999999998E-2</v>
      </c>
    </row>
    <row r="23" spans="1:16" ht="14.25" customHeight="1">
      <c r="A23" s="506" t="s">
        <v>1337</v>
      </c>
      <c r="B23" s="507">
        <v>1580.39058</v>
      </c>
      <c r="C23" s="507">
        <v>1786.1928899999998</v>
      </c>
      <c r="D23" s="508">
        <v>113.0222</v>
      </c>
      <c r="E23" s="509">
        <v>8.0000000000000004E-4</v>
      </c>
      <c r="F23" s="510">
        <v>8.9999999999999998E-4</v>
      </c>
      <c r="G23" s="507">
        <v>0</v>
      </c>
      <c r="H23" s="507">
        <v>0</v>
      </c>
      <c r="I23" s="508" t="s">
        <v>1323</v>
      </c>
      <c r="J23" s="508" t="s">
        <v>1323</v>
      </c>
      <c r="K23" s="510" t="s">
        <v>1323</v>
      </c>
      <c r="L23" s="507">
        <v>1580.39058</v>
      </c>
      <c r="M23" s="507">
        <v>1786.1928899999998</v>
      </c>
      <c r="N23" s="511">
        <v>113.0222</v>
      </c>
      <c r="O23" s="512">
        <v>5.9999999999999995E-4</v>
      </c>
      <c r="P23" s="510">
        <v>6.9999999999999999E-4</v>
      </c>
    </row>
    <row r="24" spans="1:16" ht="14.25" customHeight="1">
      <c r="A24" s="506" t="s">
        <v>1338</v>
      </c>
      <c r="B24" s="507">
        <v>8428.8897799999995</v>
      </c>
      <c r="C24" s="507">
        <v>10295.52138</v>
      </c>
      <c r="D24" s="508">
        <v>122.1456</v>
      </c>
      <c r="E24" s="509">
        <v>4.3E-3</v>
      </c>
      <c r="F24" s="510">
        <v>5.4000000000000003E-3</v>
      </c>
      <c r="G24" s="507">
        <v>0</v>
      </c>
      <c r="H24" s="507">
        <v>0</v>
      </c>
      <c r="I24" s="508" t="s">
        <v>1323</v>
      </c>
      <c r="J24" s="509" t="s">
        <v>1323</v>
      </c>
      <c r="K24" s="510" t="s">
        <v>1323</v>
      </c>
      <c r="L24" s="507">
        <v>8428.8897799999995</v>
      </c>
      <c r="M24" s="507">
        <v>10295.52138</v>
      </c>
      <c r="N24" s="511">
        <v>122.1456</v>
      </c>
      <c r="O24" s="512">
        <v>3.3E-3</v>
      </c>
      <c r="P24" s="510">
        <v>4.1000000000000003E-3</v>
      </c>
    </row>
    <row r="25" spans="1:16" ht="14.25" customHeight="1">
      <c r="A25" s="506" t="s">
        <v>1339</v>
      </c>
      <c r="B25" s="507">
        <v>144052.54162999999</v>
      </c>
      <c r="C25" s="507">
        <v>143134.97505000001</v>
      </c>
      <c r="D25" s="508">
        <v>99.363</v>
      </c>
      <c r="E25" s="509">
        <v>7.3400000000000007E-2</v>
      </c>
      <c r="F25" s="510">
        <v>7.5399999999999995E-2</v>
      </c>
      <c r="G25" s="507">
        <v>0</v>
      </c>
      <c r="H25" s="507">
        <v>0</v>
      </c>
      <c r="I25" s="508" t="s">
        <v>1323</v>
      </c>
      <c r="J25" s="509" t="s">
        <v>1323</v>
      </c>
      <c r="K25" s="510" t="s">
        <v>1323</v>
      </c>
      <c r="L25" s="507">
        <v>144052.54162999999</v>
      </c>
      <c r="M25" s="507">
        <v>143134.97505000001</v>
      </c>
      <c r="N25" s="511">
        <v>99.363</v>
      </c>
      <c r="O25" s="512">
        <v>5.6800000000000003E-2</v>
      </c>
      <c r="P25" s="510">
        <v>5.6899999999999999E-2</v>
      </c>
    </row>
    <row r="26" spans="1:16" ht="14.25" customHeight="1">
      <c r="A26" s="506" t="s">
        <v>1340</v>
      </c>
      <c r="B26" s="507">
        <v>0</v>
      </c>
      <c r="C26" s="507">
        <v>0</v>
      </c>
      <c r="D26" s="508" t="s">
        <v>1323</v>
      </c>
      <c r="E26" s="509" t="s">
        <v>1323</v>
      </c>
      <c r="F26" s="510" t="s">
        <v>1323</v>
      </c>
      <c r="G26" s="507">
        <v>2985.7106200000003</v>
      </c>
      <c r="H26" s="507">
        <v>3261.94643</v>
      </c>
      <c r="I26" s="508">
        <v>109.25190000000001</v>
      </c>
      <c r="J26" s="509">
        <v>5.1999999999999998E-3</v>
      </c>
      <c r="K26" s="510">
        <v>5.3E-3</v>
      </c>
      <c r="L26" s="507">
        <v>2985.7106200000003</v>
      </c>
      <c r="M26" s="507">
        <v>3261.94643</v>
      </c>
      <c r="N26" s="511">
        <v>109.25190000000001</v>
      </c>
      <c r="O26" s="512">
        <v>1.1999999999999999E-3</v>
      </c>
      <c r="P26" s="510">
        <v>1.2999999999999999E-3</v>
      </c>
    </row>
    <row r="27" spans="1:16" ht="14.25" customHeight="1">
      <c r="A27" s="506" t="s">
        <v>1341</v>
      </c>
      <c r="B27" s="507">
        <v>63367.419679999999</v>
      </c>
      <c r="C27" s="507">
        <v>64724.418239999999</v>
      </c>
      <c r="D27" s="508">
        <v>102.14149999999999</v>
      </c>
      <c r="E27" s="509">
        <v>3.2300000000000002E-2</v>
      </c>
      <c r="F27" s="510">
        <v>3.4099999999999998E-2</v>
      </c>
      <c r="G27" s="507">
        <v>42271.32559</v>
      </c>
      <c r="H27" s="507">
        <v>42526.537520000005</v>
      </c>
      <c r="I27" s="508">
        <v>100.6037</v>
      </c>
      <c r="J27" s="509">
        <v>7.3800000000000004E-2</v>
      </c>
      <c r="K27" s="510">
        <v>6.88E-2</v>
      </c>
      <c r="L27" s="507">
        <v>105638.74527</v>
      </c>
      <c r="M27" s="507">
        <v>107250.95576000001</v>
      </c>
      <c r="N27" s="511">
        <v>101.5262</v>
      </c>
      <c r="O27" s="512">
        <v>4.1700000000000001E-2</v>
      </c>
      <c r="P27" s="510">
        <v>4.2599999999999999E-2</v>
      </c>
    </row>
    <row r="28" spans="1:16" ht="14.25" customHeight="1">
      <c r="A28" s="506" t="s">
        <v>1342</v>
      </c>
      <c r="B28" s="507">
        <v>8438.6317600000002</v>
      </c>
      <c r="C28" s="507">
        <v>8643.0754699999998</v>
      </c>
      <c r="D28" s="508">
        <v>102.42270000000001</v>
      </c>
      <c r="E28" s="509">
        <v>4.3E-3</v>
      </c>
      <c r="F28" s="510">
        <v>4.5999999999999999E-3</v>
      </c>
      <c r="G28" s="507">
        <v>59697.425909999998</v>
      </c>
      <c r="H28" s="507">
        <v>57890.727599999998</v>
      </c>
      <c r="I28" s="508">
        <v>96.973600000000005</v>
      </c>
      <c r="J28" s="509">
        <v>0.1042</v>
      </c>
      <c r="K28" s="510">
        <v>9.3700000000000006E-2</v>
      </c>
      <c r="L28" s="507">
        <v>68136.057669999995</v>
      </c>
      <c r="M28" s="507">
        <v>66533.803069999994</v>
      </c>
      <c r="N28" s="511">
        <v>97.648399999999995</v>
      </c>
      <c r="O28" s="512">
        <v>2.69E-2</v>
      </c>
      <c r="P28" s="510">
        <v>2.64E-2</v>
      </c>
    </row>
    <row r="29" spans="1:16" ht="14.25" customHeight="1">
      <c r="A29" s="506" t="s">
        <v>1343</v>
      </c>
      <c r="B29" s="507">
        <v>0</v>
      </c>
      <c r="C29" s="507">
        <v>0</v>
      </c>
      <c r="D29" s="508" t="s">
        <v>1323</v>
      </c>
      <c r="E29" s="509" t="s">
        <v>1323</v>
      </c>
      <c r="F29" s="510" t="s">
        <v>1323</v>
      </c>
      <c r="G29" s="507">
        <v>12076.337710000002</v>
      </c>
      <c r="H29" s="507">
        <v>11185.062029999999</v>
      </c>
      <c r="I29" s="508">
        <v>92.619699999999995</v>
      </c>
      <c r="J29" s="509">
        <v>2.1100000000000001E-2</v>
      </c>
      <c r="K29" s="510">
        <v>1.8100000000000002E-2</v>
      </c>
      <c r="L29" s="507">
        <v>12076.337710000002</v>
      </c>
      <c r="M29" s="507">
        <v>11185.062029999999</v>
      </c>
      <c r="N29" s="511">
        <v>92.619699999999995</v>
      </c>
      <c r="O29" s="512">
        <v>4.7999999999999996E-3</v>
      </c>
      <c r="P29" s="510">
        <v>4.4000000000000003E-3</v>
      </c>
    </row>
    <row r="30" spans="1:16" ht="14.25" customHeight="1">
      <c r="A30" s="506" t="s">
        <v>1344</v>
      </c>
      <c r="B30" s="507">
        <v>35499.462</v>
      </c>
      <c r="C30" s="507">
        <v>31948.713</v>
      </c>
      <c r="D30" s="508">
        <v>89.997699999999995</v>
      </c>
      <c r="E30" s="509">
        <v>1.8100000000000002E-2</v>
      </c>
      <c r="F30" s="510">
        <v>1.6799999999999999E-2</v>
      </c>
      <c r="G30" s="507">
        <v>0</v>
      </c>
      <c r="H30" s="507">
        <v>0</v>
      </c>
      <c r="I30" s="508" t="s">
        <v>1323</v>
      </c>
      <c r="J30" s="509" t="s">
        <v>1323</v>
      </c>
      <c r="K30" s="510" t="s">
        <v>1323</v>
      </c>
      <c r="L30" s="507">
        <v>35499.462</v>
      </c>
      <c r="M30" s="507">
        <v>31948.713</v>
      </c>
      <c r="N30" s="511">
        <v>89.997699999999995</v>
      </c>
      <c r="O30" s="512">
        <v>1.4E-2</v>
      </c>
      <c r="P30" s="510">
        <v>1.2699999999999999E-2</v>
      </c>
    </row>
    <row r="31" spans="1:16" ht="14.25" customHeight="1">
      <c r="A31" s="506" t="s">
        <v>1345</v>
      </c>
      <c r="B31" s="507">
        <v>86093.306290000008</v>
      </c>
      <c r="C31" s="507">
        <v>90296.762119999999</v>
      </c>
      <c r="D31" s="508">
        <v>104.8824</v>
      </c>
      <c r="E31" s="509">
        <v>4.3900000000000002E-2</v>
      </c>
      <c r="F31" s="510">
        <v>4.7500000000000001E-2</v>
      </c>
      <c r="G31" s="507">
        <v>17961.537800000002</v>
      </c>
      <c r="H31" s="507">
        <v>16406.160189999999</v>
      </c>
      <c r="I31" s="508">
        <v>91.340500000000006</v>
      </c>
      <c r="J31" s="509">
        <v>3.1399999999999997E-2</v>
      </c>
      <c r="K31" s="510">
        <v>2.6599999999999999E-2</v>
      </c>
      <c r="L31" s="507">
        <v>104054.84409</v>
      </c>
      <c r="M31" s="507">
        <v>106702.92231000001</v>
      </c>
      <c r="N31" s="511">
        <v>102.5449</v>
      </c>
      <c r="O31" s="512">
        <v>4.1000000000000002E-2</v>
      </c>
      <c r="P31" s="510">
        <v>4.24E-2</v>
      </c>
    </row>
    <row r="32" spans="1:16" ht="14.25" customHeight="1">
      <c r="A32" s="506" t="s">
        <v>1346</v>
      </c>
      <c r="B32" s="507">
        <v>32621.576149999997</v>
      </c>
      <c r="C32" s="507">
        <v>33919.911549999997</v>
      </c>
      <c r="D32" s="508">
        <v>103.98</v>
      </c>
      <c r="E32" s="509">
        <v>1.66E-2</v>
      </c>
      <c r="F32" s="510">
        <v>1.7899999999999999E-2</v>
      </c>
      <c r="G32" s="507">
        <v>23365.361969999998</v>
      </c>
      <c r="H32" s="507">
        <v>34016.046950000004</v>
      </c>
      <c r="I32" s="508">
        <v>145.58320000000001</v>
      </c>
      <c r="J32" s="509">
        <v>4.0800000000000003E-2</v>
      </c>
      <c r="K32" s="510">
        <v>5.5100000000000003E-2</v>
      </c>
      <c r="L32" s="507">
        <v>55986.938119999999</v>
      </c>
      <c r="M32" s="507">
        <v>67935.958499999993</v>
      </c>
      <c r="N32" s="511">
        <v>121.3425</v>
      </c>
      <c r="O32" s="512">
        <v>2.2100000000000002E-2</v>
      </c>
      <c r="P32" s="510">
        <v>2.7E-2</v>
      </c>
    </row>
    <row r="33" spans="1:16" ht="14.25" customHeight="1">
      <c r="A33" s="506" t="s">
        <v>1347</v>
      </c>
      <c r="B33" s="507">
        <v>16969.498039999999</v>
      </c>
      <c r="C33" s="507">
        <v>18529.416880000001</v>
      </c>
      <c r="D33" s="508">
        <v>109.1925</v>
      </c>
      <c r="E33" s="509">
        <v>8.6E-3</v>
      </c>
      <c r="F33" s="510">
        <v>9.7999999999999997E-3</v>
      </c>
      <c r="G33" s="507">
        <v>0</v>
      </c>
      <c r="H33" s="507">
        <v>0</v>
      </c>
      <c r="I33" s="508" t="s">
        <v>1323</v>
      </c>
      <c r="J33" s="509" t="s">
        <v>1323</v>
      </c>
      <c r="K33" s="510" t="s">
        <v>1323</v>
      </c>
      <c r="L33" s="507">
        <v>16969.498039999999</v>
      </c>
      <c r="M33" s="507">
        <v>18529.416880000001</v>
      </c>
      <c r="N33" s="511">
        <v>109.1925</v>
      </c>
      <c r="O33" s="512">
        <v>6.7000000000000002E-3</v>
      </c>
      <c r="P33" s="510">
        <v>7.4000000000000003E-3</v>
      </c>
    </row>
    <row r="34" spans="1:16" ht="14.25" customHeight="1">
      <c r="A34" s="506" t="s">
        <v>1348</v>
      </c>
      <c r="B34" s="507">
        <v>0</v>
      </c>
      <c r="C34" s="507">
        <v>0</v>
      </c>
      <c r="D34" s="508" t="s">
        <v>1323</v>
      </c>
      <c r="E34" s="509" t="s">
        <v>1323</v>
      </c>
      <c r="F34" s="510" t="s">
        <v>1323</v>
      </c>
      <c r="G34" s="507">
        <v>2495.22523</v>
      </c>
      <c r="H34" s="507">
        <v>3052.5908999999997</v>
      </c>
      <c r="I34" s="508">
        <v>122.3373</v>
      </c>
      <c r="J34" s="509">
        <v>4.4000000000000003E-3</v>
      </c>
      <c r="K34" s="510">
        <v>4.8999999999999998E-3</v>
      </c>
      <c r="L34" s="507">
        <v>2495.22523</v>
      </c>
      <c r="M34" s="507">
        <v>3052.5908999999997</v>
      </c>
      <c r="N34" s="511">
        <v>122.3373</v>
      </c>
      <c r="O34" s="512">
        <v>1E-3</v>
      </c>
      <c r="P34" s="510">
        <v>1.1999999999999999E-3</v>
      </c>
    </row>
    <row r="35" spans="1:16" ht="14.25" customHeight="1">
      <c r="A35" s="506" t="s">
        <v>1349</v>
      </c>
      <c r="B35" s="507">
        <v>0</v>
      </c>
      <c r="C35" s="507">
        <v>0</v>
      </c>
      <c r="D35" s="508" t="s">
        <v>1323</v>
      </c>
      <c r="E35" s="509" t="s">
        <v>1323</v>
      </c>
      <c r="F35" s="510" t="s">
        <v>1323</v>
      </c>
      <c r="G35" s="507">
        <v>208.3613</v>
      </c>
      <c r="H35" s="507">
        <v>3647.2787599999997</v>
      </c>
      <c r="I35" s="508">
        <v>1750.4588000000001</v>
      </c>
      <c r="J35" s="509">
        <v>4.0000000000000002E-4</v>
      </c>
      <c r="K35" s="510">
        <v>5.8999999999999999E-3</v>
      </c>
      <c r="L35" s="507">
        <v>208.3613</v>
      </c>
      <c r="M35" s="507">
        <v>3647.2787599999997</v>
      </c>
      <c r="N35" s="511">
        <v>1750.4588000000001</v>
      </c>
      <c r="O35" s="512">
        <v>1E-4</v>
      </c>
      <c r="P35" s="510">
        <v>1.4E-3</v>
      </c>
    </row>
    <row r="36" spans="1:16" ht="18.75" customHeight="1">
      <c r="A36" s="168" t="s">
        <v>513</v>
      </c>
      <c r="B36" s="161">
        <v>1962262.86356</v>
      </c>
      <c r="C36" s="161">
        <v>1899157.0101400001</v>
      </c>
      <c r="D36" s="162">
        <v>96.784000000000006</v>
      </c>
      <c r="E36" s="163">
        <v>1</v>
      </c>
      <c r="F36" s="164">
        <v>1</v>
      </c>
      <c r="G36" s="320">
        <v>572661.00271000003</v>
      </c>
      <c r="H36" s="161">
        <v>617781.09759000002</v>
      </c>
      <c r="I36" s="162">
        <v>107.879</v>
      </c>
      <c r="J36" s="163">
        <v>1</v>
      </c>
      <c r="K36" s="164">
        <v>1</v>
      </c>
      <c r="L36" s="165">
        <v>2534923.8662700001</v>
      </c>
      <c r="M36" s="321">
        <v>2516938.1077299998</v>
      </c>
      <c r="N36" s="166">
        <v>99.290499999999994</v>
      </c>
      <c r="O36" s="167">
        <v>1</v>
      </c>
      <c r="P36" s="164">
        <v>1</v>
      </c>
    </row>
    <row r="37" spans="1:16" ht="12.75" customHeight="1">
      <c r="A37" s="157" t="s">
        <v>969</v>
      </c>
    </row>
    <row r="38" spans="1:16" ht="12.75" customHeight="1"/>
    <row r="39" spans="1:16" ht="12.75" customHeight="1"/>
    <row r="40" spans="1:16" ht="12.75" customHeight="1">
      <c r="A40" s="297" t="s">
        <v>489</v>
      </c>
    </row>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05" t="s">
        <v>772</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169" t="s">
        <v>1315</v>
      </c>
    </row>
    <row r="2" spans="1:7" ht="12.75" customHeight="1">
      <c r="A2" s="391" t="s">
        <v>1316</v>
      </c>
    </row>
    <row r="3" spans="1:7" ht="12.75" customHeight="1"/>
    <row r="4" spans="1:7" ht="12.75" customHeight="1">
      <c r="B4" s="742" t="s">
        <v>898</v>
      </c>
      <c r="C4" s="743"/>
      <c r="D4" s="743"/>
      <c r="E4" s="743"/>
      <c r="F4" s="743"/>
    </row>
    <row r="5" spans="1:7">
      <c r="A5" s="747" t="s">
        <v>979</v>
      </c>
      <c r="B5" s="747" t="s">
        <v>980</v>
      </c>
      <c r="C5" s="748" t="s">
        <v>981</v>
      </c>
      <c r="D5" s="748"/>
      <c r="E5" s="745" t="s">
        <v>982</v>
      </c>
      <c r="F5" s="745"/>
    </row>
    <row r="6" spans="1:7" ht="65.25">
      <c r="A6" s="747"/>
      <c r="B6" s="747"/>
      <c r="C6" s="170" t="s">
        <v>983</v>
      </c>
      <c r="D6" s="170" t="s">
        <v>984</v>
      </c>
      <c r="E6" s="170" t="s">
        <v>985</v>
      </c>
      <c r="F6" s="170" t="s">
        <v>986</v>
      </c>
    </row>
    <row r="7" spans="1:7" ht="22.5">
      <c r="A7" s="513">
        <v>1</v>
      </c>
      <c r="B7" s="514" t="s">
        <v>987</v>
      </c>
      <c r="C7" s="515">
        <v>559687</v>
      </c>
      <c r="D7" s="515">
        <v>133276.89780000001</v>
      </c>
      <c r="E7" s="515">
        <v>4503</v>
      </c>
      <c r="F7" s="515">
        <v>33346.068299999999</v>
      </c>
      <c r="G7" s="314"/>
    </row>
    <row r="8" spans="1:7" ht="22.5">
      <c r="A8" s="513">
        <v>2</v>
      </c>
      <c r="B8" s="514" t="s">
        <v>988</v>
      </c>
      <c r="C8" s="515">
        <v>42825</v>
      </c>
      <c r="D8" s="515">
        <v>71349.239090000003</v>
      </c>
      <c r="E8" s="515">
        <v>98145</v>
      </c>
      <c r="F8" s="515">
        <v>44379.551090000001</v>
      </c>
      <c r="G8" s="314"/>
    </row>
    <row r="9" spans="1:7" ht="22.5">
      <c r="A9" s="513">
        <v>3</v>
      </c>
      <c r="B9" s="514" t="s">
        <v>989</v>
      </c>
      <c r="C9" s="515">
        <v>95973</v>
      </c>
      <c r="D9" s="515">
        <v>185367.06552999999</v>
      </c>
      <c r="E9" s="515">
        <v>26046</v>
      </c>
      <c r="F9" s="515">
        <v>157810.65505</v>
      </c>
    </row>
    <row r="10" spans="1:7" ht="33.75">
      <c r="A10" s="513">
        <v>4</v>
      </c>
      <c r="B10" s="514" t="s">
        <v>990</v>
      </c>
      <c r="C10" s="515">
        <v>94</v>
      </c>
      <c r="D10" s="515">
        <v>3642.3316600000003</v>
      </c>
      <c r="E10" s="515">
        <v>54</v>
      </c>
      <c r="F10" s="515">
        <v>708.36504000000002</v>
      </c>
    </row>
    <row r="11" spans="1:7" ht="22.5">
      <c r="A11" s="513">
        <v>5</v>
      </c>
      <c r="B11" s="516" t="s">
        <v>991</v>
      </c>
      <c r="C11" s="515">
        <v>25</v>
      </c>
      <c r="D11" s="515">
        <v>5523.0795900000003</v>
      </c>
      <c r="E11" s="515">
        <v>3</v>
      </c>
      <c r="F11" s="515">
        <v>620.27809999999999</v>
      </c>
    </row>
    <row r="12" spans="1:7" ht="22.5">
      <c r="A12" s="513">
        <v>6</v>
      </c>
      <c r="B12" s="514" t="s">
        <v>992</v>
      </c>
      <c r="C12" s="515">
        <v>3070</v>
      </c>
      <c r="D12" s="515">
        <v>93891.09868000001</v>
      </c>
      <c r="E12" s="515">
        <v>340</v>
      </c>
      <c r="F12" s="515">
        <v>14056.663640000001</v>
      </c>
    </row>
    <row r="13" spans="1:7" ht="22.5">
      <c r="A13" s="513">
        <v>7</v>
      </c>
      <c r="B13" s="514" t="s">
        <v>993</v>
      </c>
      <c r="C13" s="515">
        <v>4823</v>
      </c>
      <c r="D13" s="515">
        <v>19311.491429999998</v>
      </c>
      <c r="E13" s="515">
        <v>983</v>
      </c>
      <c r="F13" s="515">
        <v>2739.1190999999999</v>
      </c>
    </row>
    <row r="14" spans="1:7" ht="22.5">
      <c r="A14" s="513">
        <v>8</v>
      </c>
      <c r="B14" s="514" t="s">
        <v>994</v>
      </c>
      <c r="C14" s="515">
        <v>139247</v>
      </c>
      <c r="D14" s="515">
        <v>229998.64835</v>
      </c>
      <c r="E14" s="515">
        <v>6178</v>
      </c>
      <c r="F14" s="515">
        <v>38434.583509999997</v>
      </c>
    </row>
    <row r="15" spans="1:7" ht="22.5">
      <c r="A15" s="513">
        <v>9</v>
      </c>
      <c r="B15" s="514" t="s">
        <v>995</v>
      </c>
      <c r="C15" s="515">
        <v>150444</v>
      </c>
      <c r="D15" s="515">
        <v>249440.74575</v>
      </c>
      <c r="E15" s="515">
        <v>19689</v>
      </c>
      <c r="F15" s="515">
        <v>91649.702349999992</v>
      </c>
    </row>
    <row r="16" spans="1:7" ht="33.75">
      <c r="A16" s="513">
        <v>10</v>
      </c>
      <c r="B16" s="514" t="s">
        <v>996</v>
      </c>
      <c r="C16" s="515">
        <v>433999</v>
      </c>
      <c r="D16" s="515">
        <v>693144.11538999993</v>
      </c>
      <c r="E16" s="515">
        <v>20454</v>
      </c>
      <c r="F16" s="515">
        <v>277637.79913999996</v>
      </c>
    </row>
    <row r="17" spans="1:6" ht="33.75">
      <c r="A17" s="513">
        <v>11</v>
      </c>
      <c r="B17" s="514" t="s">
        <v>997</v>
      </c>
      <c r="C17" s="515">
        <v>26</v>
      </c>
      <c r="D17" s="515">
        <v>3321.1963999999998</v>
      </c>
      <c r="E17" s="515">
        <v>3</v>
      </c>
      <c r="F17" s="515">
        <v>54.879800000000003</v>
      </c>
    </row>
    <row r="18" spans="1:6" ht="22.5">
      <c r="A18" s="513">
        <v>12</v>
      </c>
      <c r="B18" s="514" t="s">
        <v>998</v>
      </c>
      <c r="C18" s="515">
        <v>4045</v>
      </c>
      <c r="D18" s="515">
        <v>22261.26556</v>
      </c>
      <c r="E18" s="515">
        <v>16</v>
      </c>
      <c r="F18" s="515">
        <v>144.89345</v>
      </c>
    </row>
    <row r="19" spans="1:6" ht="22.5">
      <c r="A19" s="513">
        <v>13</v>
      </c>
      <c r="B19" s="514" t="s">
        <v>999</v>
      </c>
      <c r="C19" s="515">
        <v>43179</v>
      </c>
      <c r="D19" s="515">
        <v>101708.36487</v>
      </c>
      <c r="E19" s="515">
        <v>2833</v>
      </c>
      <c r="F19" s="515">
        <v>34393.376939999995</v>
      </c>
    </row>
    <row r="20" spans="1:6" ht="22.5">
      <c r="A20" s="513">
        <v>14</v>
      </c>
      <c r="B20" s="514" t="s">
        <v>1000</v>
      </c>
      <c r="C20" s="515">
        <v>9826</v>
      </c>
      <c r="D20" s="515">
        <v>35574.055770000006</v>
      </c>
      <c r="E20" s="515">
        <v>832</v>
      </c>
      <c r="F20" s="515">
        <v>9886.1372300000003</v>
      </c>
    </row>
    <row r="21" spans="1:6" ht="22.5">
      <c r="A21" s="513">
        <v>15</v>
      </c>
      <c r="B21" s="514" t="s">
        <v>1001</v>
      </c>
      <c r="C21" s="515">
        <v>221</v>
      </c>
      <c r="D21" s="515">
        <v>1619.8833100000002</v>
      </c>
      <c r="E21" s="515">
        <v>89</v>
      </c>
      <c r="F21" s="515">
        <v>212.03845000000001</v>
      </c>
    </row>
    <row r="22" spans="1:6" ht="22.5">
      <c r="A22" s="513">
        <v>16</v>
      </c>
      <c r="B22" s="514" t="s">
        <v>1002</v>
      </c>
      <c r="C22" s="515">
        <v>7741</v>
      </c>
      <c r="D22" s="515">
        <v>30448.356309999999</v>
      </c>
      <c r="E22" s="515">
        <v>492</v>
      </c>
      <c r="F22" s="515">
        <v>4272.55764</v>
      </c>
    </row>
    <row r="23" spans="1:6" ht="22.5">
      <c r="A23" s="513">
        <v>17</v>
      </c>
      <c r="B23" s="514" t="s">
        <v>1003</v>
      </c>
      <c r="C23" s="515">
        <v>1529</v>
      </c>
      <c r="D23" s="515">
        <v>708.49019999999996</v>
      </c>
      <c r="E23" s="515">
        <v>0</v>
      </c>
      <c r="F23" s="515">
        <v>22.311669999999999</v>
      </c>
    </row>
    <row r="24" spans="1:6" ht="22.5">
      <c r="A24" s="513">
        <v>18</v>
      </c>
      <c r="B24" s="514" t="s">
        <v>1004</v>
      </c>
      <c r="C24" s="515">
        <v>73695</v>
      </c>
      <c r="D24" s="515">
        <v>18570.684450000001</v>
      </c>
      <c r="E24" s="515">
        <v>7746</v>
      </c>
      <c r="F24" s="515">
        <v>3325.0408500000003</v>
      </c>
    </row>
    <row r="25" spans="1:6" ht="22.5">
      <c r="A25" s="513">
        <v>19</v>
      </c>
      <c r="B25" s="514" t="s">
        <v>1005</v>
      </c>
      <c r="C25" s="515">
        <v>774993</v>
      </c>
      <c r="D25" s="515">
        <v>545166.4313099999</v>
      </c>
      <c r="E25" s="515">
        <v>14573</v>
      </c>
      <c r="F25" s="515">
        <v>390960.34937000001</v>
      </c>
    </row>
    <row r="26" spans="1:6" ht="22.5">
      <c r="A26" s="513">
        <v>20</v>
      </c>
      <c r="B26" s="514" t="s">
        <v>1006</v>
      </c>
      <c r="C26" s="515">
        <v>2040</v>
      </c>
      <c r="D26" s="515">
        <v>2541.8294799999999</v>
      </c>
      <c r="E26" s="515">
        <v>214</v>
      </c>
      <c r="F26" s="515">
        <v>2442.3721800000003</v>
      </c>
    </row>
    <row r="27" spans="1:6" ht="33.75">
      <c r="A27" s="513">
        <v>21</v>
      </c>
      <c r="B27" s="514" t="s">
        <v>1007</v>
      </c>
      <c r="C27" s="515">
        <v>594851</v>
      </c>
      <c r="D27" s="515">
        <v>38776.058939999995</v>
      </c>
      <c r="E27" s="515">
        <v>1093</v>
      </c>
      <c r="F27" s="515">
        <v>7269.3590999999997</v>
      </c>
    </row>
    <row r="28" spans="1:6" ht="22.5">
      <c r="A28" s="513">
        <v>22</v>
      </c>
      <c r="B28" s="514" t="s">
        <v>1008</v>
      </c>
      <c r="C28" s="515">
        <v>4043</v>
      </c>
      <c r="D28" s="515">
        <v>1852.57008</v>
      </c>
      <c r="E28" s="515">
        <v>70</v>
      </c>
      <c r="F28" s="515">
        <v>1871.28045</v>
      </c>
    </row>
    <row r="29" spans="1:6" ht="45">
      <c r="A29" s="513">
        <v>23</v>
      </c>
      <c r="B29" s="514" t="s">
        <v>1009</v>
      </c>
      <c r="C29" s="515">
        <v>51130</v>
      </c>
      <c r="D29" s="515">
        <v>29444.207780000001</v>
      </c>
      <c r="E29" s="515">
        <v>1681</v>
      </c>
      <c r="F29" s="515">
        <v>23037.159039999999</v>
      </c>
    </row>
    <row r="30" spans="1:6" ht="22.5">
      <c r="A30" s="513">
        <v>24</v>
      </c>
      <c r="B30" s="514" t="s">
        <v>1010</v>
      </c>
      <c r="C30" s="515">
        <v>0</v>
      </c>
      <c r="D30" s="515">
        <v>0</v>
      </c>
      <c r="E30" s="515">
        <v>0</v>
      </c>
      <c r="F30" s="515">
        <v>0</v>
      </c>
    </row>
    <row r="31" spans="1:6" ht="22.5">
      <c r="A31" s="513">
        <v>25</v>
      </c>
      <c r="B31" s="514" t="s">
        <v>1011</v>
      </c>
      <c r="C31" s="515">
        <v>0</v>
      </c>
      <c r="D31" s="515">
        <v>0</v>
      </c>
      <c r="E31" s="515">
        <v>0</v>
      </c>
      <c r="F31" s="515">
        <v>0</v>
      </c>
    </row>
    <row r="32" spans="1:6" ht="22.5">
      <c r="A32" s="171"/>
      <c r="B32" s="172" t="s">
        <v>1012</v>
      </c>
      <c r="C32" s="173">
        <v>1570449</v>
      </c>
      <c r="D32" s="173">
        <v>1899157.0101400001</v>
      </c>
      <c r="E32" s="173">
        <v>188406</v>
      </c>
      <c r="F32" s="173">
        <v>713694.02135000005</v>
      </c>
    </row>
    <row r="33" spans="1:7" ht="22.5">
      <c r="A33" s="171"/>
      <c r="B33" s="172" t="s">
        <v>1013</v>
      </c>
      <c r="C33" s="173">
        <v>1427057</v>
      </c>
      <c r="D33" s="173">
        <v>617781.09759000002</v>
      </c>
      <c r="E33" s="173">
        <v>17631</v>
      </c>
      <c r="F33" s="173">
        <v>425580.52013999998</v>
      </c>
    </row>
    <row r="34" spans="1:7">
      <c r="A34" s="171"/>
      <c r="B34" s="174" t="s">
        <v>1014</v>
      </c>
      <c r="C34" s="175">
        <v>2997506</v>
      </c>
      <c r="D34" s="175">
        <v>2516938.1077299998</v>
      </c>
      <c r="E34" s="175">
        <v>206037</v>
      </c>
      <c r="F34" s="175">
        <v>1139274.54149</v>
      </c>
    </row>
    <row r="35" spans="1:7" ht="12.75" customHeight="1">
      <c r="A35" s="157" t="s">
        <v>1016</v>
      </c>
    </row>
    <row r="36" spans="1:7" ht="12.75" customHeight="1"/>
    <row r="37" spans="1:7" ht="12.75" customHeight="1">
      <c r="A37" s="158" t="s">
        <v>773</v>
      </c>
    </row>
    <row r="38" spans="1:7" ht="12.75" customHeight="1">
      <c r="A38" s="389" t="s">
        <v>774</v>
      </c>
    </row>
    <row r="39" spans="1:7" ht="12.75" customHeight="1"/>
    <row r="40" spans="1:7" ht="12.75" customHeight="1"/>
    <row r="41" spans="1:7" ht="12.75" customHeight="1">
      <c r="G41" s="300"/>
    </row>
    <row r="42" spans="1:7" ht="12.75" customHeight="1">
      <c r="G42" s="314"/>
    </row>
    <row r="43" spans="1:7" ht="12.75" customHeight="1"/>
    <row r="44" spans="1:7" ht="12.75" customHeight="1">
      <c r="G44" s="314"/>
    </row>
    <row r="45" spans="1:7" ht="12.75" customHeight="1">
      <c r="G45" s="300"/>
    </row>
    <row r="46" spans="1:7" ht="12.75" customHeight="1">
      <c r="G46" s="300"/>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157" t="s">
        <v>1015</v>
      </c>
    </row>
    <row r="66" spans="1:1" ht="12.75" customHeight="1"/>
    <row r="67" spans="1:1" ht="12.75" customHeight="1"/>
    <row r="68" spans="1:1" ht="12.75" customHeight="1">
      <c r="A68" s="297" t="s">
        <v>489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176" t="s">
        <v>775</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1317</v>
      </c>
    </row>
    <row r="2" spans="1:18" ht="12.75" customHeight="1">
      <c r="A2" s="367" t="s">
        <v>1318</v>
      </c>
      <c r="Q2" s="300"/>
    </row>
    <row r="3" spans="1:18" ht="12.75" customHeight="1">
      <c r="A3" s="27"/>
      <c r="M3" s="300"/>
      <c r="Q3" s="300"/>
    </row>
    <row r="4" spans="1:18" ht="12.75" customHeight="1">
      <c r="M4" s="300"/>
      <c r="O4" s="300"/>
      <c r="Q4" s="300"/>
    </row>
    <row r="5" spans="1:18" ht="12.75" customHeight="1"/>
    <row r="6" spans="1:18" ht="12.75" customHeight="1">
      <c r="P6" s="300"/>
    </row>
    <row r="7" spans="1:18" ht="12.75" customHeight="1"/>
    <row r="8" spans="1:18" ht="12.75" customHeight="1">
      <c r="R8" s="300"/>
    </row>
    <row r="9" spans="1:18" ht="12.75" customHeight="1">
      <c r="R9" s="314"/>
    </row>
    <row r="10" spans="1:18" ht="12.75" customHeight="1">
      <c r="Q10" s="300"/>
    </row>
    <row r="11" spans="1:18" ht="12.75" customHeight="1">
      <c r="Q11" s="31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157" t="s">
        <v>1016</v>
      </c>
    </row>
    <row r="43" spans="1:1" ht="12.75" customHeight="1">
      <c r="A43" s="177"/>
    </row>
    <row r="44" spans="1:1" ht="12.75" customHeight="1">
      <c r="A44" s="178" t="s">
        <v>240</v>
      </c>
    </row>
    <row r="45" spans="1:1" ht="12.75" customHeight="1">
      <c r="A45" s="178" t="s">
        <v>241</v>
      </c>
    </row>
    <row r="46" spans="1:1" ht="12.75" customHeight="1">
      <c r="A46" s="178" t="s">
        <v>242</v>
      </c>
    </row>
    <row r="47" spans="1:1" ht="12.75" customHeight="1">
      <c r="A47" s="178"/>
    </row>
    <row r="48" spans="1:1" ht="12.75" customHeight="1">
      <c r="A48" s="392" t="s">
        <v>243</v>
      </c>
    </row>
    <row r="49" spans="1:8" ht="12.75" customHeight="1">
      <c r="A49" s="392" t="s">
        <v>244</v>
      </c>
    </row>
    <row r="50" spans="1:8" ht="12.75" customHeight="1">
      <c r="A50" s="393" t="s">
        <v>245</v>
      </c>
    </row>
    <row r="51" spans="1:8" ht="12.75" customHeight="1">
      <c r="A51" s="179"/>
    </row>
    <row r="52" spans="1:8" ht="12.75" customHeight="1">
      <c r="A52" s="180" t="s">
        <v>1017</v>
      </c>
    </row>
    <row r="53" spans="1:8" ht="12.75" customHeight="1">
      <c r="A53" s="180" t="s">
        <v>1353</v>
      </c>
      <c r="B53" s="72"/>
      <c r="C53" s="72"/>
      <c r="D53" s="72"/>
      <c r="E53" s="72"/>
      <c r="F53" s="72"/>
      <c r="G53" s="72"/>
      <c r="H53" s="72"/>
    </row>
    <row r="54" spans="1:8" ht="12.75" customHeight="1">
      <c r="A54" s="180" t="s">
        <v>1350</v>
      </c>
      <c r="B54" s="72"/>
      <c r="C54" s="72"/>
      <c r="D54" s="72"/>
      <c r="E54" s="72"/>
      <c r="F54" s="72"/>
      <c r="G54" s="72"/>
      <c r="H54" s="72"/>
    </row>
    <row r="55" spans="1:8" ht="12.75" customHeight="1">
      <c r="A55" s="180" t="s">
        <v>1354</v>
      </c>
      <c r="B55" s="72"/>
      <c r="C55" s="72"/>
      <c r="D55" s="72"/>
      <c r="E55" s="72"/>
      <c r="F55" s="72"/>
      <c r="G55" s="72"/>
      <c r="H55" s="72"/>
    </row>
    <row r="56" spans="1:8" ht="12.75" customHeight="1">
      <c r="A56" s="180" t="s">
        <v>1355</v>
      </c>
      <c r="B56" s="72"/>
      <c r="C56" s="72"/>
      <c r="D56" s="72"/>
      <c r="E56" s="72"/>
      <c r="F56" s="72"/>
      <c r="G56" s="72"/>
      <c r="H56" s="72"/>
    </row>
    <row r="57" spans="1:8" ht="12.75" customHeight="1">
      <c r="A57" s="180" t="s">
        <v>1356</v>
      </c>
      <c r="B57" s="72"/>
      <c r="C57" s="72"/>
      <c r="D57" s="72"/>
      <c r="E57" s="72"/>
      <c r="F57" s="72"/>
      <c r="G57" s="72"/>
      <c r="H57" s="72"/>
    </row>
    <row r="58" spans="1:8" ht="12.75" customHeight="1">
      <c r="A58" s="180" t="s">
        <v>1357</v>
      </c>
      <c r="B58" s="72"/>
      <c r="C58" s="72"/>
      <c r="D58" s="72"/>
      <c r="E58" s="72"/>
      <c r="F58" s="72"/>
      <c r="G58" s="72"/>
      <c r="H58" s="72"/>
    </row>
    <row r="59" spans="1:8" ht="12.75" customHeight="1">
      <c r="A59" s="180" t="s">
        <v>1351</v>
      </c>
      <c r="B59" s="72"/>
      <c r="C59" s="72"/>
      <c r="D59" s="72"/>
      <c r="E59" s="72"/>
      <c r="F59" s="72"/>
      <c r="G59" s="72"/>
      <c r="H59" s="72"/>
    </row>
    <row r="60" spans="1:8" ht="12.75" customHeight="1">
      <c r="A60" s="180" t="s">
        <v>1352</v>
      </c>
      <c r="B60" s="72"/>
      <c r="C60" s="72"/>
      <c r="D60" s="72"/>
      <c r="E60" s="72"/>
      <c r="F60" s="72"/>
      <c r="G60" s="72"/>
      <c r="H60" s="72"/>
    </row>
    <row r="61" spans="1:8" ht="12.75" customHeight="1"/>
    <row r="62" spans="1:8" ht="12.75" customHeight="1"/>
    <row r="63" spans="1:8" ht="12.75" customHeight="1">
      <c r="A63" s="297" t="s">
        <v>489</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176" t="s">
        <v>606</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1"/>
  <sheetViews>
    <sheetView showGridLines="0" topLeftCell="A4"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352" t="s">
        <v>785</v>
      </c>
      <c r="B1" s="280"/>
      <c r="C1" s="280"/>
      <c r="D1" s="280"/>
      <c r="E1" s="280"/>
      <c r="F1" s="280"/>
      <c r="G1" s="280"/>
    </row>
    <row r="2" spans="1:12">
      <c r="A2" s="284" t="s">
        <v>786</v>
      </c>
      <c r="B2" s="280"/>
      <c r="C2" s="280"/>
      <c r="D2" s="280"/>
      <c r="E2" s="280"/>
      <c r="F2" s="280"/>
      <c r="G2" s="280"/>
    </row>
    <row r="3" spans="1:12" ht="12.75" customHeight="1">
      <c r="A3" s="103" t="s">
        <v>795</v>
      </c>
      <c r="G3" s="26" t="str">
        <f>Naslovnica!A20</f>
        <v>Ožujak 2013.</v>
      </c>
    </row>
    <row r="4" spans="1:12" ht="12.75" customHeight="1">
      <c r="A4" s="388" t="s">
        <v>796</v>
      </c>
      <c r="G4" s="368" t="str">
        <f>Naslovnica!A24</f>
        <v>March 2013</v>
      </c>
    </row>
    <row r="5" spans="1:12" ht="12.75" customHeight="1"/>
    <row r="6" spans="1:12" ht="23.25" customHeight="1">
      <c r="A6" s="749" t="s">
        <v>1018</v>
      </c>
      <c r="B6" s="749"/>
      <c r="C6" s="749"/>
      <c r="D6" s="749"/>
      <c r="E6" s="749"/>
      <c r="F6" s="749"/>
      <c r="G6" s="749"/>
    </row>
    <row r="7" spans="1:12" ht="26.25" customHeight="1">
      <c r="A7" s="394" t="s">
        <v>1027</v>
      </c>
      <c r="B7" s="394"/>
      <c r="C7" s="394"/>
      <c r="D7" s="394"/>
      <c r="E7" s="394"/>
      <c r="F7" s="394"/>
      <c r="G7" s="395" t="s">
        <v>249</v>
      </c>
    </row>
    <row r="8" spans="1:12" ht="18.75" customHeight="1">
      <c r="A8" s="517" t="s">
        <v>1019</v>
      </c>
      <c r="B8" s="518"/>
      <c r="C8" s="518"/>
      <c r="D8" s="518"/>
      <c r="E8" s="518"/>
      <c r="F8" s="519"/>
      <c r="G8" s="520"/>
      <c r="H8" s="314"/>
    </row>
    <row r="9" spans="1:12" ht="18.75" customHeight="1">
      <c r="A9" s="521" t="s">
        <v>1020</v>
      </c>
      <c r="B9" s="518"/>
      <c r="C9" s="518"/>
      <c r="D9" s="518"/>
      <c r="E9" s="518"/>
      <c r="F9" s="522">
        <v>260635014</v>
      </c>
      <c r="G9" s="523">
        <v>-0.22560879532230241</v>
      </c>
      <c r="H9" s="314"/>
    </row>
    <row r="10" spans="1:12" ht="18.75" customHeight="1">
      <c r="A10" s="521" t="s">
        <v>1021</v>
      </c>
      <c r="B10" s="518"/>
      <c r="C10" s="518"/>
      <c r="D10" s="518"/>
      <c r="E10" s="518"/>
      <c r="F10" s="522">
        <v>16341364</v>
      </c>
      <c r="G10" s="523">
        <v>-0.50807509807950069</v>
      </c>
      <c r="H10" s="300"/>
    </row>
    <row r="11" spans="1:12" ht="18.75" customHeight="1">
      <c r="A11" s="521" t="s">
        <v>1022</v>
      </c>
      <c r="B11" s="518"/>
      <c r="C11" s="518"/>
      <c r="D11" s="518"/>
      <c r="E11" s="518"/>
      <c r="F11" s="522">
        <v>0</v>
      </c>
      <c r="G11" s="522">
        <v>0</v>
      </c>
    </row>
    <row r="12" spans="1:12" ht="18.75" customHeight="1">
      <c r="A12" s="521" t="s">
        <v>1023</v>
      </c>
      <c r="B12" s="518"/>
      <c r="C12" s="518"/>
      <c r="D12" s="518"/>
      <c r="E12" s="518"/>
      <c r="F12" s="522">
        <v>24295</v>
      </c>
      <c r="G12" s="523">
        <v>-0.19016666666666668</v>
      </c>
    </row>
    <row r="13" spans="1:12" ht="18.75" customHeight="1">
      <c r="A13" s="517" t="s">
        <v>561</v>
      </c>
      <c r="B13" s="518"/>
      <c r="C13" s="518"/>
      <c r="D13" s="518"/>
      <c r="E13" s="518"/>
      <c r="F13" s="522">
        <v>17413236</v>
      </c>
      <c r="G13" s="523">
        <v>-0.11020925614082959</v>
      </c>
    </row>
    <row r="14" spans="1:12" ht="18.75" customHeight="1">
      <c r="A14" s="517" t="s">
        <v>1024</v>
      </c>
      <c r="B14" s="518"/>
      <c r="C14" s="518"/>
      <c r="D14" s="518"/>
      <c r="E14" s="518"/>
      <c r="F14" s="522">
        <v>7644000</v>
      </c>
      <c r="G14" s="523">
        <v>-0.72775838734952636</v>
      </c>
    </row>
    <row r="15" spans="1:12" ht="18.75" customHeight="1">
      <c r="A15" s="517" t="s">
        <v>1025</v>
      </c>
      <c r="B15" s="518"/>
      <c r="C15" s="518"/>
      <c r="D15" s="518"/>
      <c r="E15" s="518"/>
      <c r="F15" s="522">
        <v>24655442</v>
      </c>
      <c r="G15" s="523">
        <v>1.7201097512338464</v>
      </c>
    </row>
    <row r="16" spans="1:12" ht="18.75" customHeight="1">
      <c r="A16" s="190" t="s">
        <v>1032</v>
      </c>
      <c r="B16" s="191"/>
      <c r="C16" s="191"/>
      <c r="D16" s="191"/>
      <c r="E16" s="191"/>
      <c r="F16" s="192">
        <v>326713351</v>
      </c>
      <c r="G16" s="193">
        <v>-0.23401848334228376</v>
      </c>
      <c r="I16" s="301"/>
      <c r="L16" s="301"/>
    </row>
    <row r="17" spans="1:7" ht="18.75" customHeight="1">
      <c r="A17" s="394" t="s">
        <v>1028</v>
      </c>
      <c r="B17" s="394"/>
      <c r="C17" s="394"/>
      <c r="D17" s="394"/>
      <c r="E17" s="394"/>
      <c r="F17" s="414"/>
      <c r="G17" s="415"/>
    </row>
    <row r="18" spans="1:7" ht="18.75" customHeight="1">
      <c r="A18" s="517" t="s">
        <v>1026</v>
      </c>
      <c r="B18" s="518"/>
      <c r="C18" s="518"/>
      <c r="D18" s="518"/>
      <c r="E18" s="518"/>
      <c r="F18" s="519"/>
      <c r="G18" s="520"/>
    </row>
    <row r="19" spans="1:7" ht="18.75" customHeight="1">
      <c r="A19" s="521" t="s">
        <v>1020</v>
      </c>
      <c r="B19" s="518"/>
      <c r="C19" s="518"/>
      <c r="D19" s="518"/>
      <c r="E19" s="518"/>
      <c r="F19" s="522">
        <v>3856064</v>
      </c>
      <c r="G19" s="523">
        <v>-3.552708095460224E-2</v>
      </c>
    </row>
    <row r="20" spans="1:7" ht="18.75" customHeight="1">
      <c r="A20" s="521" t="s">
        <v>1021</v>
      </c>
      <c r="B20" s="518"/>
      <c r="C20" s="518"/>
      <c r="D20" s="518"/>
      <c r="E20" s="518"/>
      <c r="F20" s="522">
        <v>2622172</v>
      </c>
      <c r="G20" s="523">
        <v>-0.66072943303869713</v>
      </c>
    </row>
    <row r="21" spans="1:7" ht="18.75" customHeight="1">
      <c r="A21" s="521" t="s">
        <v>1022</v>
      </c>
      <c r="B21" s="518"/>
      <c r="C21" s="518"/>
      <c r="D21" s="518"/>
      <c r="E21" s="518"/>
      <c r="F21" s="522">
        <v>0</v>
      </c>
      <c r="G21" s="522">
        <v>0</v>
      </c>
    </row>
    <row r="22" spans="1:7" ht="18.75" customHeight="1">
      <c r="A22" s="521" t="s">
        <v>1023</v>
      </c>
      <c r="B22" s="518"/>
      <c r="C22" s="518"/>
      <c r="D22" s="518"/>
      <c r="E22" s="518"/>
      <c r="F22" s="522">
        <v>25000</v>
      </c>
      <c r="G22" s="523">
        <v>-0.375</v>
      </c>
    </row>
    <row r="23" spans="1:7" ht="18.75" customHeight="1">
      <c r="A23" s="517" t="s">
        <v>561</v>
      </c>
      <c r="B23" s="518"/>
      <c r="C23" s="518"/>
      <c r="D23" s="518"/>
      <c r="E23" s="518"/>
      <c r="F23" s="522">
        <v>370234</v>
      </c>
      <c r="G23" s="523">
        <v>0.14673943343513246</v>
      </c>
    </row>
    <row r="24" spans="1:7" ht="18.75" customHeight="1">
      <c r="A24" s="517" t="s">
        <v>1024</v>
      </c>
      <c r="B24" s="518"/>
      <c r="C24" s="518"/>
      <c r="D24" s="518"/>
      <c r="E24" s="518"/>
      <c r="F24" s="522">
        <v>143000</v>
      </c>
      <c r="G24" s="523">
        <v>0.47422680412371132</v>
      </c>
    </row>
    <row r="25" spans="1:7" ht="18.75" customHeight="1">
      <c r="A25" s="517" t="s">
        <v>1025</v>
      </c>
      <c r="B25" s="518"/>
      <c r="C25" s="518"/>
      <c r="D25" s="518"/>
      <c r="E25" s="518"/>
      <c r="F25" s="522">
        <v>3142000</v>
      </c>
      <c r="G25" s="523">
        <v>-0.30945054945054945</v>
      </c>
    </row>
    <row r="26" spans="1:7" ht="18.75" customHeight="1">
      <c r="A26" s="190" t="s">
        <v>1033</v>
      </c>
      <c r="B26" s="191"/>
      <c r="C26" s="191"/>
      <c r="D26" s="191"/>
      <c r="E26" s="191"/>
      <c r="F26" s="192">
        <v>10158470</v>
      </c>
      <c r="G26" s="193">
        <v>-0.39304640697767168</v>
      </c>
    </row>
    <row r="27" spans="1:7" ht="18.75" customHeight="1">
      <c r="A27" s="394" t="s">
        <v>1029</v>
      </c>
      <c r="B27" s="394"/>
      <c r="C27" s="394"/>
      <c r="D27" s="394"/>
      <c r="E27" s="394"/>
      <c r="F27" s="414"/>
      <c r="G27" s="416"/>
    </row>
    <row r="28" spans="1:7" ht="18.75" customHeight="1">
      <c r="A28" s="524" t="s">
        <v>250</v>
      </c>
      <c r="B28" s="518"/>
      <c r="C28" s="518"/>
      <c r="D28" s="518"/>
      <c r="E28" s="518"/>
      <c r="F28" s="522">
        <v>2074788898</v>
      </c>
      <c r="G28" s="523">
        <v>0.31286928992714336</v>
      </c>
    </row>
    <row r="29" spans="1:7" ht="18.75" customHeight="1">
      <c r="A29" s="524" t="s">
        <v>251</v>
      </c>
      <c r="B29" s="518"/>
      <c r="C29" s="518"/>
      <c r="D29" s="518"/>
      <c r="E29" s="518"/>
      <c r="F29" s="522">
        <v>1001297582</v>
      </c>
      <c r="G29" s="523">
        <v>0.44021190431318891</v>
      </c>
    </row>
    <row r="30" spans="1:7" ht="18.75" customHeight="1">
      <c r="A30" s="190" t="s">
        <v>1034</v>
      </c>
      <c r="B30" s="191"/>
      <c r="C30" s="191"/>
      <c r="D30" s="191"/>
      <c r="E30" s="191"/>
      <c r="F30" s="192">
        <v>238</v>
      </c>
      <c r="G30" s="193">
        <v>0.27272727272727271</v>
      </c>
    </row>
    <row r="31" spans="1:7" ht="18.75" customHeight="1">
      <c r="A31" s="525" t="s">
        <v>252</v>
      </c>
      <c r="B31" s="518"/>
      <c r="C31" s="518"/>
      <c r="D31" s="518"/>
      <c r="E31" s="518"/>
      <c r="F31" s="526">
        <v>2007.94</v>
      </c>
      <c r="G31" s="523">
        <v>3.2158241577480977E-2</v>
      </c>
    </row>
    <row r="32" spans="1:7" ht="18.75" customHeight="1">
      <c r="A32" s="527" t="s">
        <v>253</v>
      </c>
      <c r="B32" s="518"/>
      <c r="C32" s="518"/>
      <c r="D32" s="518"/>
      <c r="E32" s="518"/>
      <c r="F32" s="526">
        <v>1114.24</v>
      </c>
      <c r="G32" s="523">
        <v>2.4720423778693452E-2</v>
      </c>
    </row>
    <row r="33" spans="1:7" ht="18.75" customHeight="1">
      <c r="A33" s="527" t="s">
        <v>1246</v>
      </c>
      <c r="B33" s="518"/>
      <c r="C33" s="518"/>
      <c r="D33" s="518"/>
      <c r="E33" s="518"/>
      <c r="F33" s="526">
        <v>1052.73</v>
      </c>
      <c r="G33" s="523">
        <v>4.2988487526502452E-2</v>
      </c>
    </row>
    <row r="34" spans="1:7" ht="18.75" customHeight="1">
      <c r="A34" s="527" t="s">
        <v>1247</v>
      </c>
      <c r="B34" s="518"/>
      <c r="C34" s="518"/>
      <c r="D34" s="518"/>
      <c r="E34" s="518"/>
      <c r="F34" s="526">
        <v>1123.4100000000001</v>
      </c>
      <c r="G34" s="523">
        <v>0.12609009442473093</v>
      </c>
    </row>
    <row r="35" spans="1:7" ht="18.75" customHeight="1">
      <c r="A35" s="527" t="s">
        <v>1248</v>
      </c>
      <c r="B35" s="518"/>
      <c r="C35" s="518"/>
      <c r="D35" s="518"/>
      <c r="E35" s="518"/>
      <c r="F35" s="526">
        <v>1039.21</v>
      </c>
      <c r="G35" s="523">
        <v>3.0778234045507835E-2</v>
      </c>
    </row>
    <row r="36" spans="1:7" ht="18.75" customHeight="1">
      <c r="A36" s="527" t="s">
        <v>1249</v>
      </c>
      <c r="B36" s="518"/>
      <c r="C36" s="518"/>
      <c r="D36" s="518"/>
      <c r="E36" s="518"/>
      <c r="F36" s="526">
        <v>995.63</v>
      </c>
      <c r="G36" s="523">
        <v>-8.2872653020569249E-3</v>
      </c>
    </row>
    <row r="37" spans="1:7" ht="18.75" customHeight="1">
      <c r="A37" s="527" t="s">
        <v>1250</v>
      </c>
      <c r="B37" s="518"/>
      <c r="C37" s="518"/>
      <c r="D37" s="518"/>
      <c r="E37" s="518"/>
      <c r="F37" s="526">
        <v>1162.07</v>
      </c>
      <c r="G37" s="523">
        <v>0.14307214101630888</v>
      </c>
    </row>
    <row r="38" spans="1:7" ht="18.75" customHeight="1">
      <c r="A38" s="527" t="s">
        <v>1251</v>
      </c>
      <c r="B38" s="518"/>
      <c r="C38" s="518"/>
      <c r="D38" s="518"/>
      <c r="E38" s="518"/>
      <c r="F38" s="526">
        <v>992.24</v>
      </c>
      <c r="G38" s="523">
        <v>-1.2804568654177159E-2</v>
      </c>
    </row>
    <row r="39" spans="1:7" ht="18.75" customHeight="1">
      <c r="A39" s="525" t="s">
        <v>254</v>
      </c>
      <c r="B39" s="518"/>
      <c r="C39" s="518"/>
      <c r="D39" s="518"/>
      <c r="E39" s="518"/>
      <c r="F39" s="526">
        <v>102.36</v>
      </c>
      <c r="G39" s="523">
        <v>-6.8885223634422609E-3</v>
      </c>
    </row>
    <row r="40" spans="1:7" ht="18.75" customHeight="1">
      <c r="A40" s="525" t="s">
        <v>490</v>
      </c>
      <c r="B40" s="518"/>
      <c r="C40" s="518"/>
      <c r="D40" s="518"/>
      <c r="E40" s="518"/>
      <c r="F40" s="526">
        <v>122.0966</v>
      </c>
      <c r="G40" s="523">
        <v>-2.4551235282535252E-3</v>
      </c>
    </row>
    <row r="41" spans="1:7" ht="18.75" customHeight="1">
      <c r="A41" s="190" t="s">
        <v>1035</v>
      </c>
      <c r="B41" s="191"/>
      <c r="C41" s="191"/>
      <c r="D41" s="191"/>
      <c r="E41" s="191"/>
      <c r="F41" s="194">
        <v>28109</v>
      </c>
      <c r="G41" s="193">
        <v>-1.4652785080800645E-2</v>
      </c>
    </row>
    <row r="42" spans="1:7" ht="18.75" customHeight="1">
      <c r="A42" s="394" t="s">
        <v>1030</v>
      </c>
      <c r="B42" s="394"/>
      <c r="C42" s="394"/>
      <c r="D42" s="394"/>
      <c r="E42" s="394"/>
      <c r="F42" s="414"/>
      <c r="G42" s="416"/>
    </row>
    <row r="43" spans="1:7" ht="18.75" customHeight="1">
      <c r="A43" s="521" t="s">
        <v>1020</v>
      </c>
      <c r="B43" s="518"/>
      <c r="C43" s="518"/>
      <c r="D43" s="518"/>
      <c r="E43" s="518"/>
      <c r="F43" s="522">
        <v>138598.5</v>
      </c>
      <c r="G43" s="523">
        <v>-2.7823106345136865E-3</v>
      </c>
    </row>
    <row r="44" spans="1:7" ht="18.75" customHeight="1">
      <c r="A44" s="521" t="s">
        <v>1021</v>
      </c>
      <c r="B44" s="518"/>
      <c r="C44" s="518"/>
      <c r="D44" s="518"/>
      <c r="E44" s="518"/>
      <c r="F44" s="522">
        <v>61641.599999999999</v>
      </c>
      <c r="G44" s="523">
        <v>-8.8484191671263125E-3</v>
      </c>
    </row>
    <row r="45" spans="1:7" ht="18.75" customHeight="1">
      <c r="A45" s="517" t="s">
        <v>561</v>
      </c>
      <c r="B45" s="518"/>
      <c r="C45" s="518"/>
      <c r="D45" s="518"/>
      <c r="E45" s="518"/>
      <c r="F45" s="522">
        <v>2397.6</v>
      </c>
      <c r="G45" s="523">
        <v>-2.0395421436004541E-3</v>
      </c>
    </row>
    <row r="46" spans="1:7" ht="18.75" customHeight="1">
      <c r="A46" s="190" t="s">
        <v>1036</v>
      </c>
      <c r="B46" s="191"/>
      <c r="C46" s="191"/>
      <c r="D46" s="191"/>
      <c r="E46" s="191"/>
      <c r="F46" s="192">
        <v>202637.7</v>
      </c>
      <c r="G46" s="193">
        <v>-4.6266914759631817E-3</v>
      </c>
    </row>
    <row r="47" spans="1:7" ht="18.75" customHeight="1">
      <c r="A47" s="394" t="s">
        <v>1031</v>
      </c>
      <c r="B47" s="394"/>
      <c r="C47" s="394"/>
      <c r="D47" s="394"/>
      <c r="E47" s="394"/>
      <c r="F47" s="414"/>
      <c r="G47" s="416"/>
    </row>
    <row r="48" spans="1:7" ht="18.75" customHeight="1">
      <c r="A48" s="525" t="s">
        <v>1037</v>
      </c>
      <c r="B48" s="518"/>
      <c r="C48" s="518"/>
      <c r="D48" s="518"/>
      <c r="E48" s="518"/>
      <c r="F48" s="522">
        <v>15557779</v>
      </c>
      <c r="G48" s="523">
        <v>-0.27049376382408868</v>
      </c>
    </row>
    <row r="49" spans="1:7" ht="18.75" customHeight="1">
      <c r="A49" s="525" t="s">
        <v>1038</v>
      </c>
      <c r="B49" s="518"/>
      <c r="C49" s="518"/>
      <c r="D49" s="518"/>
      <c r="E49" s="518"/>
      <c r="F49" s="522">
        <v>483737</v>
      </c>
      <c r="G49" s="523">
        <v>-0.42194873339140887</v>
      </c>
    </row>
    <row r="50" spans="1:7" ht="18.75" customHeight="1">
      <c r="A50" s="525" t="s">
        <v>1039</v>
      </c>
      <c r="B50" s="518"/>
      <c r="C50" s="518"/>
      <c r="D50" s="518"/>
      <c r="E50" s="518"/>
      <c r="F50" s="522">
        <v>1339</v>
      </c>
      <c r="G50" s="523">
        <v>-6.1009817671809255E-2</v>
      </c>
    </row>
    <row r="51" spans="1:7" ht="12.75" customHeight="1">
      <c r="A51" s="85" t="s">
        <v>1040</v>
      </c>
      <c r="B51" s="195"/>
      <c r="C51" s="195"/>
      <c r="D51" s="195"/>
      <c r="E51" s="195"/>
      <c r="F51" s="196"/>
      <c r="G51" s="196"/>
    </row>
    <row r="52" spans="1:7" ht="12.75" customHeight="1">
      <c r="A52" s="297" t="s">
        <v>489</v>
      </c>
      <c r="B52" s="311"/>
      <c r="C52" s="311"/>
      <c r="D52" s="311"/>
      <c r="E52" s="311"/>
      <c r="F52" s="311"/>
      <c r="G52" s="311"/>
    </row>
    <row r="53" spans="1:7" ht="12.75" customHeight="1">
      <c r="B53" s="197"/>
      <c r="C53" s="197"/>
      <c r="D53" s="197"/>
      <c r="E53" s="197"/>
      <c r="F53" s="197"/>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1" spans="7:7">
      <c r="G101" s="47" t="s">
        <v>776</v>
      </c>
    </row>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88" orientation="portrait" r:id="rId1"/>
  <rowBreaks count="1" manualBreakCount="1">
    <brk id="40"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7" width="17.140625" customWidth="1"/>
  </cols>
  <sheetData>
    <row r="1" spans="1:6" ht="12.75" customHeight="1">
      <c r="A1" s="103" t="s">
        <v>797</v>
      </c>
      <c r="E1" s="26" t="str">
        <f>Naslovnica!A20</f>
        <v>Ožujak 2013.</v>
      </c>
    </row>
    <row r="2" spans="1:6" ht="12.75" customHeight="1">
      <c r="A2" s="388" t="s">
        <v>798</v>
      </c>
      <c r="E2" s="368" t="str">
        <f>Naslovnica!A24</f>
        <v>March 2013</v>
      </c>
    </row>
    <row r="3" spans="1:6" ht="12.75" customHeight="1"/>
    <row r="4" spans="1:6" ht="45" customHeight="1">
      <c r="A4" s="198" t="s">
        <v>1045</v>
      </c>
      <c r="B4" s="198" t="s">
        <v>1046</v>
      </c>
      <c r="C4" s="198" t="s">
        <v>1047</v>
      </c>
      <c r="D4" s="198" t="s">
        <v>1048</v>
      </c>
      <c r="E4" s="198" t="s">
        <v>1049</v>
      </c>
    </row>
    <row r="5" spans="1:6" ht="12.75" customHeight="1">
      <c r="A5" s="528" t="s">
        <v>1274</v>
      </c>
      <c r="B5" s="529">
        <v>40539752</v>
      </c>
      <c r="C5" s="530">
        <v>0.15554223271014539</v>
      </c>
      <c r="D5" s="531">
        <v>216.05</v>
      </c>
      <c r="E5" s="659">
        <v>0</v>
      </c>
      <c r="F5" s="314"/>
    </row>
    <row r="6" spans="1:6" ht="12.75" customHeight="1">
      <c r="A6" s="528" t="s">
        <v>1275</v>
      </c>
      <c r="B6" s="529">
        <v>15130813</v>
      </c>
      <c r="C6" s="530">
        <v>5.8053646621708317E-2</v>
      </c>
      <c r="D6" s="531">
        <v>19.739999999999998</v>
      </c>
      <c r="E6" s="659">
        <v>73.5</v>
      </c>
      <c r="F6" s="314"/>
    </row>
    <row r="7" spans="1:6" ht="12.75" customHeight="1">
      <c r="A7" s="528" t="s">
        <v>1276</v>
      </c>
      <c r="B7" s="529">
        <v>12894495</v>
      </c>
      <c r="C7" s="530">
        <v>4.9473379658805168E-2</v>
      </c>
      <c r="D7" s="531">
        <v>1573.99</v>
      </c>
      <c r="E7" s="659">
        <v>6.4</v>
      </c>
      <c r="F7" s="300"/>
    </row>
    <row r="8" spans="1:6" ht="12.75" customHeight="1">
      <c r="A8" s="528" t="s">
        <v>1277</v>
      </c>
      <c r="B8" s="529">
        <v>10764768</v>
      </c>
      <c r="C8" s="530">
        <v>4.1302079236368451E-2</v>
      </c>
      <c r="D8" s="531">
        <v>53</v>
      </c>
      <c r="E8" s="659">
        <v>12.2</v>
      </c>
    </row>
    <row r="9" spans="1:6" ht="12.75" customHeight="1">
      <c r="A9" s="528" t="s">
        <v>1278</v>
      </c>
      <c r="B9" s="529">
        <v>9950284</v>
      </c>
      <c r="C9" s="530">
        <v>3.8177080843021342E-2</v>
      </c>
      <c r="D9" s="531">
        <v>285</v>
      </c>
      <c r="E9" s="659">
        <v>5.6</v>
      </c>
    </row>
    <row r="10" spans="1:6" ht="12.75" customHeight="1">
      <c r="A10" s="528" t="s">
        <v>1279</v>
      </c>
      <c r="B10" s="529">
        <v>9812233</v>
      </c>
      <c r="C10" s="530">
        <v>3.7647409108278906E-2</v>
      </c>
      <c r="D10" s="532">
        <v>352.1</v>
      </c>
      <c r="E10" s="660">
        <v>35.700000000000003</v>
      </c>
    </row>
    <row r="11" spans="1:6" ht="12.75" customHeight="1">
      <c r="A11" s="528" t="s">
        <v>1280</v>
      </c>
      <c r="B11" s="529">
        <v>9721379</v>
      </c>
      <c r="C11" s="530">
        <v>3.7298822022431719E-2</v>
      </c>
      <c r="D11" s="532">
        <v>294.02</v>
      </c>
      <c r="E11" s="659">
        <v>1.4</v>
      </c>
    </row>
    <row r="12" spans="1:6" ht="12.75" customHeight="1">
      <c r="A12" s="528" t="s">
        <v>1281</v>
      </c>
      <c r="B12" s="529">
        <v>8385618</v>
      </c>
      <c r="C12" s="530">
        <v>3.2173796879033295E-2</v>
      </c>
      <c r="D12" s="532">
        <v>145</v>
      </c>
      <c r="E12" s="659">
        <v>0</v>
      </c>
    </row>
    <row r="13" spans="1:6" ht="12.75" customHeight="1">
      <c r="A13" s="528" t="s">
        <v>1282</v>
      </c>
      <c r="B13" s="529">
        <v>8161796</v>
      </c>
      <c r="C13" s="530">
        <v>3.1315040426609757E-2</v>
      </c>
      <c r="D13" s="532">
        <v>8650</v>
      </c>
      <c r="E13" s="659">
        <v>4.8</v>
      </c>
    </row>
    <row r="14" spans="1:6" ht="12.75" customHeight="1">
      <c r="A14" s="528" t="s">
        <v>1283</v>
      </c>
      <c r="B14" s="529">
        <v>6740105</v>
      </c>
      <c r="C14" s="530">
        <v>2.5860320517027694E-2</v>
      </c>
      <c r="D14" s="532">
        <v>1200</v>
      </c>
      <c r="E14" s="659">
        <v>7.9</v>
      </c>
    </row>
    <row r="15" spans="1:6" ht="12.75" customHeight="1">
      <c r="A15" s="528" t="s">
        <v>1043</v>
      </c>
      <c r="B15" s="529">
        <v>128533771</v>
      </c>
      <c r="C15" s="530">
        <v>0.49315619197656996</v>
      </c>
      <c r="D15" s="533"/>
      <c r="E15" s="530"/>
    </row>
    <row r="16" spans="1:6" ht="15.75" customHeight="1">
      <c r="A16" s="199" t="s">
        <v>1044</v>
      </c>
      <c r="B16" s="200">
        <f>SUM(B5:B15)</f>
        <v>260635014</v>
      </c>
      <c r="C16" s="201"/>
      <c r="D16" s="202"/>
      <c r="E16" s="202"/>
    </row>
    <row r="17" spans="1:6" ht="12.75" customHeight="1">
      <c r="A17" s="203" t="s">
        <v>1042</v>
      </c>
    </row>
    <row r="18" spans="1:6" ht="12.75" customHeight="1"/>
    <row r="19" spans="1:6" ht="12.75" customHeight="1">
      <c r="A19" s="103" t="s">
        <v>799</v>
      </c>
    </row>
    <row r="20" spans="1:6" ht="12.75" customHeight="1">
      <c r="A20" s="388" t="s">
        <v>800</v>
      </c>
    </row>
    <row r="21" spans="1:6" ht="12.75" customHeight="1">
      <c r="A21" s="204" t="s">
        <v>1041</v>
      </c>
    </row>
    <row r="22" spans="1:6" ht="43.5">
      <c r="A22" s="198" t="s">
        <v>1050</v>
      </c>
      <c r="B22" s="198" t="s">
        <v>1046</v>
      </c>
      <c r="C22" s="198" t="s">
        <v>1047</v>
      </c>
      <c r="D22" s="198" t="s">
        <v>1048</v>
      </c>
    </row>
    <row r="23" spans="1:6" ht="15" customHeight="1">
      <c r="A23" s="534" t="s">
        <v>255</v>
      </c>
      <c r="B23" s="535"/>
      <c r="C23" s="536"/>
      <c r="D23" s="536"/>
      <c r="E23" s="314"/>
    </row>
    <row r="24" spans="1:6" ht="12.75" customHeight="1">
      <c r="A24" s="537" t="s">
        <v>1284</v>
      </c>
      <c r="B24" s="529">
        <v>6575302</v>
      </c>
      <c r="C24" s="538">
        <v>0.40237160085811668</v>
      </c>
      <c r="D24" s="539">
        <v>103</v>
      </c>
      <c r="E24" s="314"/>
      <c r="F24" s="314"/>
    </row>
    <row r="25" spans="1:6" ht="12.75" customHeight="1">
      <c r="A25" s="537" t="s">
        <v>1285</v>
      </c>
      <c r="B25" s="529">
        <v>5034522</v>
      </c>
      <c r="C25" s="538">
        <v>0.30808450725083159</v>
      </c>
      <c r="D25" s="539">
        <v>111.25</v>
      </c>
      <c r="E25" s="314"/>
      <c r="F25" s="314"/>
    </row>
    <row r="26" spans="1:6" ht="12.75" customHeight="1">
      <c r="A26" s="537" t="s">
        <v>1286</v>
      </c>
      <c r="B26" s="529">
        <v>4341120</v>
      </c>
      <c r="C26" s="538">
        <v>0.26565219421361752</v>
      </c>
      <c r="D26" s="539">
        <v>114.8</v>
      </c>
    </row>
    <row r="27" spans="1:6" ht="12.75" customHeight="1">
      <c r="A27" s="537" t="s">
        <v>1287</v>
      </c>
      <c r="B27" s="529">
        <v>118581</v>
      </c>
      <c r="C27" s="538">
        <v>7.2564920670345392E-3</v>
      </c>
      <c r="D27" s="539">
        <v>20</v>
      </c>
    </row>
    <row r="28" spans="1:6" ht="12.75" customHeight="1">
      <c r="A28" s="537" t="s">
        <v>1288</v>
      </c>
      <c r="B28" s="529">
        <v>51450</v>
      </c>
      <c r="C28" s="538">
        <v>3.1484514116842245E-3</v>
      </c>
      <c r="D28" s="539">
        <v>103.1</v>
      </c>
    </row>
    <row r="29" spans="1:6" ht="12.75" customHeight="1">
      <c r="A29" s="537" t="s">
        <v>1289</v>
      </c>
      <c r="B29" s="529">
        <v>36035</v>
      </c>
      <c r="C29" s="538">
        <v>2.2051398759969101E-3</v>
      </c>
      <c r="D29" s="540">
        <v>56</v>
      </c>
    </row>
    <row r="30" spans="1:6" ht="12.75" customHeight="1">
      <c r="A30" s="537" t="s">
        <v>1290</v>
      </c>
      <c r="B30" s="529">
        <v>34633</v>
      </c>
      <c r="C30" s="538">
        <v>2.1193453399584012E-3</v>
      </c>
      <c r="D30" s="539">
        <v>54</v>
      </c>
    </row>
    <row r="31" spans="1:6" ht="12.75" customHeight="1">
      <c r="A31" s="537" t="s">
        <v>1291</v>
      </c>
      <c r="B31" s="529">
        <v>15793</v>
      </c>
      <c r="C31" s="538">
        <v>9.6644301544662693E-4</v>
      </c>
      <c r="D31" s="539">
        <v>93.19</v>
      </c>
    </row>
    <row r="32" spans="1:6" ht="12.75" customHeight="1">
      <c r="A32" s="537" t="s">
        <v>1292</v>
      </c>
      <c r="B32" s="529">
        <v>14876</v>
      </c>
      <c r="C32" s="538">
        <v>9.1032775899347956E-4</v>
      </c>
      <c r="D32" s="539">
        <v>92.06</v>
      </c>
    </row>
    <row r="33" spans="1:6" ht="12.75" customHeight="1">
      <c r="A33" s="537" t="s">
        <v>1293</v>
      </c>
      <c r="B33" s="529">
        <v>14194</v>
      </c>
      <c r="C33" s="538">
        <v>8.6859318440128046E-4</v>
      </c>
      <c r="D33" s="539">
        <v>87.81</v>
      </c>
    </row>
    <row r="34" spans="1:6" ht="15" customHeight="1">
      <c r="A34" s="528" t="s">
        <v>1043</v>
      </c>
      <c r="B34" s="529">
        <v>104858</v>
      </c>
      <c r="C34" s="538">
        <v>6.416905023918746E-3</v>
      </c>
      <c r="D34" s="539"/>
    </row>
    <row r="35" spans="1:6" ht="15" customHeight="1">
      <c r="A35" s="541" t="s">
        <v>1044</v>
      </c>
      <c r="B35" s="542">
        <f>SUM(B24:B34)</f>
        <v>16341364</v>
      </c>
      <c r="C35" s="538"/>
      <c r="D35" s="539"/>
    </row>
    <row r="36" spans="1:6" ht="15" customHeight="1">
      <c r="A36" s="534" t="s">
        <v>1054</v>
      </c>
      <c r="B36" s="529"/>
      <c r="C36" s="538"/>
      <c r="D36" s="539"/>
    </row>
    <row r="37" spans="1:6" ht="12.75" customHeight="1">
      <c r="A37" s="543" t="s">
        <v>1288</v>
      </c>
      <c r="B37" s="529">
        <v>24655442</v>
      </c>
      <c r="C37" s="538">
        <v>1</v>
      </c>
      <c r="D37" s="539">
        <v>103.35</v>
      </c>
    </row>
    <row r="38" spans="1:6" ht="12.75" customHeight="1">
      <c r="A38" s="543"/>
      <c r="B38" s="529"/>
      <c r="C38" s="538"/>
      <c r="D38" s="539"/>
    </row>
    <row r="39" spans="1:6" ht="15" customHeight="1">
      <c r="A39" s="541" t="s">
        <v>1044</v>
      </c>
      <c r="B39" s="542">
        <f>SUM(B37:B38)</f>
        <v>24655442</v>
      </c>
      <c r="C39" s="538"/>
      <c r="D39" s="539"/>
    </row>
    <row r="40" spans="1:6" ht="26.25" customHeight="1">
      <c r="A40" s="208" t="s">
        <v>1052</v>
      </c>
      <c r="B40" s="205">
        <f>B35+B39</f>
        <v>40996806</v>
      </c>
      <c r="C40" s="206"/>
      <c r="D40" s="207"/>
    </row>
    <row r="41" spans="1:6" ht="12.75" customHeight="1"/>
    <row r="42" spans="1:6" ht="12.75" customHeight="1">
      <c r="A42" s="103" t="s">
        <v>801</v>
      </c>
    </row>
    <row r="43" spans="1:6" ht="12.75" customHeight="1">
      <c r="A43" s="388" t="s">
        <v>802</v>
      </c>
      <c r="B43" s="301"/>
    </row>
    <row r="44" spans="1:6" ht="12.75" customHeight="1">
      <c r="A44" s="204" t="s">
        <v>1041</v>
      </c>
    </row>
    <row r="45" spans="1:6" ht="43.5">
      <c r="A45" s="198" t="s">
        <v>1051</v>
      </c>
      <c r="B45" s="198" t="s">
        <v>1046</v>
      </c>
      <c r="C45" s="198" t="s">
        <v>1047</v>
      </c>
      <c r="D45" s="198" t="s">
        <v>1048</v>
      </c>
    </row>
    <row r="46" spans="1:6" ht="12.75" customHeight="1">
      <c r="A46" s="537" t="s">
        <v>1285</v>
      </c>
      <c r="B46" s="529">
        <v>590184624</v>
      </c>
      <c r="C46" s="538">
        <v>0.28445526413261152</v>
      </c>
      <c r="D46" s="539">
        <v>109.685</v>
      </c>
      <c r="E46" s="314"/>
      <c r="F46" s="314"/>
    </row>
    <row r="47" spans="1:6" ht="12.75" customHeight="1">
      <c r="A47" s="537" t="s">
        <v>1286</v>
      </c>
      <c r="B47" s="529">
        <v>270952465</v>
      </c>
      <c r="C47" s="538">
        <v>0.13059278718002856</v>
      </c>
      <c r="D47" s="539">
        <v>112.8</v>
      </c>
      <c r="E47" s="314"/>
      <c r="F47" s="314"/>
    </row>
    <row r="48" spans="1:6" ht="12.75" customHeight="1">
      <c r="A48" s="537" t="s">
        <v>1294</v>
      </c>
      <c r="B48" s="529">
        <v>211973200</v>
      </c>
      <c r="C48" s="538">
        <v>0.10216615300203906</v>
      </c>
      <c r="D48" s="539">
        <v>99.995999999999995</v>
      </c>
      <c r="E48" s="314"/>
    </row>
    <row r="49" spans="1:7" ht="12.75" customHeight="1">
      <c r="A49" s="537" t="s">
        <v>1288</v>
      </c>
      <c r="B49" s="529">
        <v>202419815</v>
      </c>
      <c r="C49" s="538">
        <v>9.7561643594258327E-2</v>
      </c>
      <c r="D49" s="539">
        <v>103.4</v>
      </c>
    </row>
    <row r="50" spans="1:7" ht="12.75" customHeight="1">
      <c r="A50" s="537" t="s">
        <v>1295</v>
      </c>
      <c r="B50" s="529">
        <v>104835400</v>
      </c>
      <c r="C50" s="538">
        <v>5.0528224871964782E-2</v>
      </c>
      <c r="D50" s="539">
        <v>113.15</v>
      </c>
    </row>
    <row r="51" spans="1:7" ht="12.75" customHeight="1">
      <c r="A51" s="537" t="s">
        <v>1296</v>
      </c>
      <c r="B51" s="529">
        <v>104755550</v>
      </c>
      <c r="C51" s="538">
        <v>5.0489739028861912E-2</v>
      </c>
      <c r="D51" s="540">
        <v>99.891000000000005</v>
      </c>
    </row>
    <row r="52" spans="1:7" ht="12.75" customHeight="1">
      <c r="A52" s="537" t="s">
        <v>1297</v>
      </c>
      <c r="B52" s="529">
        <v>104045047</v>
      </c>
      <c r="C52" s="538">
        <v>5.0147293105479107E-2</v>
      </c>
      <c r="D52" s="539">
        <v>99.997</v>
      </c>
    </row>
    <row r="53" spans="1:7" ht="12.75" customHeight="1">
      <c r="A53" s="537" t="s">
        <v>1298</v>
      </c>
      <c r="B53" s="529">
        <v>99761000</v>
      </c>
      <c r="C53" s="538">
        <v>4.8082482076207834E-2</v>
      </c>
      <c r="D53" s="539">
        <v>99.760999999999996</v>
      </c>
    </row>
    <row r="54" spans="1:7" ht="12.75" customHeight="1">
      <c r="A54" s="537" t="s">
        <v>1299</v>
      </c>
      <c r="B54" s="529">
        <v>65863310</v>
      </c>
      <c r="C54" s="538">
        <v>3.1744583780783271E-2</v>
      </c>
      <c r="D54" s="539">
        <v>105.75</v>
      </c>
    </row>
    <row r="55" spans="1:7" ht="12.75" customHeight="1">
      <c r="A55" s="544" t="s">
        <v>1300</v>
      </c>
      <c r="B55" s="529">
        <v>59472050</v>
      </c>
      <c r="C55" s="538">
        <v>2.866414508836455E-2</v>
      </c>
      <c r="D55" s="539">
        <v>99.12</v>
      </c>
    </row>
    <row r="56" spans="1:7" ht="24">
      <c r="A56" s="545" t="s">
        <v>1217</v>
      </c>
      <c r="B56" s="529">
        <v>260526437</v>
      </c>
      <c r="C56" s="538">
        <v>0.12556768413940106</v>
      </c>
      <c r="D56" s="539"/>
    </row>
    <row r="57" spans="1:7" ht="26.25" customHeight="1">
      <c r="A57" s="208" t="s">
        <v>1053</v>
      </c>
      <c r="B57" s="205">
        <f>SUM(B46:B56)</f>
        <v>2074788898</v>
      </c>
      <c r="C57" s="206"/>
      <c r="D57" s="207"/>
    </row>
    <row r="58" spans="1:7" ht="12.75" customHeight="1"/>
    <row r="59" spans="1:7" ht="12.75" customHeight="1">
      <c r="A59" s="209" t="s">
        <v>803</v>
      </c>
    </row>
    <row r="60" spans="1:7" ht="12.75" customHeight="1">
      <c r="A60" s="396" t="s">
        <v>804</v>
      </c>
    </row>
    <row r="61" spans="1:7" ht="12.75" customHeight="1">
      <c r="A61" s="204" t="s">
        <v>1055</v>
      </c>
    </row>
    <row r="62" spans="1:7" ht="12.75" customHeight="1">
      <c r="A62" s="191"/>
      <c r="B62" s="210" t="s">
        <v>257</v>
      </c>
      <c r="C62" s="210" t="s">
        <v>258</v>
      </c>
      <c r="D62" s="210" t="s">
        <v>259</v>
      </c>
      <c r="E62" s="210" t="s">
        <v>260</v>
      </c>
      <c r="F62" s="210" t="s">
        <v>261</v>
      </c>
    </row>
    <row r="63" spans="1:7" ht="12.75" customHeight="1">
      <c r="A63" s="191"/>
      <c r="B63" s="397" t="s">
        <v>262</v>
      </c>
      <c r="C63" s="397" t="s">
        <v>263</v>
      </c>
      <c r="D63" s="397" t="s">
        <v>264</v>
      </c>
      <c r="E63" s="397" t="s">
        <v>265</v>
      </c>
      <c r="F63" s="397" t="s">
        <v>266</v>
      </c>
    </row>
    <row r="64" spans="1:7" ht="12.75" customHeight="1">
      <c r="A64" s="546"/>
      <c r="B64" s="547"/>
      <c r="C64" s="547"/>
      <c r="D64" s="547"/>
      <c r="E64" s="548"/>
      <c r="F64" s="548"/>
      <c r="G64" s="314"/>
    </row>
    <row r="65" spans="1:7" ht="15" customHeight="1">
      <c r="A65" s="199" t="s">
        <v>1044</v>
      </c>
      <c r="B65" s="211"/>
      <c r="C65" s="211"/>
      <c r="D65" s="211"/>
      <c r="E65" s="212"/>
      <c r="F65" s="212"/>
    </row>
    <row r="66" spans="1:7" ht="12.75" customHeight="1"/>
    <row r="67" spans="1:7" ht="12.75" customHeight="1">
      <c r="A67" s="209" t="s">
        <v>805</v>
      </c>
    </row>
    <row r="68" spans="1:7" ht="12.75" customHeight="1">
      <c r="A68" s="396" t="s">
        <v>806</v>
      </c>
    </row>
    <row r="69" spans="1:7" ht="12.75" customHeight="1">
      <c r="A69" s="204" t="s">
        <v>256</v>
      </c>
    </row>
    <row r="70" spans="1:7" ht="12.75" customHeight="1">
      <c r="A70" s="191"/>
      <c r="B70" s="210" t="s">
        <v>257</v>
      </c>
      <c r="C70" s="210" t="s">
        <v>258</v>
      </c>
      <c r="D70" s="210" t="s">
        <v>259</v>
      </c>
      <c r="E70" s="210" t="s">
        <v>260</v>
      </c>
      <c r="F70" s="210" t="s">
        <v>261</v>
      </c>
    </row>
    <row r="71" spans="1:7" ht="12.75" customHeight="1">
      <c r="A71" s="191"/>
      <c r="B71" s="397" t="s">
        <v>262</v>
      </c>
      <c r="C71" s="397" t="s">
        <v>263</v>
      </c>
      <c r="D71" s="397" t="s">
        <v>264</v>
      </c>
      <c r="E71" s="397" t="s">
        <v>265</v>
      </c>
      <c r="F71" s="397" t="s">
        <v>266</v>
      </c>
    </row>
    <row r="72" spans="1:7" ht="12.75" customHeight="1">
      <c r="A72" s="546" t="s">
        <v>1301</v>
      </c>
      <c r="B72" s="549">
        <v>97.18</v>
      </c>
      <c r="C72" s="549">
        <v>97.18</v>
      </c>
      <c r="D72" s="549">
        <v>97.18</v>
      </c>
      <c r="E72" s="550">
        <v>25000</v>
      </c>
      <c r="F72" s="550">
        <v>24295</v>
      </c>
      <c r="G72" s="314"/>
    </row>
    <row r="73" spans="1:7" ht="12.75" customHeight="1">
      <c r="A73" s="546"/>
      <c r="B73" s="549"/>
      <c r="C73" s="549"/>
      <c r="D73" s="549"/>
      <c r="E73" s="550"/>
      <c r="F73" s="550"/>
      <c r="G73" s="314"/>
    </row>
    <row r="74" spans="1:7" ht="15" customHeight="1">
      <c r="A74" s="199" t="s">
        <v>1044</v>
      </c>
      <c r="B74" s="213"/>
      <c r="C74" s="213"/>
      <c r="D74" s="213"/>
      <c r="E74" s="212">
        <f>SUM(E72:E73)</f>
        <v>25000</v>
      </c>
      <c r="F74" s="212">
        <f>SUM(F72:F73)</f>
        <v>24295</v>
      </c>
    </row>
    <row r="75" spans="1:7" ht="12.75" customHeight="1">
      <c r="A75" s="69" t="s">
        <v>1056</v>
      </c>
    </row>
    <row r="76" spans="1:7" ht="12.75" customHeight="1">
      <c r="A76" s="297" t="s">
        <v>489</v>
      </c>
      <c r="G76" s="176" t="s">
        <v>178</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9"/>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281" t="s">
        <v>787</v>
      </c>
      <c r="B1" s="282"/>
      <c r="C1" s="283"/>
      <c r="D1" s="283"/>
      <c r="E1" s="283"/>
      <c r="F1" s="283"/>
      <c r="G1" s="283"/>
      <c r="H1" s="283"/>
      <c r="I1" s="283"/>
      <c r="J1" s="283"/>
    </row>
    <row r="2" spans="1:11" ht="15" customHeight="1">
      <c r="A2" s="284" t="s">
        <v>788</v>
      </c>
      <c r="B2" s="285"/>
      <c r="C2" s="285"/>
      <c r="D2" s="285"/>
      <c r="E2" s="285"/>
      <c r="F2" s="285"/>
      <c r="G2" s="283"/>
      <c r="H2" s="283"/>
      <c r="I2" s="283"/>
      <c r="J2" s="283"/>
    </row>
    <row r="3" spans="1:11" ht="12.75" customHeight="1">
      <c r="A3" s="103" t="s">
        <v>807</v>
      </c>
    </row>
    <row r="4" spans="1:11" ht="12.75" customHeight="1">
      <c r="A4" s="388" t="s">
        <v>1057</v>
      </c>
    </row>
    <row r="5" spans="1:11" ht="12.75" customHeight="1">
      <c r="E5" s="752" t="str">
        <f>Naslovnica!A20</f>
        <v>Ožujak 2013.</v>
      </c>
      <c r="F5" s="752"/>
      <c r="G5" s="754" t="str">
        <f>'4 Tablica 2 - Graf 2'!F5</f>
        <v>Veljaća 2013.</v>
      </c>
      <c r="H5" s="752"/>
    </row>
    <row r="6" spans="1:11" ht="12.75" customHeight="1">
      <c r="E6" s="753" t="str">
        <f>Naslovnica!A24</f>
        <v>March 2013</v>
      </c>
      <c r="F6" s="753"/>
      <c r="G6" s="755" t="str">
        <f>'4 Tablica 2 - Graf 2'!F6</f>
        <v>February 2013</v>
      </c>
      <c r="H6" s="753"/>
    </row>
    <row r="7" spans="1:11" ht="12.75" customHeight="1">
      <c r="A7" s="214"/>
      <c r="B7" s="215"/>
      <c r="C7" s="215"/>
      <c r="D7" s="215"/>
      <c r="E7" s="750" t="s">
        <v>267</v>
      </c>
      <c r="F7" s="751"/>
      <c r="G7" s="750" t="s">
        <v>267</v>
      </c>
      <c r="H7" s="751"/>
      <c r="I7" s="751" t="s">
        <v>268</v>
      </c>
      <c r="J7" s="751"/>
    </row>
    <row r="8" spans="1:11" ht="12.75" customHeight="1">
      <c r="A8" s="216" t="s">
        <v>269</v>
      </c>
      <c r="B8" s="216" t="s">
        <v>270</v>
      </c>
      <c r="C8" s="198" t="s">
        <v>509</v>
      </c>
      <c r="D8" s="198" t="s">
        <v>510</v>
      </c>
      <c r="E8" s="198" t="s">
        <v>271</v>
      </c>
      <c r="F8" s="198" t="s">
        <v>166</v>
      </c>
      <c r="G8" s="198" t="s">
        <v>271</v>
      </c>
      <c r="H8" s="198" t="s">
        <v>166</v>
      </c>
      <c r="I8" s="198" t="s">
        <v>271</v>
      </c>
      <c r="J8" s="198" t="s">
        <v>166</v>
      </c>
    </row>
    <row r="9" spans="1:11" ht="12.75" customHeight="1">
      <c r="A9" s="398" t="s">
        <v>272</v>
      </c>
      <c r="B9" s="398" t="s">
        <v>273</v>
      </c>
      <c r="C9" s="399" t="s">
        <v>1058</v>
      </c>
      <c r="D9" s="399" t="s">
        <v>1059</v>
      </c>
      <c r="E9" s="399" t="s">
        <v>274</v>
      </c>
      <c r="F9" s="399" t="s">
        <v>275</v>
      </c>
      <c r="G9" s="399" t="s">
        <v>274</v>
      </c>
      <c r="H9" s="399" t="s">
        <v>275</v>
      </c>
      <c r="I9" s="399" t="s">
        <v>274</v>
      </c>
      <c r="J9" s="399" t="s">
        <v>275</v>
      </c>
    </row>
    <row r="10" spans="1:11" ht="12.75" customHeight="1">
      <c r="A10" s="551" t="s">
        <v>634</v>
      </c>
      <c r="B10" s="552" t="s">
        <v>285</v>
      </c>
      <c r="C10" s="553" t="s">
        <v>280</v>
      </c>
      <c r="D10" s="553" t="s">
        <v>286</v>
      </c>
      <c r="E10" s="554"/>
      <c r="F10" s="555"/>
      <c r="G10" s="556"/>
      <c r="H10" s="557"/>
      <c r="I10" s="558"/>
      <c r="J10" s="558"/>
      <c r="K10" s="314"/>
    </row>
    <row r="11" spans="1:11" ht="12.75" customHeight="1">
      <c r="A11" s="552" t="s">
        <v>287</v>
      </c>
      <c r="B11" s="552" t="s">
        <v>285</v>
      </c>
      <c r="C11" s="553" t="s">
        <v>280</v>
      </c>
      <c r="D11" s="553" t="s">
        <v>286</v>
      </c>
      <c r="E11" s="559">
        <v>52522359.579999998</v>
      </c>
      <c r="F11" s="560">
        <v>87.884691215318355</v>
      </c>
      <c r="G11" s="556">
        <v>52446704.969999999</v>
      </c>
      <c r="H11" s="557">
        <v>87.554582439223438</v>
      </c>
      <c r="I11" s="558">
        <v>1.4425045394801383E-3</v>
      </c>
      <c r="J11" s="558">
        <v>3.7703198039242825E-3</v>
      </c>
      <c r="K11" s="300"/>
    </row>
    <row r="12" spans="1:11" ht="12.75" customHeight="1">
      <c r="A12" s="552" t="s">
        <v>288</v>
      </c>
      <c r="B12" s="552" t="s">
        <v>285</v>
      </c>
      <c r="C12" s="553" t="s">
        <v>277</v>
      </c>
      <c r="D12" s="553" t="s">
        <v>278</v>
      </c>
      <c r="E12" s="561">
        <v>50589404.479999997</v>
      </c>
      <c r="F12" s="562">
        <v>7325.6972497974866</v>
      </c>
      <c r="G12" s="563">
        <v>50774845.420000002</v>
      </c>
      <c r="H12" s="564">
        <v>7352.5503863014937</v>
      </c>
      <c r="I12" s="558">
        <v>-3.6522206708079485E-3</v>
      </c>
      <c r="J12" s="558">
        <v>-3.6522206708079485E-3</v>
      </c>
      <c r="K12" s="300"/>
    </row>
    <row r="13" spans="1:11" ht="12.75" customHeight="1">
      <c r="A13" s="565" t="s">
        <v>289</v>
      </c>
      <c r="B13" s="552" t="s">
        <v>285</v>
      </c>
      <c r="C13" s="553" t="s">
        <v>280</v>
      </c>
      <c r="D13" s="553" t="s">
        <v>278</v>
      </c>
      <c r="E13" s="563">
        <v>0</v>
      </c>
      <c r="F13" s="564">
        <v>0</v>
      </c>
      <c r="G13" s="563">
        <v>0</v>
      </c>
      <c r="H13" s="564">
        <v>0</v>
      </c>
      <c r="I13" s="558"/>
      <c r="J13" s="558"/>
    </row>
    <row r="14" spans="1:11" ht="12.75" customHeight="1">
      <c r="A14" s="551" t="s">
        <v>497</v>
      </c>
      <c r="B14" s="552" t="s">
        <v>285</v>
      </c>
      <c r="C14" s="553" t="s">
        <v>280</v>
      </c>
      <c r="D14" s="553" t="s">
        <v>281</v>
      </c>
      <c r="E14" s="566">
        <v>10636909.109999999</v>
      </c>
      <c r="F14" s="567">
        <v>58.600043455854141</v>
      </c>
      <c r="G14" s="563">
        <v>10958215.189999999</v>
      </c>
      <c r="H14" s="564">
        <v>58.423942322939581</v>
      </c>
      <c r="I14" s="558">
        <v>-2.9321023034226457E-2</v>
      </c>
      <c r="J14" s="558">
        <v>3.0141946248878337E-3</v>
      </c>
    </row>
    <row r="15" spans="1:11" ht="12.75" customHeight="1">
      <c r="A15" s="552" t="s">
        <v>290</v>
      </c>
      <c r="B15" s="552" t="s">
        <v>291</v>
      </c>
      <c r="C15" s="553" t="s">
        <v>280</v>
      </c>
      <c r="D15" s="553" t="s">
        <v>286</v>
      </c>
      <c r="E15" s="561">
        <v>219101767.02000001</v>
      </c>
      <c r="F15" s="562">
        <v>115.65456098061293</v>
      </c>
      <c r="G15" s="563">
        <v>222059116.88</v>
      </c>
      <c r="H15" s="564">
        <v>115.55565365295527</v>
      </c>
      <c r="I15" s="558">
        <v>-1.3317849325673592E-2</v>
      </c>
      <c r="J15" s="558">
        <v>8.559280704232286E-4</v>
      </c>
    </row>
    <row r="16" spans="1:11" ht="12.75" customHeight="1">
      <c r="A16" s="552" t="s">
        <v>292</v>
      </c>
      <c r="B16" s="552" t="s">
        <v>291</v>
      </c>
      <c r="C16" s="553" t="s">
        <v>280</v>
      </c>
      <c r="D16" s="553" t="s">
        <v>278</v>
      </c>
      <c r="E16" s="561">
        <v>11583902.35</v>
      </c>
      <c r="F16" s="562">
        <v>896.35251325156628</v>
      </c>
      <c r="G16" s="563">
        <v>11252789.4</v>
      </c>
      <c r="H16" s="564">
        <v>895.0812183087553</v>
      </c>
      <c r="I16" s="558">
        <v>2.9424966399886454E-2</v>
      </c>
      <c r="J16" s="558">
        <v>1.4203123882021718E-3</v>
      </c>
    </row>
    <row r="17" spans="1:10" ht="12.75" customHeight="1">
      <c r="A17" s="552" t="s">
        <v>293</v>
      </c>
      <c r="B17" s="552" t="s">
        <v>291</v>
      </c>
      <c r="C17" s="553" t="s">
        <v>280</v>
      </c>
      <c r="D17" s="553" t="s">
        <v>281</v>
      </c>
      <c r="E17" s="561">
        <v>9141247.9399999995</v>
      </c>
      <c r="F17" s="562">
        <v>125.37829470607507</v>
      </c>
      <c r="G17" s="563">
        <v>8851831.9299999997</v>
      </c>
      <c r="H17" s="564">
        <v>124.93337002706805</v>
      </c>
      <c r="I17" s="558">
        <v>3.2695606094726104E-2</v>
      </c>
      <c r="J17" s="558">
        <v>3.5612957443684756E-3</v>
      </c>
    </row>
    <row r="18" spans="1:10" ht="12.75" customHeight="1">
      <c r="A18" s="552" t="s">
        <v>294</v>
      </c>
      <c r="B18" s="552" t="s">
        <v>295</v>
      </c>
      <c r="C18" s="553" t="s">
        <v>280</v>
      </c>
      <c r="D18" s="553" t="s">
        <v>278</v>
      </c>
      <c r="E18" s="561">
        <v>10860520.470000001</v>
      </c>
      <c r="F18" s="562">
        <v>86.613987501544997</v>
      </c>
      <c r="G18" s="563">
        <v>10725361.98</v>
      </c>
      <c r="H18" s="564">
        <v>85.536081907984837</v>
      </c>
      <c r="I18" s="558">
        <v>1.2601764887006706E-2</v>
      </c>
      <c r="J18" s="558">
        <v>1.2601764887006484E-2</v>
      </c>
    </row>
    <row r="19" spans="1:10" ht="12.75" customHeight="1">
      <c r="A19" s="552" t="s">
        <v>296</v>
      </c>
      <c r="B19" s="552" t="s">
        <v>295</v>
      </c>
      <c r="C19" s="553" t="s">
        <v>277</v>
      </c>
      <c r="D19" s="553" t="s">
        <v>281</v>
      </c>
      <c r="E19" s="561">
        <v>11748932.810000001</v>
      </c>
      <c r="F19" s="562">
        <v>120.09514523551636</v>
      </c>
      <c r="G19" s="563">
        <v>11405506.57</v>
      </c>
      <c r="H19" s="564">
        <v>116.58471370633245</v>
      </c>
      <c r="I19" s="558">
        <v>3.0110564392055839E-2</v>
      </c>
      <c r="J19" s="558">
        <v>3.0110564392055617E-2</v>
      </c>
    </row>
    <row r="20" spans="1:10" ht="12.75" customHeight="1">
      <c r="A20" s="552" t="s">
        <v>297</v>
      </c>
      <c r="B20" s="552" t="s">
        <v>295</v>
      </c>
      <c r="C20" s="553" t="s">
        <v>277</v>
      </c>
      <c r="D20" s="553" t="s">
        <v>278</v>
      </c>
      <c r="E20" s="561">
        <v>3828758.92</v>
      </c>
      <c r="F20" s="562">
        <v>104.15177027796648</v>
      </c>
      <c r="G20" s="563">
        <v>3838398.7</v>
      </c>
      <c r="H20" s="564">
        <v>104.41399628202372</v>
      </c>
      <c r="I20" s="558">
        <v>-2.5114066446511041E-3</v>
      </c>
      <c r="J20" s="558">
        <v>-2.5114066446509931E-3</v>
      </c>
    </row>
    <row r="21" spans="1:10" ht="12.75" customHeight="1">
      <c r="A21" s="568" t="s">
        <v>511</v>
      </c>
      <c r="B21" s="552" t="s">
        <v>493</v>
      </c>
      <c r="C21" s="553" t="s">
        <v>280</v>
      </c>
      <c r="D21" s="553" t="s">
        <v>286</v>
      </c>
      <c r="E21" s="561">
        <v>113168474.19</v>
      </c>
      <c r="F21" s="562">
        <v>105.60811501531833</v>
      </c>
      <c r="G21" s="569">
        <v>114974773.67</v>
      </c>
      <c r="H21" s="564">
        <v>105.364057029024</v>
      </c>
      <c r="I21" s="558">
        <v>-1.5710398223391486E-2</v>
      </c>
      <c r="J21" s="558">
        <v>2.3163305701783266E-3</v>
      </c>
    </row>
    <row r="22" spans="1:10" ht="12.75" customHeight="1">
      <c r="A22" s="552" t="s">
        <v>1153</v>
      </c>
      <c r="B22" s="552" t="s">
        <v>298</v>
      </c>
      <c r="C22" s="553" t="s">
        <v>280</v>
      </c>
      <c r="D22" s="553" t="s">
        <v>281</v>
      </c>
      <c r="E22" s="561">
        <v>9500622.0999999996</v>
      </c>
      <c r="F22" s="562">
        <v>5.0947396785192867</v>
      </c>
      <c r="G22" s="563">
        <v>10214657.779999999</v>
      </c>
      <c r="H22" s="564">
        <v>5.1182932650753683</v>
      </c>
      <c r="I22" s="558">
        <v>-6.9903044759664912E-2</v>
      </c>
      <c r="J22" s="558">
        <v>-4.6018438835460085E-3</v>
      </c>
    </row>
    <row r="23" spans="1:10" ht="12.75" customHeight="1">
      <c r="A23" s="552" t="s">
        <v>299</v>
      </c>
      <c r="B23" s="552" t="s">
        <v>300</v>
      </c>
      <c r="C23" s="553" t="s">
        <v>280</v>
      </c>
      <c r="D23" s="553" t="s">
        <v>278</v>
      </c>
      <c r="E23" s="561">
        <v>261350416.43000001</v>
      </c>
      <c r="F23" s="562">
        <v>597.11960064489062</v>
      </c>
      <c r="G23" s="563">
        <v>234776647.25</v>
      </c>
      <c r="H23" s="564">
        <v>594.74709897598859</v>
      </c>
      <c r="I23" s="558">
        <v>0.11318744641456235</v>
      </c>
      <c r="J23" s="558">
        <v>3.9890933019881558E-3</v>
      </c>
    </row>
    <row r="24" spans="1:10" ht="12.75" customHeight="1">
      <c r="A24" s="552" t="s">
        <v>301</v>
      </c>
      <c r="B24" s="552" t="s">
        <v>300</v>
      </c>
      <c r="C24" s="553" t="s">
        <v>280</v>
      </c>
      <c r="D24" s="553" t="s">
        <v>278</v>
      </c>
      <c r="E24" s="563">
        <v>0</v>
      </c>
      <c r="F24" s="564">
        <v>0</v>
      </c>
      <c r="G24" s="563">
        <v>0</v>
      </c>
      <c r="H24" s="564">
        <v>0</v>
      </c>
      <c r="I24" s="558"/>
      <c r="J24" s="558"/>
    </row>
    <row r="25" spans="1:10" ht="12.75" customHeight="1">
      <c r="A25" s="552" t="s">
        <v>302</v>
      </c>
      <c r="B25" s="552" t="s">
        <v>300</v>
      </c>
      <c r="C25" s="553" t="s">
        <v>280</v>
      </c>
      <c r="D25" s="553" t="s">
        <v>303</v>
      </c>
      <c r="E25" s="561">
        <v>62194827.689999998</v>
      </c>
      <c r="F25" s="562">
        <v>936.38479316578685</v>
      </c>
      <c r="G25" s="563">
        <v>64212066.409999996</v>
      </c>
      <c r="H25" s="564">
        <v>994.57068633716813</v>
      </c>
      <c r="I25" s="558">
        <v>-3.1415259355145886E-2</v>
      </c>
      <c r="J25" s="558">
        <v>-5.8503527170773451E-2</v>
      </c>
    </row>
    <row r="26" spans="1:10" ht="12.75" customHeight="1">
      <c r="A26" s="552" t="s">
        <v>304</v>
      </c>
      <c r="B26" s="552" t="s">
        <v>300</v>
      </c>
      <c r="C26" s="553" t="s">
        <v>277</v>
      </c>
      <c r="D26" s="553" t="s">
        <v>281</v>
      </c>
      <c r="E26" s="561">
        <v>5756830.7300000004</v>
      </c>
      <c r="F26" s="562">
        <v>832.65418458636134</v>
      </c>
      <c r="G26" s="563">
        <v>5764302.71</v>
      </c>
      <c r="H26" s="564">
        <v>833.73491384625152</v>
      </c>
      <c r="I26" s="558">
        <v>-1.2962504531618402E-3</v>
      </c>
      <c r="J26" s="558">
        <v>-1.2962504531619512E-3</v>
      </c>
    </row>
    <row r="27" spans="1:10" ht="12.75" customHeight="1">
      <c r="A27" s="551" t="s">
        <v>305</v>
      </c>
      <c r="B27" s="552" t="s">
        <v>300</v>
      </c>
      <c r="C27" s="553" t="s">
        <v>280</v>
      </c>
      <c r="D27" s="553" t="s">
        <v>286</v>
      </c>
      <c r="E27" s="561">
        <v>537529590.03999996</v>
      </c>
      <c r="F27" s="562">
        <v>853.385470944659</v>
      </c>
      <c r="G27" s="563">
        <v>542659532.03999996</v>
      </c>
      <c r="H27" s="564">
        <v>852.22590011775617</v>
      </c>
      <c r="I27" s="558">
        <v>-9.4533343599718656E-3</v>
      </c>
      <c r="J27" s="558">
        <v>1.360637862264813E-3</v>
      </c>
    </row>
    <row r="28" spans="1:10" ht="12.75" customHeight="1">
      <c r="A28" s="552" t="s">
        <v>306</v>
      </c>
      <c r="B28" s="552" t="s">
        <v>300</v>
      </c>
      <c r="C28" s="553" t="s">
        <v>277</v>
      </c>
      <c r="D28" s="553" t="s">
        <v>281</v>
      </c>
      <c r="E28" s="561">
        <v>13975973.449999999</v>
      </c>
      <c r="F28" s="562">
        <v>944.91647425518238</v>
      </c>
      <c r="G28" s="563">
        <v>13895396.970000001</v>
      </c>
      <c r="H28" s="564">
        <v>939.46869319993914</v>
      </c>
      <c r="I28" s="558">
        <v>5.7987893526152412E-3</v>
      </c>
      <c r="J28" s="558">
        <v>5.7987893526152412E-3</v>
      </c>
    </row>
    <row r="29" spans="1:10" ht="12.75" customHeight="1">
      <c r="A29" s="552" t="s">
        <v>307</v>
      </c>
      <c r="B29" s="552" t="s">
        <v>300</v>
      </c>
      <c r="C29" s="553" t="s">
        <v>280</v>
      </c>
      <c r="D29" s="553" t="s">
        <v>281</v>
      </c>
      <c r="E29" s="563">
        <v>0</v>
      </c>
      <c r="F29" s="564">
        <v>0</v>
      </c>
      <c r="G29" s="563">
        <v>0</v>
      </c>
      <c r="H29" s="564">
        <v>0</v>
      </c>
      <c r="I29" s="558"/>
      <c r="J29" s="558"/>
    </row>
    <row r="30" spans="1:10" ht="12.75" customHeight="1">
      <c r="A30" s="552" t="s">
        <v>308</v>
      </c>
      <c r="B30" s="552" t="s">
        <v>300</v>
      </c>
      <c r="C30" s="553" t="s">
        <v>280</v>
      </c>
      <c r="D30" s="553" t="s">
        <v>286</v>
      </c>
      <c r="E30" s="561">
        <v>1405545544.98</v>
      </c>
      <c r="F30" s="562">
        <v>146.98291694611297</v>
      </c>
      <c r="G30" s="563">
        <v>1383911993.71</v>
      </c>
      <c r="H30" s="564">
        <v>146.78651373896082</v>
      </c>
      <c r="I30" s="558">
        <v>1.5632172687516599E-2</v>
      </c>
      <c r="J30" s="558">
        <v>1.3380194280070423E-3</v>
      </c>
    </row>
    <row r="31" spans="1:10" ht="12.75" customHeight="1">
      <c r="A31" s="552" t="s">
        <v>309</v>
      </c>
      <c r="B31" s="552" t="s">
        <v>310</v>
      </c>
      <c r="C31" s="553" t="s">
        <v>280</v>
      </c>
      <c r="D31" s="553" t="s">
        <v>278</v>
      </c>
      <c r="E31" s="561">
        <v>10144317.34</v>
      </c>
      <c r="F31" s="562">
        <v>53.616911899124055</v>
      </c>
      <c r="G31" s="563">
        <v>11082190.699999999</v>
      </c>
      <c r="H31" s="564">
        <v>54.791438133044515</v>
      </c>
      <c r="I31" s="558">
        <v>-8.462887757381754E-2</v>
      </c>
      <c r="J31" s="558">
        <v>-2.1436309648753427E-2</v>
      </c>
    </row>
    <row r="32" spans="1:10" ht="12.75" customHeight="1">
      <c r="A32" s="551" t="s">
        <v>311</v>
      </c>
      <c r="B32" s="551" t="s">
        <v>312</v>
      </c>
      <c r="C32" s="570" t="s">
        <v>280</v>
      </c>
      <c r="D32" s="570" t="s">
        <v>278</v>
      </c>
      <c r="E32" s="566">
        <v>17864148.120000001</v>
      </c>
      <c r="F32" s="567">
        <v>89.315913789386983</v>
      </c>
      <c r="G32" s="571">
        <v>17381523.379999999</v>
      </c>
      <c r="H32" s="572">
        <v>87.662758276486002</v>
      </c>
      <c r="I32" s="558">
        <v>2.7766538608194224E-2</v>
      </c>
      <c r="J32" s="558">
        <v>1.8858127959959559E-2</v>
      </c>
    </row>
    <row r="33" spans="1:10" ht="12.75" customHeight="1">
      <c r="A33" s="552" t="s">
        <v>313</v>
      </c>
      <c r="B33" s="552" t="s">
        <v>312</v>
      </c>
      <c r="C33" s="553" t="s">
        <v>280</v>
      </c>
      <c r="D33" s="553" t="s">
        <v>286</v>
      </c>
      <c r="E33" s="563">
        <v>10633412.279999999</v>
      </c>
      <c r="F33" s="564">
        <v>785.9520157091473</v>
      </c>
      <c r="G33" s="563">
        <v>11285368.98</v>
      </c>
      <c r="H33" s="564">
        <v>784.76717348567513</v>
      </c>
      <c r="I33" s="558">
        <v>-5.7770082764276753E-2</v>
      </c>
      <c r="J33" s="558">
        <v>1.5098009492542364E-3</v>
      </c>
    </row>
    <row r="34" spans="1:10" ht="12.75" customHeight="1">
      <c r="A34" s="552" t="s">
        <v>314</v>
      </c>
      <c r="B34" s="552" t="s">
        <v>312</v>
      </c>
      <c r="C34" s="553" t="s">
        <v>280</v>
      </c>
      <c r="D34" s="553" t="s">
        <v>281</v>
      </c>
      <c r="E34" s="561">
        <v>54835522.57</v>
      </c>
      <c r="F34" s="562">
        <v>79.858297179088098</v>
      </c>
      <c r="G34" s="563">
        <v>54609005.549999997</v>
      </c>
      <c r="H34" s="564">
        <v>78.982030139456327</v>
      </c>
      <c r="I34" s="558">
        <v>4.1479792154903716E-3</v>
      </c>
      <c r="J34" s="558">
        <v>1.1094511474123658E-2</v>
      </c>
    </row>
    <row r="35" spans="1:10" ht="12.75" customHeight="1">
      <c r="A35" s="552" t="s">
        <v>315</v>
      </c>
      <c r="B35" s="552" t="s">
        <v>312</v>
      </c>
      <c r="C35" s="553" t="s">
        <v>280</v>
      </c>
      <c r="D35" s="553" t="s">
        <v>286</v>
      </c>
      <c r="E35" s="561">
        <v>422160959.41000003</v>
      </c>
      <c r="F35" s="562">
        <v>139.79294730034113</v>
      </c>
      <c r="G35" s="563">
        <v>365742166.66000003</v>
      </c>
      <c r="H35" s="564">
        <v>139.60920274796692</v>
      </c>
      <c r="I35" s="558">
        <v>0.15425837623597793</v>
      </c>
      <c r="J35" s="558">
        <v>1.3161349592829552E-3</v>
      </c>
    </row>
    <row r="36" spans="1:10" ht="12.75" customHeight="1">
      <c r="A36" s="552" t="s">
        <v>316</v>
      </c>
      <c r="B36" s="552" t="s">
        <v>312</v>
      </c>
      <c r="C36" s="553" t="s">
        <v>280</v>
      </c>
      <c r="D36" s="553" t="s">
        <v>303</v>
      </c>
      <c r="E36" s="561">
        <v>16064432.199999999</v>
      </c>
      <c r="F36" s="562">
        <v>1006.6828368684586</v>
      </c>
      <c r="G36" s="563">
        <v>16004748.02</v>
      </c>
      <c r="H36" s="564">
        <v>1002.990231366824</v>
      </c>
      <c r="I36" s="558">
        <v>3.729154618705488E-3</v>
      </c>
      <c r="J36" s="558">
        <v>3.6815966757746121E-3</v>
      </c>
    </row>
    <row r="37" spans="1:10" ht="12.75" customHeight="1">
      <c r="A37" s="552" t="s">
        <v>317</v>
      </c>
      <c r="B37" s="552" t="s">
        <v>312</v>
      </c>
      <c r="C37" s="553" t="s">
        <v>280</v>
      </c>
      <c r="D37" s="553" t="s">
        <v>278</v>
      </c>
      <c r="E37" s="561">
        <v>4920346.66</v>
      </c>
      <c r="F37" s="562">
        <v>555.0053887000787</v>
      </c>
      <c r="G37" s="563">
        <v>5085931.0199999996</v>
      </c>
      <c r="H37" s="564">
        <v>551.05971433829802</v>
      </c>
      <c r="I37" s="558">
        <v>-3.255733499901059E-2</v>
      </c>
      <c r="J37" s="558">
        <v>7.1601575276076801E-3</v>
      </c>
    </row>
    <row r="38" spans="1:10" ht="12.75" customHeight="1">
      <c r="A38" s="552" t="s">
        <v>318</v>
      </c>
      <c r="B38" s="552" t="s">
        <v>312</v>
      </c>
      <c r="C38" s="553" t="s">
        <v>280</v>
      </c>
      <c r="D38" s="553" t="s">
        <v>278</v>
      </c>
      <c r="E38" s="561">
        <v>5646125.6299999999</v>
      </c>
      <c r="F38" s="562">
        <v>799.73094029396316</v>
      </c>
      <c r="G38" s="563">
        <v>5872710.1600000001</v>
      </c>
      <c r="H38" s="564">
        <v>788.05525698048723</v>
      </c>
      <c r="I38" s="558">
        <v>-3.8582617535478758E-2</v>
      </c>
      <c r="J38" s="558">
        <v>1.4815818066124642E-2</v>
      </c>
    </row>
    <row r="39" spans="1:10" ht="12.75" customHeight="1">
      <c r="A39" s="552" t="s">
        <v>319</v>
      </c>
      <c r="B39" s="552" t="s">
        <v>320</v>
      </c>
      <c r="C39" s="553" t="s">
        <v>280</v>
      </c>
      <c r="D39" s="553" t="s">
        <v>281</v>
      </c>
      <c r="E39" s="561">
        <v>58212274.979999997</v>
      </c>
      <c r="F39" s="562">
        <v>80.324685953642529</v>
      </c>
      <c r="G39" s="563">
        <v>60034282.880000003</v>
      </c>
      <c r="H39" s="564">
        <v>79.686850074156865</v>
      </c>
      <c r="I39" s="558">
        <v>-3.0349457220001153E-2</v>
      </c>
      <c r="J39" s="558">
        <v>8.0042802406179447E-3</v>
      </c>
    </row>
    <row r="40" spans="1:10" ht="12.75" customHeight="1">
      <c r="A40" s="552" t="s">
        <v>321</v>
      </c>
      <c r="B40" s="552" t="s">
        <v>320</v>
      </c>
      <c r="C40" s="553" t="s">
        <v>280</v>
      </c>
      <c r="D40" s="553" t="s">
        <v>286</v>
      </c>
      <c r="E40" s="561">
        <v>208326175.11000001</v>
      </c>
      <c r="F40" s="562">
        <v>146.52032847960604</v>
      </c>
      <c r="G40" s="563">
        <v>168521050.44999999</v>
      </c>
      <c r="H40" s="564">
        <v>146.29264675905131</v>
      </c>
      <c r="I40" s="558">
        <v>0.23620268538386635</v>
      </c>
      <c r="J40" s="558">
        <v>1.5563442565211805E-3</v>
      </c>
    </row>
    <row r="41" spans="1:10" ht="12.75" customHeight="1">
      <c r="A41" s="552" t="s">
        <v>322</v>
      </c>
      <c r="B41" s="552" t="s">
        <v>320</v>
      </c>
      <c r="C41" s="553" t="s">
        <v>280</v>
      </c>
      <c r="D41" s="553" t="s">
        <v>303</v>
      </c>
      <c r="E41" s="561">
        <v>7810958.3399999999</v>
      </c>
      <c r="F41" s="562">
        <v>91.051590242573255</v>
      </c>
      <c r="G41" s="563">
        <v>7798692.7300000004</v>
      </c>
      <c r="H41" s="564">
        <v>90.886310568586964</v>
      </c>
      <c r="I41" s="558">
        <v>1.5727776980898334E-3</v>
      </c>
      <c r="J41" s="558">
        <v>1.8185321084362993E-3</v>
      </c>
    </row>
    <row r="42" spans="1:10" ht="12.75" customHeight="1">
      <c r="A42" s="552" t="s">
        <v>323</v>
      </c>
      <c r="B42" s="552" t="s">
        <v>320</v>
      </c>
      <c r="C42" s="553" t="s">
        <v>280</v>
      </c>
      <c r="D42" s="553" t="s">
        <v>278</v>
      </c>
      <c r="E42" s="561">
        <v>47081956</v>
      </c>
      <c r="F42" s="562">
        <v>68.011456773892291</v>
      </c>
      <c r="G42" s="563">
        <v>46033776.229999997</v>
      </c>
      <c r="H42" s="564">
        <v>66.719754794233282</v>
      </c>
      <c r="I42" s="558">
        <v>2.2769797653856338E-2</v>
      </c>
      <c r="J42" s="558">
        <v>1.9360112812804475E-2</v>
      </c>
    </row>
    <row r="43" spans="1:10" ht="12.75" customHeight="1">
      <c r="A43" s="552" t="s">
        <v>324</v>
      </c>
      <c r="B43" s="552" t="s">
        <v>325</v>
      </c>
      <c r="C43" s="553" t="s">
        <v>280</v>
      </c>
      <c r="D43" s="553" t="s">
        <v>303</v>
      </c>
      <c r="E43" s="561">
        <v>24880389.98</v>
      </c>
      <c r="F43" s="562">
        <v>17707.115366097769</v>
      </c>
      <c r="G43" s="563">
        <v>25662384.670000002</v>
      </c>
      <c r="H43" s="564">
        <v>17639.558781185387</v>
      </c>
      <c r="I43" s="558">
        <v>-3.0472409328123451E-2</v>
      </c>
      <c r="J43" s="558">
        <v>3.8298341670790492E-3</v>
      </c>
    </row>
    <row r="44" spans="1:10" ht="12.75" customHeight="1">
      <c r="A44" s="552" t="s">
        <v>326</v>
      </c>
      <c r="B44" s="552" t="s">
        <v>325</v>
      </c>
      <c r="C44" s="553" t="s">
        <v>280</v>
      </c>
      <c r="D44" s="553" t="s">
        <v>278</v>
      </c>
      <c r="E44" s="561">
        <v>5525560.3700000001</v>
      </c>
      <c r="F44" s="562">
        <v>6957.0359032263013</v>
      </c>
      <c r="G44" s="563">
        <v>5404493.9500000002</v>
      </c>
      <c r="H44" s="564">
        <v>6915.8437044445709</v>
      </c>
      <c r="I44" s="558">
        <v>2.2401064950771099E-2</v>
      </c>
      <c r="J44" s="558">
        <v>5.9562073034209462E-3</v>
      </c>
    </row>
    <row r="45" spans="1:10" ht="12.75" customHeight="1">
      <c r="A45" s="552" t="s">
        <v>327</v>
      </c>
      <c r="B45" s="552" t="s">
        <v>325</v>
      </c>
      <c r="C45" s="553" t="s">
        <v>277</v>
      </c>
      <c r="D45" s="553" t="s">
        <v>281</v>
      </c>
      <c r="E45" s="561">
        <v>15693984.029999999</v>
      </c>
      <c r="F45" s="562">
        <v>1.0035451328668781</v>
      </c>
      <c r="G45" s="563">
        <v>13640947.119999999</v>
      </c>
      <c r="H45" s="564">
        <v>0.99885534514296304</v>
      </c>
      <c r="I45" s="558">
        <v>0.15050545185311148</v>
      </c>
      <c r="J45" s="558">
        <v>4.6951620639761327E-3</v>
      </c>
    </row>
    <row r="46" spans="1:10" ht="12.75" customHeight="1">
      <c r="A46" s="552" t="s">
        <v>1211</v>
      </c>
      <c r="B46" s="552" t="s">
        <v>325</v>
      </c>
      <c r="C46" s="553" t="s">
        <v>277</v>
      </c>
      <c r="D46" s="553" t="s">
        <v>281</v>
      </c>
      <c r="E46" s="561">
        <v>0</v>
      </c>
      <c r="F46" s="562">
        <v>0</v>
      </c>
      <c r="G46" s="561">
        <v>0</v>
      </c>
      <c r="H46" s="562">
        <v>0</v>
      </c>
      <c r="I46" s="558"/>
      <c r="J46" s="558"/>
    </row>
    <row r="47" spans="1:10" ht="12.75" customHeight="1">
      <c r="A47" s="552" t="s">
        <v>1212</v>
      </c>
      <c r="B47" s="552" t="s">
        <v>325</v>
      </c>
      <c r="C47" s="553" t="s">
        <v>277</v>
      </c>
      <c r="D47" s="553" t="s">
        <v>281</v>
      </c>
      <c r="E47" s="561">
        <v>0</v>
      </c>
      <c r="F47" s="562">
        <v>0</v>
      </c>
      <c r="G47" s="561">
        <v>0</v>
      </c>
      <c r="H47" s="562">
        <v>0</v>
      </c>
      <c r="I47" s="558"/>
      <c r="J47" s="558"/>
    </row>
    <row r="48" spans="1:10" ht="12.75" customHeight="1">
      <c r="A48" s="552" t="s">
        <v>1257</v>
      </c>
      <c r="B48" s="552" t="s">
        <v>325</v>
      </c>
      <c r="C48" s="553" t="s">
        <v>277</v>
      </c>
      <c r="D48" s="553" t="s">
        <v>303</v>
      </c>
      <c r="E48" s="561">
        <v>93592601.909999996</v>
      </c>
      <c r="F48" s="562">
        <v>8.8970056643094164</v>
      </c>
      <c r="G48" s="563">
        <v>93268845.739999995</v>
      </c>
      <c r="H48" s="564">
        <v>8.8662290813363853</v>
      </c>
      <c r="I48" s="558">
        <v>3.4712145028845676E-3</v>
      </c>
      <c r="J48" s="558">
        <v>3.4712145028845676E-3</v>
      </c>
    </row>
    <row r="49" spans="1:10" ht="12.75" customHeight="1">
      <c r="A49" s="552" t="s">
        <v>328</v>
      </c>
      <c r="B49" s="552" t="s">
        <v>325</v>
      </c>
      <c r="C49" s="553" t="s">
        <v>277</v>
      </c>
      <c r="D49" s="553" t="s">
        <v>281</v>
      </c>
      <c r="E49" s="561">
        <v>12171624.16</v>
      </c>
      <c r="F49" s="562">
        <v>1.0487790559283896</v>
      </c>
      <c r="G49" s="563">
        <v>12136950.07</v>
      </c>
      <c r="H49" s="564">
        <v>1.0457913314556864</v>
      </c>
      <c r="I49" s="558">
        <v>2.8569030769687309E-3</v>
      </c>
      <c r="J49" s="558">
        <v>2.856903076968953E-3</v>
      </c>
    </row>
    <row r="50" spans="1:10" ht="12.75" customHeight="1">
      <c r="A50" s="552" t="s">
        <v>329</v>
      </c>
      <c r="B50" s="552" t="s">
        <v>330</v>
      </c>
      <c r="C50" s="553" t="s">
        <v>280</v>
      </c>
      <c r="D50" s="553" t="s">
        <v>278</v>
      </c>
      <c r="E50" s="561">
        <v>4861928.75</v>
      </c>
      <c r="F50" s="562">
        <v>382.23093731663533</v>
      </c>
      <c r="G50" s="563">
        <v>4630822.12</v>
      </c>
      <c r="H50" s="564">
        <v>363.01498291169298</v>
      </c>
      <c r="I50" s="558">
        <v>4.9906177350642844E-2</v>
      </c>
      <c r="J50" s="558">
        <v>5.2934328635181549E-2</v>
      </c>
    </row>
    <row r="51" spans="1:10" ht="12.75" customHeight="1">
      <c r="A51" s="552" t="s">
        <v>331</v>
      </c>
      <c r="B51" s="552" t="s">
        <v>330</v>
      </c>
      <c r="C51" s="553" t="s">
        <v>280</v>
      </c>
      <c r="D51" s="553" t="s">
        <v>278</v>
      </c>
      <c r="E51" s="561">
        <v>10537947.550000001</v>
      </c>
      <c r="F51" s="562">
        <v>614.45699192184452</v>
      </c>
      <c r="G51" s="563">
        <v>10739223.57</v>
      </c>
      <c r="H51" s="564">
        <v>605.13324140691077</v>
      </c>
      <c r="I51" s="558">
        <v>-1.8742138916100437E-2</v>
      </c>
      <c r="J51" s="558">
        <v>1.5407764566455429E-2</v>
      </c>
    </row>
    <row r="52" spans="1:10" ht="12.75" customHeight="1">
      <c r="A52" s="552" t="s">
        <v>332</v>
      </c>
      <c r="B52" s="552" t="s">
        <v>330</v>
      </c>
      <c r="C52" s="553" t="s">
        <v>280</v>
      </c>
      <c r="D52" s="553" t="s">
        <v>286</v>
      </c>
      <c r="E52" s="563">
        <v>0</v>
      </c>
      <c r="F52" s="564">
        <v>0</v>
      </c>
      <c r="G52" s="563">
        <v>0</v>
      </c>
      <c r="H52" s="564">
        <v>0</v>
      </c>
      <c r="I52" s="558"/>
      <c r="J52" s="558"/>
    </row>
    <row r="53" spans="1:10" ht="12.75" customHeight="1">
      <c r="A53" s="552" t="s">
        <v>333</v>
      </c>
      <c r="B53" s="552" t="s">
        <v>330</v>
      </c>
      <c r="C53" s="553" t="s">
        <v>334</v>
      </c>
      <c r="D53" s="553" t="s">
        <v>278</v>
      </c>
      <c r="E53" s="561">
        <v>3718529.46</v>
      </c>
      <c r="F53" s="562">
        <v>538.81124531673709</v>
      </c>
      <c r="G53" s="563">
        <v>3875928.76</v>
      </c>
      <c r="H53" s="564">
        <v>534.89432793066783</v>
      </c>
      <c r="I53" s="558">
        <v>-4.0609440922747986E-2</v>
      </c>
      <c r="J53" s="558">
        <v>7.3227872900101243E-3</v>
      </c>
    </row>
    <row r="54" spans="1:10" ht="12.75" customHeight="1">
      <c r="A54" s="552" t="s">
        <v>335</v>
      </c>
      <c r="B54" s="552" t="s">
        <v>330</v>
      </c>
      <c r="C54" s="553" t="s">
        <v>334</v>
      </c>
      <c r="D54" s="553" t="s">
        <v>278</v>
      </c>
      <c r="E54" s="563">
        <v>0</v>
      </c>
      <c r="F54" s="564">
        <v>0</v>
      </c>
      <c r="G54" s="563">
        <v>0</v>
      </c>
      <c r="H54" s="564">
        <v>0</v>
      </c>
      <c r="I54" s="558"/>
      <c r="J54" s="558"/>
    </row>
    <row r="55" spans="1:10" ht="12.75" customHeight="1">
      <c r="A55" s="552" t="s">
        <v>336</v>
      </c>
      <c r="B55" s="552" t="s">
        <v>330</v>
      </c>
      <c r="C55" s="553" t="s">
        <v>280</v>
      </c>
      <c r="D55" s="553" t="s">
        <v>278</v>
      </c>
      <c r="E55" s="561">
        <v>49480305.659999996</v>
      </c>
      <c r="F55" s="562">
        <v>963.11787710432918</v>
      </c>
      <c r="G55" s="563">
        <v>48972891.659999996</v>
      </c>
      <c r="H55" s="564">
        <v>950.49320658742749</v>
      </c>
      <c r="I55" s="558">
        <v>1.0361119852239531E-2</v>
      </c>
      <c r="J55" s="558">
        <v>1.3282231192612404E-2</v>
      </c>
    </row>
    <row r="56" spans="1:10" ht="12.75" customHeight="1">
      <c r="A56" s="552" t="s">
        <v>337</v>
      </c>
      <c r="B56" s="552" t="s">
        <v>338</v>
      </c>
      <c r="C56" s="553" t="s">
        <v>280</v>
      </c>
      <c r="D56" s="553" t="s">
        <v>281</v>
      </c>
      <c r="E56" s="563">
        <v>5649013.6200000001</v>
      </c>
      <c r="F56" s="564">
        <v>8.0476802487402974</v>
      </c>
      <c r="G56" s="563">
        <v>5483186.4299999997</v>
      </c>
      <c r="H56" s="564">
        <v>7.8703768783576233</v>
      </c>
      <c r="I56" s="558">
        <v>3.0242850962118428E-2</v>
      </c>
      <c r="J56" s="558">
        <v>2.2527939020332344E-2</v>
      </c>
    </row>
    <row r="57" spans="1:10" ht="12.75" customHeight="1">
      <c r="A57" s="552" t="s">
        <v>339</v>
      </c>
      <c r="B57" s="552" t="s">
        <v>338</v>
      </c>
      <c r="C57" s="553" t="s">
        <v>280</v>
      </c>
      <c r="D57" s="553" t="s">
        <v>278</v>
      </c>
      <c r="E57" s="561">
        <v>5589497.8700000001</v>
      </c>
      <c r="F57" s="562">
        <v>9.4385852226251803</v>
      </c>
      <c r="G57" s="563">
        <v>6147956.2599999998</v>
      </c>
      <c r="H57" s="564">
        <v>9.3169310930492095</v>
      </c>
      <c r="I57" s="558">
        <v>-9.083642862481911E-2</v>
      </c>
      <c r="J57" s="558">
        <v>1.3057317732738216E-2</v>
      </c>
    </row>
    <row r="58" spans="1:10" ht="12.75" customHeight="1">
      <c r="A58" s="552" t="s">
        <v>340</v>
      </c>
      <c r="B58" s="552" t="s">
        <v>338</v>
      </c>
      <c r="C58" s="553" t="s">
        <v>280</v>
      </c>
      <c r="D58" s="553" t="s">
        <v>278</v>
      </c>
      <c r="E58" s="561">
        <v>21416286.960000001</v>
      </c>
      <c r="F58" s="562">
        <v>6.6686960604471768</v>
      </c>
      <c r="G58" s="563">
        <v>21215691.77</v>
      </c>
      <c r="H58" s="564">
        <v>6.6863636853720685</v>
      </c>
      <c r="I58" s="558">
        <v>9.4550388540077801E-3</v>
      </c>
      <c r="J58" s="558">
        <v>-2.6423368150828574E-3</v>
      </c>
    </row>
    <row r="59" spans="1:10" ht="12.75" customHeight="1">
      <c r="A59" s="552" t="s">
        <v>341</v>
      </c>
      <c r="B59" s="552" t="s">
        <v>338</v>
      </c>
      <c r="C59" s="553" t="s">
        <v>280</v>
      </c>
      <c r="D59" s="553" t="s">
        <v>278</v>
      </c>
      <c r="E59" s="561">
        <v>5092000.01</v>
      </c>
      <c r="F59" s="562">
        <v>11.883301537594361</v>
      </c>
      <c r="G59" s="563">
        <v>4712363.76</v>
      </c>
      <c r="H59" s="564">
        <v>11.894837469328071</v>
      </c>
      <c r="I59" s="558">
        <v>8.0561745513465954E-2</v>
      </c>
      <c r="J59" s="558">
        <v>-9.6982676421231151E-4</v>
      </c>
    </row>
    <row r="60" spans="1:10" ht="12.75" customHeight="1">
      <c r="A60" s="552" t="s">
        <v>342</v>
      </c>
      <c r="B60" s="552" t="s">
        <v>338</v>
      </c>
      <c r="C60" s="553" t="s">
        <v>280</v>
      </c>
      <c r="D60" s="553" t="s">
        <v>278</v>
      </c>
      <c r="E60" s="561">
        <v>55355172.539999999</v>
      </c>
      <c r="F60" s="562">
        <v>13.817668567915838</v>
      </c>
      <c r="G60" s="563">
        <v>55295888.609999999</v>
      </c>
      <c r="H60" s="564">
        <v>13.768332689929403</v>
      </c>
      <c r="I60" s="558">
        <v>1.0721218428757506E-3</v>
      </c>
      <c r="J60" s="558">
        <v>3.5832863061566744E-3</v>
      </c>
    </row>
    <row r="61" spans="1:10" ht="12.75" customHeight="1">
      <c r="A61" s="551" t="s">
        <v>343</v>
      </c>
      <c r="B61" s="552" t="s">
        <v>344</v>
      </c>
      <c r="C61" s="553" t="s">
        <v>280</v>
      </c>
      <c r="D61" s="570" t="s">
        <v>281</v>
      </c>
      <c r="E61" s="561">
        <v>9797450.4100000001</v>
      </c>
      <c r="F61" s="562">
        <v>100.13274393448953</v>
      </c>
      <c r="G61" s="563">
        <v>10981187.380000001</v>
      </c>
      <c r="H61" s="564">
        <v>109.81873176016096</v>
      </c>
      <c r="I61" s="558">
        <v>-0.1077968100385881</v>
      </c>
      <c r="J61" s="558">
        <v>-8.8199778584451161E-2</v>
      </c>
    </row>
    <row r="62" spans="1:10" ht="12.75" customHeight="1">
      <c r="A62" s="552" t="s">
        <v>345</v>
      </c>
      <c r="B62" s="552" t="s">
        <v>344</v>
      </c>
      <c r="C62" s="553" t="s">
        <v>280</v>
      </c>
      <c r="D62" s="553" t="s">
        <v>278</v>
      </c>
      <c r="E62" s="563">
        <v>0</v>
      </c>
      <c r="F62" s="564">
        <v>0</v>
      </c>
      <c r="G62" s="563">
        <v>0</v>
      </c>
      <c r="H62" s="564">
        <v>0</v>
      </c>
      <c r="I62" s="558"/>
      <c r="J62" s="558"/>
    </row>
    <row r="63" spans="1:10" ht="12.75" customHeight="1">
      <c r="A63" s="552" t="s">
        <v>346</v>
      </c>
      <c r="B63" s="552" t="s">
        <v>344</v>
      </c>
      <c r="C63" s="553" t="s">
        <v>280</v>
      </c>
      <c r="D63" s="553" t="s">
        <v>286</v>
      </c>
      <c r="E63" s="561">
        <v>230743144.66</v>
      </c>
      <c r="F63" s="562">
        <v>1274.8330563697641</v>
      </c>
      <c r="G63" s="563">
        <v>216878000.63999999</v>
      </c>
      <c r="H63" s="564">
        <v>1272.3397349339668</v>
      </c>
      <c r="I63" s="558">
        <v>6.3930615272569824E-2</v>
      </c>
      <c r="J63" s="558">
        <v>1.9596349680353065E-3</v>
      </c>
    </row>
    <row r="64" spans="1:10" ht="12.75" customHeight="1">
      <c r="A64" s="552" t="s">
        <v>347</v>
      </c>
      <c r="B64" s="552" t="s">
        <v>344</v>
      </c>
      <c r="C64" s="553" t="s">
        <v>277</v>
      </c>
      <c r="D64" s="553" t="s">
        <v>278</v>
      </c>
      <c r="E64" s="563">
        <v>7170918.4500000002</v>
      </c>
      <c r="F64" s="564">
        <v>821.37395926520696</v>
      </c>
      <c r="G64" s="563">
        <v>22133218.559999999</v>
      </c>
      <c r="H64" s="564">
        <v>821.85282749633586</v>
      </c>
      <c r="I64" s="558">
        <v>-0.67601104057411887</v>
      </c>
      <c r="J64" s="558">
        <v>-5.8266908028736797E-4</v>
      </c>
    </row>
    <row r="65" spans="1:10" ht="12.75" customHeight="1">
      <c r="A65" s="552" t="s">
        <v>348</v>
      </c>
      <c r="B65" s="552" t="s">
        <v>344</v>
      </c>
      <c r="C65" s="553" t="s">
        <v>277</v>
      </c>
      <c r="D65" s="553" t="s">
        <v>278</v>
      </c>
      <c r="E65" s="563">
        <v>12362729.07</v>
      </c>
      <c r="F65" s="564">
        <v>840.51393627870016</v>
      </c>
      <c r="G65" s="563">
        <v>12327954.32</v>
      </c>
      <c r="H65" s="564">
        <v>838.1496798236642</v>
      </c>
      <c r="I65" s="558">
        <v>2.8208045793602921E-3</v>
      </c>
      <c r="J65" s="558">
        <v>2.8208045793602921E-3</v>
      </c>
    </row>
    <row r="66" spans="1:10" ht="12.75" customHeight="1">
      <c r="A66" s="552" t="s">
        <v>349</v>
      </c>
      <c r="B66" s="552" t="s">
        <v>344</v>
      </c>
      <c r="C66" s="553" t="s">
        <v>277</v>
      </c>
      <c r="D66" s="553" t="s">
        <v>278</v>
      </c>
      <c r="E66" s="561">
        <v>12252770.32</v>
      </c>
      <c r="F66" s="562">
        <v>499.87920223038503</v>
      </c>
      <c r="G66" s="563">
        <v>12040499.59</v>
      </c>
      <c r="H66" s="564">
        <v>491.21914247262885</v>
      </c>
      <c r="I66" s="558">
        <v>1.7629727771121484E-2</v>
      </c>
      <c r="J66" s="558">
        <v>1.7629727771121484E-2</v>
      </c>
    </row>
    <row r="67" spans="1:10" ht="12.75" customHeight="1">
      <c r="A67" s="568" t="s">
        <v>276</v>
      </c>
      <c r="B67" s="552" t="s">
        <v>350</v>
      </c>
      <c r="C67" s="570" t="s">
        <v>277</v>
      </c>
      <c r="D67" s="570" t="s">
        <v>278</v>
      </c>
      <c r="E67" s="571">
        <v>1410536.81</v>
      </c>
      <c r="F67" s="572">
        <v>144.84312922944633</v>
      </c>
      <c r="G67" s="571">
        <v>1681955.8400000001</v>
      </c>
      <c r="H67" s="572">
        <v>172.71420736006311</v>
      </c>
      <c r="I67" s="558">
        <v>-0.1613710797543888</v>
      </c>
      <c r="J67" s="558">
        <v>-0.16137107975438869</v>
      </c>
    </row>
    <row r="68" spans="1:10" ht="12.75" customHeight="1">
      <c r="A68" s="568" t="s">
        <v>279</v>
      </c>
      <c r="B68" s="552" t="s">
        <v>350</v>
      </c>
      <c r="C68" s="570" t="s">
        <v>280</v>
      </c>
      <c r="D68" s="570" t="s">
        <v>281</v>
      </c>
      <c r="E68" s="571">
        <v>9151435.2400000002</v>
      </c>
      <c r="F68" s="572">
        <v>67.57360485858861</v>
      </c>
      <c r="G68" s="571">
        <v>9897483.4100000001</v>
      </c>
      <c r="H68" s="572">
        <v>68.428890295734391</v>
      </c>
      <c r="I68" s="558">
        <v>-7.5377562062516223E-2</v>
      </c>
      <c r="J68" s="558">
        <v>-1.2498893865579674E-2</v>
      </c>
    </row>
    <row r="69" spans="1:10" ht="12.75" customHeight="1">
      <c r="A69" s="568" t="s">
        <v>282</v>
      </c>
      <c r="B69" s="552" t="s">
        <v>350</v>
      </c>
      <c r="C69" s="570" t="s">
        <v>280</v>
      </c>
      <c r="D69" s="570" t="s">
        <v>278</v>
      </c>
      <c r="E69" s="571">
        <v>10488272.52</v>
      </c>
      <c r="F69" s="572">
        <v>69.004317862602107</v>
      </c>
      <c r="G69" s="571">
        <v>11116430.810000001</v>
      </c>
      <c r="H69" s="572">
        <v>69.624107622292826</v>
      </c>
      <c r="I69" s="558">
        <v>-5.650719198782117E-2</v>
      </c>
      <c r="J69" s="558">
        <v>-8.9019418827318564E-3</v>
      </c>
    </row>
    <row r="70" spans="1:10" ht="12.75" customHeight="1">
      <c r="A70" s="573" t="s">
        <v>1191</v>
      </c>
      <c r="B70" s="552" t="s">
        <v>350</v>
      </c>
      <c r="C70" s="570" t="s">
        <v>277</v>
      </c>
      <c r="D70" s="570" t="s">
        <v>278</v>
      </c>
      <c r="E70" s="571">
        <v>0</v>
      </c>
      <c r="F70" s="572">
        <v>0</v>
      </c>
      <c r="G70" s="571">
        <v>0</v>
      </c>
      <c r="H70" s="572">
        <v>0</v>
      </c>
      <c r="I70" s="558"/>
      <c r="J70" s="558"/>
    </row>
    <row r="71" spans="1:10" ht="12.75" customHeight="1">
      <c r="A71" s="568" t="s">
        <v>283</v>
      </c>
      <c r="B71" s="552" t="s">
        <v>350</v>
      </c>
      <c r="C71" s="570" t="s">
        <v>280</v>
      </c>
      <c r="D71" s="570" t="s">
        <v>278</v>
      </c>
      <c r="E71" s="571">
        <v>5593815.1699999999</v>
      </c>
      <c r="F71" s="572">
        <v>217.2310786983486</v>
      </c>
      <c r="G71" s="571">
        <v>5736184.6399999997</v>
      </c>
      <c r="H71" s="572">
        <v>222.75987659422407</v>
      </c>
      <c r="I71" s="558">
        <v>-2.4819541025094982E-2</v>
      </c>
      <c r="J71" s="558">
        <v>-2.4819541025095093E-2</v>
      </c>
    </row>
    <row r="72" spans="1:10" ht="12.75" customHeight="1">
      <c r="A72" s="552" t="s">
        <v>495</v>
      </c>
      <c r="B72" s="574" t="s">
        <v>350</v>
      </c>
      <c r="C72" s="553" t="s">
        <v>280</v>
      </c>
      <c r="D72" s="553" t="s">
        <v>278</v>
      </c>
      <c r="E72" s="563">
        <v>7512670.7300000004</v>
      </c>
      <c r="F72" s="564">
        <v>164.32679264420742</v>
      </c>
      <c r="G72" s="563">
        <v>7944443.9199999999</v>
      </c>
      <c r="H72" s="564">
        <v>165.05700177679003</v>
      </c>
      <c r="I72" s="558">
        <v>-5.4349076454931922E-2</v>
      </c>
      <c r="J72" s="558">
        <v>-4.4239815622610923E-3</v>
      </c>
    </row>
    <row r="73" spans="1:10" ht="12.75" customHeight="1">
      <c r="A73" s="552" t="s">
        <v>351</v>
      </c>
      <c r="B73" s="574" t="s">
        <v>350</v>
      </c>
      <c r="C73" s="553" t="s">
        <v>280</v>
      </c>
      <c r="D73" s="553" t="s">
        <v>281</v>
      </c>
      <c r="E73" s="561">
        <v>8935245.3699999992</v>
      </c>
      <c r="F73" s="562">
        <v>76.525549229938846</v>
      </c>
      <c r="G73" s="563">
        <v>9133228.0399999991</v>
      </c>
      <c r="H73" s="564">
        <v>77.264007954544269</v>
      </c>
      <c r="I73" s="558">
        <v>-2.1677184576243236E-2</v>
      </c>
      <c r="J73" s="558">
        <v>-9.5576031344357659E-3</v>
      </c>
    </row>
    <row r="74" spans="1:10" ht="12.75" customHeight="1">
      <c r="A74" s="552" t="s">
        <v>352</v>
      </c>
      <c r="B74" s="574" t="s">
        <v>350</v>
      </c>
      <c r="C74" s="553" t="s">
        <v>280</v>
      </c>
      <c r="D74" s="553" t="s">
        <v>278</v>
      </c>
      <c r="E74" s="561">
        <v>45376428.280000001</v>
      </c>
      <c r="F74" s="562">
        <v>95.032148624678953</v>
      </c>
      <c r="G74" s="563">
        <v>44466163.590000004</v>
      </c>
      <c r="H74" s="564">
        <v>93.303471529971901</v>
      </c>
      <c r="I74" s="558">
        <v>2.0470951764426815E-2</v>
      </c>
      <c r="J74" s="558">
        <v>1.8527468124824864E-2</v>
      </c>
    </row>
    <row r="75" spans="1:10" ht="12.75" customHeight="1">
      <c r="A75" s="552" t="s">
        <v>508</v>
      </c>
      <c r="B75" s="574" t="s">
        <v>350</v>
      </c>
      <c r="C75" s="553" t="s">
        <v>280</v>
      </c>
      <c r="D75" s="553" t="s">
        <v>278</v>
      </c>
      <c r="E75" s="561">
        <v>3575520.2</v>
      </c>
      <c r="F75" s="562">
        <v>488.00166881842949</v>
      </c>
      <c r="G75" s="563">
        <v>3549067.33</v>
      </c>
      <c r="H75" s="564">
        <v>484.44562910773669</v>
      </c>
      <c r="I75" s="558">
        <v>7.4534708813203121E-3</v>
      </c>
      <c r="J75" s="558">
        <v>7.3404309937574741E-3</v>
      </c>
    </row>
    <row r="76" spans="1:10" ht="12.75" customHeight="1">
      <c r="A76" s="552" t="s">
        <v>353</v>
      </c>
      <c r="B76" s="574" t="s">
        <v>350</v>
      </c>
      <c r="C76" s="553" t="s">
        <v>280</v>
      </c>
      <c r="D76" s="553" t="s">
        <v>286</v>
      </c>
      <c r="E76" s="561">
        <v>8102227.3300000001</v>
      </c>
      <c r="F76" s="562">
        <v>103.25948300480201</v>
      </c>
      <c r="G76" s="563">
        <v>7595468.5300000003</v>
      </c>
      <c r="H76" s="564">
        <v>103.14822324884186</v>
      </c>
      <c r="I76" s="558">
        <v>6.6718570157777934E-2</v>
      </c>
      <c r="J76" s="558">
        <v>1.0786395776467561E-3</v>
      </c>
    </row>
    <row r="77" spans="1:10" ht="12.75" customHeight="1">
      <c r="A77" s="552" t="s">
        <v>354</v>
      </c>
      <c r="B77" s="574" t="s">
        <v>350</v>
      </c>
      <c r="C77" s="553" t="s">
        <v>280</v>
      </c>
      <c r="D77" s="553" t="s">
        <v>278</v>
      </c>
      <c r="E77" s="561">
        <v>11446360.800000001</v>
      </c>
      <c r="F77" s="562">
        <v>104.28139861108497</v>
      </c>
      <c r="G77" s="563">
        <v>13073065.359999999</v>
      </c>
      <c r="H77" s="564">
        <v>104.90792724720009</v>
      </c>
      <c r="I77" s="558">
        <v>-0.12443176219230645</v>
      </c>
      <c r="J77" s="558">
        <v>-5.9721762935874834E-3</v>
      </c>
    </row>
    <row r="78" spans="1:10" ht="12.75" customHeight="1">
      <c r="A78" s="552" t="s">
        <v>355</v>
      </c>
      <c r="B78" s="574" t="s">
        <v>350</v>
      </c>
      <c r="C78" s="553" t="s">
        <v>277</v>
      </c>
      <c r="D78" s="553" t="s">
        <v>278</v>
      </c>
      <c r="E78" s="561">
        <v>11688581.960000001</v>
      </c>
      <c r="F78" s="562">
        <v>47.361580386260094</v>
      </c>
      <c r="G78" s="563">
        <v>11761003.550000001</v>
      </c>
      <c r="H78" s="564">
        <v>47.655029238158782</v>
      </c>
      <c r="I78" s="558">
        <v>-6.1577729903840028E-3</v>
      </c>
      <c r="J78" s="558">
        <v>-6.1577729903838918E-3</v>
      </c>
    </row>
    <row r="79" spans="1:10" ht="12.75" customHeight="1">
      <c r="A79" s="552" t="s">
        <v>356</v>
      </c>
      <c r="B79" s="574" t="s">
        <v>350</v>
      </c>
      <c r="C79" s="553" t="s">
        <v>280</v>
      </c>
      <c r="D79" s="553" t="s">
        <v>278</v>
      </c>
      <c r="E79" s="561">
        <v>12300472.960000001</v>
      </c>
      <c r="F79" s="562">
        <v>131.88523763887144</v>
      </c>
      <c r="G79" s="563">
        <v>11588600.43</v>
      </c>
      <c r="H79" s="564">
        <v>122.82438045016937</v>
      </c>
      <c r="I79" s="558">
        <v>6.1428688848149449E-2</v>
      </c>
      <c r="J79" s="558">
        <v>7.3770835688262482E-2</v>
      </c>
    </row>
    <row r="80" spans="1:10" ht="12.75" customHeight="1">
      <c r="A80" s="568" t="s">
        <v>284</v>
      </c>
      <c r="B80" s="574" t="s">
        <v>350</v>
      </c>
      <c r="C80" s="570" t="s">
        <v>280</v>
      </c>
      <c r="D80" s="570" t="s">
        <v>278</v>
      </c>
      <c r="E80" s="566">
        <v>16011277.35</v>
      </c>
      <c r="F80" s="567">
        <v>47.058311866205024</v>
      </c>
      <c r="G80" s="571">
        <v>16013639.199999999</v>
      </c>
      <c r="H80" s="572">
        <v>46.993152096556358</v>
      </c>
      <c r="I80" s="558">
        <v>-1.4748989723711858E-4</v>
      </c>
      <c r="J80" s="558">
        <v>1.3865801024537383E-3</v>
      </c>
    </row>
    <row r="81" spans="1:10" ht="12.75" customHeight="1">
      <c r="A81" s="552" t="s">
        <v>357</v>
      </c>
      <c r="B81" s="574" t="s">
        <v>358</v>
      </c>
      <c r="C81" s="553" t="s">
        <v>280</v>
      </c>
      <c r="D81" s="553" t="s">
        <v>278</v>
      </c>
      <c r="E81" s="563">
        <v>0</v>
      </c>
      <c r="F81" s="564">
        <v>0</v>
      </c>
      <c r="G81" s="563">
        <v>0</v>
      </c>
      <c r="H81" s="564">
        <v>0</v>
      </c>
      <c r="I81" s="558"/>
      <c r="J81" s="558"/>
    </row>
    <row r="82" spans="1:10" ht="12.75" customHeight="1">
      <c r="A82" s="552" t="s">
        <v>1241</v>
      </c>
      <c r="B82" s="574" t="s">
        <v>358</v>
      </c>
      <c r="C82" s="553" t="s">
        <v>280</v>
      </c>
      <c r="D82" s="553" t="s">
        <v>286</v>
      </c>
      <c r="E82" s="569">
        <v>11548126.6</v>
      </c>
      <c r="F82" s="665">
        <v>759.59673985284792</v>
      </c>
      <c r="G82" s="569">
        <v>9993564.2799999993</v>
      </c>
      <c r="H82" s="665">
        <v>758.83402142017451</v>
      </c>
      <c r="I82" s="666">
        <v>0.15555634370723248</v>
      </c>
      <c r="J82" s="666">
        <v>1.0051189207964661E-3</v>
      </c>
    </row>
    <row r="83" spans="1:10" ht="12.75" customHeight="1">
      <c r="A83" s="552" t="s">
        <v>1242</v>
      </c>
      <c r="B83" s="574" t="s">
        <v>358</v>
      </c>
      <c r="C83" s="553" t="s">
        <v>280</v>
      </c>
      <c r="D83" s="553" t="s">
        <v>303</v>
      </c>
      <c r="E83" s="561">
        <v>11479989.07</v>
      </c>
      <c r="F83" s="562">
        <v>916.09943020715775</v>
      </c>
      <c r="G83" s="563">
        <v>11791597.82</v>
      </c>
      <c r="H83" s="564">
        <v>919.13502266374144</v>
      </c>
      <c r="I83" s="558">
        <v>-2.6426338038045505E-2</v>
      </c>
      <c r="J83" s="558">
        <v>-3.3026621570639847E-3</v>
      </c>
    </row>
    <row r="84" spans="1:10" ht="12.75" customHeight="1">
      <c r="A84" s="574" t="s">
        <v>359</v>
      </c>
      <c r="B84" s="574" t="s">
        <v>358</v>
      </c>
      <c r="C84" s="575" t="s">
        <v>280</v>
      </c>
      <c r="D84" s="575" t="s">
        <v>278</v>
      </c>
      <c r="E84" s="566">
        <v>9397697.0299999993</v>
      </c>
      <c r="F84" s="567">
        <v>863.65473190848979</v>
      </c>
      <c r="G84" s="571">
        <v>9127568.2100000009</v>
      </c>
      <c r="H84" s="572">
        <v>838.72029652113088</v>
      </c>
      <c r="I84" s="558">
        <v>2.959482896047283E-2</v>
      </c>
      <c r="J84" s="558">
        <v>2.9729142707983547E-2</v>
      </c>
    </row>
    <row r="85" spans="1:10" ht="12.75" customHeight="1">
      <c r="A85" s="552" t="s">
        <v>360</v>
      </c>
      <c r="B85" s="552" t="s">
        <v>358</v>
      </c>
      <c r="C85" s="553" t="s">
        <v>280</v>
      </c>
      <c r="D85" s="553" t="s">
        <v>278</v>
      </c>
      <c r="E85" s="561">
        <v>132220443.40000001</v>
      </c>
      <c r="F85" s="562">
        <v>41.397541789681476</v>
      </c>
      <c r="G85" s="563">
        <v>119470939.66</v>
      </c>
      <c r="H85" s="564">
        <v>40.259316070291455</v>
      </c>
      <c r="I85" s="558">
        <v>0.10671635944509661</v>
      </c>
      <c r="J85" s="558">
        <v>2.8272356077850835E-2</v>
      </c>
    </row>
    <row r="86" spans="1:10" ht="12.75" customHeight="1">
      <c r="A86" s="552" t="s">
        <v>361</v>
      </c>
      <c r="B86" s="552" t="s">
        <v>358</v>
      </c>
      <c r="C86" s="553" t="s">
        <v>280</v>
      </c>
      <c r="D86" s="553" t="s">
        <v>278</v>
      </c>
      <c r="E86" s="563">
        <v>10016411.439999999</v>
      </c>
      <c r="F86" s="564">
        <v>615.59186003918865</v>
      </c>
      <c r="G86" s="563">
        <v>10041682.67</v>
      </c>
      <c r="H86" s="564">
        <v>617.16312551731369</v>
      </c>
      <c r="I86" s="558">
        <v>-2.5166330017079019E-3</v>
      </c>
      <c r="J86" s="558">
        <v>-2.5459484100058827E-3</v>
      </c>
    </row>
    <row r="87" spans="1:10" ht="12.75" customHeight="1">
      <c r="A87" s="552" t="s">
        <v>362</v>
      </c>
      <c r="B87" s="552" t="s">
        <v>358</v>
      </c>
      <c r="C87" s="553" t="s">
        <v>280</v>
      </c>
      <c r="D87" s="553" t="s">
        <v>286</v>
      </c>
      <c r="E87" s="561">
        <v>465073961.56</v>
      </c>
      <c r="F87" s="562">
        <v>129.79192424784944</v>
      </c>
      <c r="G87" s="563">
        <v>413575519.50999999</v>
      </c>
      <c r="H87" s="564">
        <v>129.66724419798911</v>
      </c>
      <c r="I87" s="558">
        <v>0.12452004439482978</v>
      </c>
      <c r="J87" s="558">
        <v>9.6153851831659587E-4</v>
      </c>
    </row>
    <row r="88" spans="1:10" ht="12.75" customHeight="1">
      <c r="A88" s="552" t="s">
        <v>363</v>
      </c>
      <c r="B88" s="552" t="s">
        <v>358</v>
      </c>
      <c r="C88" s="553" t="s">
        <v>280</v>
      </c>
      <c r="D88" s="553" t="s">
        <v>281</v>
      </c>
      <c r="E88" s="561">
        <v>26036132.079999998</v>
      </c>
      <c r="F88" s="562">
        <v>96.95361006518327</v>
      </c>
      <c r="G88" s="563">
        <v>26282178.280000001</v>
      </c>
      <c r="H88" s="564">
        <v>96.377210441358557</v>
      </c>
      <c r="I88" s="558">
        <v>-9.3617126167673259E-3</v>
      </c>
      <c r="J88" s="558">
        <v>5.9806630756906731E-3</v>
      </c>
    </row>
    <row r="89" spans="1:10" ht="12.75" customHeight="1">
      <c r="A89" s="552" t="s">
        <v>364</v>
      </c>
      <c r="B89" s="552" t="s">
        <v>365</v>
      </c>
      <c r="C89" s="553" t="s">
        <v>280</v>
      </c>
      <c r="D89" s="553" t="s">
        <v>303</v>
      </c>
      <c r="E89" s="561">
        <v>34803180.729999997</v>
      </c>
      <c r="F89" s="562">
        <v>806.10256169623642</v>
      </c>
      <c r="G89" s="563">
        <v>38257344.049999997</v>
      </c>
      <c r="H89" s="564">
        <v>839.35337970485205</v>
      </c>
      <c r="I89" s="558">
        <v>-9.0287588063761581E-2</v>
      </c>
      <c r="J89" s="558">
        <v>-3.9614802075745303E-2</v>
      </c>
    </row>
    <row r="90" spans="1:10" ht="12.75" customHeight="1">
      <c r="A90" s="552" t="s">
        <v>366</v>
      </c>
      <c r="B90" s="552" t="s">
        <v>365</v>
      </c>
      <c r="C90" s="553" t="s">
        <v>280</v>
      </c>
      <c r="D90" s="553" t="s">
        <v>286</v>
      </c>
      <c r="E90" s="561">
        <v>34405572.640000001</v>
      </c>
      <c r="F90" s="562">
        <v>755.80587902182174</v>
      </c>
      <c r="G90" s="563">
        <v>35733498.810000002</v>
      </c>
      <c r="H90" s="564">
        <v>739.7904823267653</v>
      </c>
      <c r="I90" s="558">
        <v>-3.7161940874045674E-2</v>
      </c>
      <c r="J90" s="558">
        <v>2.1648557365438581E-2</v>
      </c>
    </row>
    <row r="91" spans="1:10" ht="12.75" customHeight="1">
      <c r="A91" s="552" t="s">
        <v>367</v>
      </c>
      <c r="B91" s="552" t="s">
        <v>365</v>
      </c>
      <c r="C91" s="553" t="s">
        <v>280</v>
      </c>
      <c r="D91" s="553" t="s">
        <v>278</v>
      </c>
      <c r="E91" s="561">
        <v>203587072.16999999</v>
      </c>
      <c r="F91" s="562">
        <v>72.426567221282241</v>
      </c>
      <c r="G91" s="563">
        <v>205280364.62</v>
      </c>
      <c r="H91" s="564">
        <v>72.968560716521068</v>
      </c>
      <c r="I91" s="558">
        <v>-8.2486820068471411E-3</v>
      </c>
      <c r="J91" s="558">
        <v>-7.4277673825093871E-3</v>
      </c>
    </row>
    <row r="92" spans="1:10" ht="12.75" customHeight="1">
      <c r="A92" s="552" t="s">
        <v>368</v>
      </c>
      <c r="B92" s="552" t="s">
        <v>365</v>
      </c>
      <c r="C92" s="553" t="s">
        <v>280</v>
      </c>
      <c r="D92" s="553" t="s">
        <v>286</v>
      </c>
      <c r="E92" s="561">
        <v>404484602.13999999</v>
      </c>
      <c r="F92" s="562">
        <v>1020.7819308120329</v>
      </c>
      <c r="G92" s="563">
        <v>416640577.24000001</v>
      </c>
      <c r="H92" s="564">
        <v>1018.6169226655289</v>
      </c>
      <c r="I92" s="558">
        <v>-2.9176167094732475E-2</v>
      </c>
      <c r="J92" s="558">
        <v>2.1254390127729561E-3</v>
      </c>
    </row>
    <row r="93" spans="1:10" ht="12.75" customHeight="1">
      <c r="A93" s="552" t="s">
        <v>369</v>
      </c>
      <c r="B93" s="552" t="s">
        <v>365</v>
      </c>
      <c r="C93" s="553" t="s">
        <v>280</v>
      </c>
      <c r="D93" s="553" t="s">
        <v>281</v>
      </c>
      <c r="E93" s="561">
        <v>190256208.15000001</v>
      </c>
      <c r="F93" s="562">
        <v>97.170820254718365</v>
      </c>
      <c r="G93" s="563">
        <v>192597264.97</v>
      </c>
      <c r="H93" s="564">
        <v>97.663704807889502</v>
      </c>
      <c r="I93" s="558">
        <v>-1.2155192444527452E-2</v>
      </c>
      <c r="J93" s="558">
        <v>-5.0467525693467241E-3</v>
      </c>
    </row>
    <row r="94" spans="1:10" ht="12.75" customHeight="1">
      <c r="A94" s="552" t="s">
        <v>370</v>
      </c>
      <c r="B94" s="552" t="s">
        <v>365</v>
      </c>
      <c r="C94" s="553" t="s">
        <v>280</v>
      </c>
      <c r="D94" s="553" t="s">
        <v>278</v>
      </c>
      <c r="E94" s="561">
        <v>108496061.76000001</v>
      </c>
      <c r="F94" s="562">
        <v>62.368187698178218</v>
      </c>
      <c r="G94" s="563">
        <v>110428624.69</v>
      </c>
      <c r="H94" s="564">
        <v>62.751563846593328</v>
      </c>
      <c r="I94" s="558">
        <v>-1.7500561429839134E-2</v>
      </c>
      <c r="J94" s="558">
        <v>-6.1094277961316612E-3</v>
      </c>
    </row>
    <row r="95" spans="1:10" ht="12.75" customHeight="1">
      <c r="A95" s="552" t="s">
        <v>371</v>
      </c>
      <c r="B95" s="552" t="s">
        <v>365</v>
      </c>
      <c r="C95" s="553" t="s">
        <v>280</v>
      </c>
      <c r="D95" s="553" t="s">
        <v>286</v>
      </c>
      <c r="E95" s="561">
        <v>1608760766.0999999</v>
      </c>
      <c r="F95" s="562">
        <v>140.06620146404407</v>
      </c>
      <c r="G95" s="563">
        <v>1562962410.55</v>
      </c>
      <c r="H95" s="564">
        <v>139.89002615451537</v>
      </c>
      <c r="I95" s="558">
        <v>2.9302275755872964E-2</v>
      </c>
      <c r="J95" s="558">
        <v>1.2593843490606993E-3</v>
      </c>
    </row>
    <row r="96" spans="1:10" ht="12.75" customHeight="1">
      <c r="A96" s="552" t="s">
        <v>372</v>
      </c>
      <c r="B96" s="552" t="s">
        <v>373</v>
      </c>
      <c r="C96" s="553" t="s">
        <v>280</v>
      </c>
      <c r="D96" s="553" t="s">
        <v>278</v>
      </c>
      <c r="E96" s="561">
        <v>11715492.119999999</v>
      </c>
      <c r="F96" s="562">
        <v>682.45631545574827</v>
      </c>
      <c r="G96" s="563">
        <v>11949378.439999999</v>
      </c>
      <c r="H96" s="564">
        <v>667.21203935134292</v>
      </c>
      <c r="I96" s="558">
        <v>-1.9573095050456901E-2</v>
      </c>
      <c r="J96" s="558">
        <v>2.2847723370258199E-2</v>
      </c>
    </row>
    <row r="97" spans="1:10" ht="12.75" customHeight="1">
      <c r="A97" s="552" t="s">
        <v>374</v>
      </c>
      <c r="B97" s="552" t="s">
        <v>373</v>
      </c>
      <c r="C97" s="576" t="s">
        <v>280</v>
      </c>
      <c r="D97" s="576" t="s">
        <v>286</v>
      </c>
      <c r="E97" s="561">
        <v>1024998.27</v>
      </c>
      <c r="F97" s="562">
        <v>80.583543293782185</v>
      </c>
      <c r="G97" s="563">
        <v>1026060.05</v>
      </c>
      <c r="H97" s="564">
        <v>80.667018551353564</v>
      </c>
      <c r="I97" s="558">
        <v>-1.0348127285533248E-3</v>
      </c>
      <c r="J97" s="558">
        <v>-1.0348127285532138E-3</v>
      </c>
    </row>
    <row r="98" spans="1:10" ht="12.75" customHeight="1">
      <c r="A98" s="552" t="s">
        <v>375</v>
      </c>
      <c r="B98" s="552" t="s">
        <v>373</v>
      </c>
      <c r="C98" s="576" t="s">
        <v>280</v>
      </c>
      <c r="D98" s="576" t="s">
        <v>278</v>
      </c>
      <c r="E98" s="561">
        <v>11198979.07</v>
      </c>
      <c r="F98" s="562">
        <v>71.463511966922141</v>
      </c>
      <c r="G98" s="563">
        <v>10857786.5</v>
      </c>
      <c r="H98" s="564">
        <v>68.848152777250348</v>
      </c>
      <c r="I98" s="558">
        <v>3.1423768555404852E-2</v>
      </c>
      <c r="J98" s="558">
        <v>3.7987354550142571E-2</v>
      </c>
    </row>
    <row r="99" spans="1:10" ht="12.75" customHeight="1">
      <c r="A99" s="552" t="s">
        <v>376</v>
      </c>
      <c r="B99" s="552" t="s">
        <v>377</v>
      </c>
      <c r="C99" s="576" t="s">
        <v>280</v>
      </c>
      <c r="D99" s="576" t="s">
        <v>281</v>
      </c>
      <c r="E99" s="561">
        <v>154086856.97999999</v>
      </c>
      <c r="F99" s="562">
        <v>918.28827983200938</v>
      </c>
      <c r="G99" s="563">
        <v>154853305.36000001</v>
      </c>
      <c r="H99" s="564">
        <v>919.54942783272134</v>
      </c>
      <c r="I99" s="558">
        <v>-4.9495125610538038E-3</v>
      </c>
      <c r="J99" s="558">
        <v>-1.3714847321305568E-3</v>
      </c>
    </row>
    <row r="100" spans="1:10" ht="12.75" customHeight="1">
      <c r="A100" s="552" t="s">
        <v>378</v>
      </c>
      <c r="B100" s="552" t="s">
        <v>377</v>
      </c>
      <c r="C100" s="576" t="s">
        <v>280</v>
      </c>
      <c r="D100" s="576" t="s">
        <v>303</v>
      </c>
      <c r="E100" s="561">
        <v>84362860.340000004</v>
      </c>
      <c r="F100" s="562">
        <v>1249.5147292093088</v>
      </c>
      <c r="G100" s="563">
        <v>87021774.760000005</v>
      </c>
      <c r="H100" s="564">
        <v>1243.3159807376192</v>
      </c>
      <c r="I100" s="558">
        <v>-3.0554587370035913E-2</v>
      </c>
      <c r="J100" s="558">
        <v>4.9856581655229881E-3</v>
      </c>
    </row>
    <row r="101" spans="1:10" ht="12.75" customHeight="1">
      <c r="A101" s="552" t="s">
        <v>379</v>
      </c>
      <c r="B101" s="552" t="s">
        <v>377</v>
      </c>
      <c r="C101" s="576" t="s">
        <v>280</v>
      </c>
      <c r="D101" s="576" t="s">
        <v>286</v>
      </c>
      <c r="E101" s="561">
        <v>854156643.92999995</v>
      </c>
      <c r="F101" s="562">
        <v>153.32735647369165</v>
      </c>
      <c r="G101" s="563">
        <v>839270404.61000001</v>
      </c>
      <c r="H101" s="564">
        <v>153.13771607183506</v>
      </c>
      <c r="I101" s="558">
        <v>1.7737119333925966E-2</v>
      </c>
      <c r="J101" s="558">
        <v>1.2383650920302358E-3</v>
      </c>
    </row>
    <row r="102" spans="1:10" ht="12.75" customHeight="1">
      <c r="A102" s="552" t="s">
        <v>380</v>
      </c>
      <c r="B102" s="552" t="s">
        <v>377</v>
      </c>
      <c r="C102" s="576" t="s">
        <v>280</v>
      </c>
      <c r="D102" s="576" t="s">
        <v>278</v>
      </c>
      <c r="E102" s="561">
        <v>103930551.81</v>
      </c>
      <c r="F102" s="562">
        <v>372.27182725843329</v>
      </c>
      <c r="G102" s="563">
        <v>102176761.13</v>
      </c>
      <c r="H102" s="564">
        <v>368.45085513786046</v>
      </c>
      <c r="I102" s="558">
        <v>1.7164281394363767E-2</v>
      </c>
      <c r="J102" s="558">
        <v>1.0370371156129377E-2</v>
      </c>
    </row>
    <row r="103" spans="1:10" ht="12.75" customHeight="1">
      <c r="A103" s="552" t="s">
        <v>381</v>
      </c>
      <c r="B103" s="552" t="s">
        <v>377</v>
      </c>
      <c r="C103" s="576" t="s">
        <v>280</v>
      </c>
      <c r="D103" s="576" t="s">
        <v>286</v>
      </c>
      <c r="E103" s="561">
        <v>181262243.02000001</v>
      </c>
      <c r="F103" s="562">
        <v>785.5510523837977</v>
      </c>
      <c r="G103" s="563">
        <v>181624968.56999999</v>
      </c>
      <c r="H103" s="564">
        <v>784.60089631370408</v>
      </c>
      <c r="I103" s="558">
        <v>-1.9971128025835228E-3</v>
      </c>
      <c r="J103" s="558">
        <v>1.2110055883924886E-3</v>
      </c>
    </row>
    <row r="104" spans="1:10" ht="12.75" customHeight="1">
      <c r="A104" s="552" t="s">
        <v>382</v>
      </c>
      <c r="B104" s="552" t="s">
        <v>377</v>
      </c>
      <c r="C104" s="576" t="s">
        <v>280</v>
      </c>
      <c r="D104" s="576" t="s">
        <v>281</v>
      </c>
      <c r="E104" s="561">
        <v>20174720.899999999</v>
      </c>
      <c r="F104" s="562">
        <v>736.58692165931734</v>
      </c>
      <c r="G104" s="563">
        <v>20814320.879999999</v>
      </c>
      <c r="H104" s="564">
        <v>732.03362685691843</v>
      </c>
      <c r="I104" s="558">
        <v>-3.0728842112479282E-2</v>
      </c>
      <c r="J104" s="558">
        <v>6.2200623514374609E-3</v>
      </c>
    </row>
    <row r="105" spans="1:10" ht="12.75" customHeight="1">
      <c r="A105" s="552" t="s">
        <v>496</v>
      </c>
      <c r="B105" s="552" t="s">
        <v>377</v>
      </c>
      <c r="C105" s="576" t="s">
        <v>280</v>
      </c>
      <c r="D105" s="576" t="s">
        <v>278</v>
      </c>
      <c r="E105" s="561">
        <v>24506942</v>
      </c>
      <c r="F105" s="562">
        <v>836.20286908990795</v>
      </c>
      <c r="G105" s="563">
        <v>21234562.050000001</v>
      </c>
      <c r="H105" s="564">
        <v>820.07796999486197</v>
      </c>
      <c r="I105" s="558">
        <v>0.15410630755156074</v>
      </c>
      <c r="J105" s="558">
        <v>1.9662641462185659E-2</v>
      </c>
    </row>
    <row r="106" spans="1:10" ht="12.75" customHeight="1">
      <c r="A106" s="552" t="s">
        <v>383</v>
      </c>
      <c r="B106" s="552" t="s">
        <v>377</v>
      </c>
      <c r="C106" s="576" t="s">
        <v>280</v>
      </c>
      <c r="D106" s="576" t="s">
        <v>278</v>
      </c>
      <c r="E106" s="561">
        <v>39167732.159999996</v>
      </c>
      <c r="F106" s="562">
        <v>892.44870039094656</v>
      </c>
      <c r="G106" s="563">
        <v>36734755.609999999</v>
      </c>
      <c r="H106" s="564">
        <v>884.31118158204549</v>
      </c>
      <c r="I106" s="558">
        <v>6.6230917004867385E-2</v>
      </c>
      <c r="J106" s="558">
        <v>9.2020987389789255E-3</v>
      </c>
    </row>
    <row r="107" spans="1:10" ht="12.75" customHeight="1">
      <c r="A107" s="552" t="s">
        <v>384</v>
      </c>
      <c r="B107" s="552" t="s">
        <v>377</v>
      </c>
      <c r="C107" s="576" t="s">
        <v>277</v>
      </c>
      <c r="D107" s="576" t="s">
        <v>281</v>
      </c>
      <c r="E107" s="561">
        <v>12954004.27</v>
      </c>
      <c r="F107" s="562">
        <v>418.92592311981622</v>
      </c>
      <c r="G107" s="563">
        <v>12989755.210000001</v>
      </c>
      <c r="H107" s="564">
        <v>420.08209037356539</v>
      </c>
      <c r="I107" s="558">
        <v>-2.7522412410418973E-3</v>
      </c>
      <c r="J107" s="558">
        <v>-2.7522412410417862E-3</v>
      </c>
    </row>
    <row r="108" spans="1:10" ht="12.75" customHeight="1">
      <c r="A108" s="552" t="s">
        <v>635</v>
      </c>
      <c r="B108" s="552"/>
      <c r="C108" s="576" t="s">
        <v>280</v>
      </c>
      <c r="D108" s="576" t="s">
        <v>281</v>
      </c>
      <c r="E108" s="577">
        <v>0</v>
      </c>
      <c r="F108" s="578">
        <v>0</v>
      </c>
      <c r="G108" s="577">
        <v>0</v>
      </c>
      <c r="H108" s="578">
        <v>0</v>
      </c>
      <c r="I108" s="558"/>
      <c r="J108" s="558"/>
    </row>
    <row r="109" spans="1:10" ht="12.75" customHeight="1">
      <c r="A109" s="552" t="s">
        <v>1192</v>
      </c>
      <c r="B109" s="552"/>
      <c r="C109" s="576" t="s">
        <v>280</v>
      </c>
      <c r="D109" s="576" t="s">
        <v>286</v>
      </c>
      <c r="E109" s="577">
        <v>0</v>
      </c>
      <c r="F109" s="578">
        <v>0</v>
      </c>
      <c r="G109" s="577">
        <v>0</v>
      </c>
      <c r="H109" s="578">
        <v>0</v>
      </c>
      <c r="I109" s="558"/>
      <c r="J109" s="558"/>
    </row>
    <row r="110" spans="1:10" ht="12.75" customHeight="1">
      <c r="A110" s="552" t="s">
        <v>1193</v>
      </c>
      <c r="B110" s="552"/>
      <c r="C110" s="576" t="s">
        <v>280</v>
      </c>
      <c r="D110" s="576" t="s">
        <v>278</v>
      </c>
      <c r="E110" s="577">
        <v>0</v>
      </c>
      <c r="F110" s="578">
        <v>0</v>
      </c>
      <c r="G110" s="577">
        <v>0</v>
      </c>
      <c r="H110" s="578">
        <v>0</v>
      </c>
      <c r="I110" s="558"/>
      <c r="J110" s="558"/>
    </row>
    <row r="111" spans="1:10" ht="12.75" customHeight="1">
      <c r="A111" s="552" t="s">
        <v>385</v>
      </c>
      <c r="B111" s="552" t="s">
        <v>386</v>
      </c>
      <c r="C111" s="576" t="s">
        <v>280</v>
      </c>
      <c r="D111" s="576" t="s">
        <v>286</v>
      </c>
      <c r="E111" s="561">
        <v>259961937.78</v>
      </c>
      <c r="F111" s="562">
        <v>123.55490704328288</v>
      </c>
      <c r="G111" s="563">
        <v>260749313.62</v>
      </c>
      <c r="H111" s="564">
        <v>123.30749841278937</v>
      </c>
      <c r="I111" s="558">
        <v>-3.0196660120358487E-3</v>
      </c>
      <c r="J111" s="558">
        <v>2.0064362157869997E-3</v>
      </c>
    </row>
    <row r="112" spans="1:10" ht="12.75" customHeight="1">
      <c r="A112" s="552" t="s">
        <v>387</v>
      </c>
      <c r="B112" s="552" t="s">
        <v>386</v>
      </c>
      <c r="C112" s="576" t="s">
        <v>280</v>
      </c>
      <c r="D112" s="576" t="s">
        <v>278</v>
      </c>
      <c r="E112" s="566">
        <v>5619113.1399999997</v>
      </c>
      <c r="F112" s="567">
        <v>103.06339832792935</v>
      </c>
      <c r="G112" s="571">
        <v>4698784.3600000003</v>
      </c>
      <c r="H112" s="572">
        <v>100.72773933078311</v>
      </c>
      <c r="I112" s="558">
        <v>0.19586529397573793</v>
      </c>
      <c r="J112" s="558">
        <v>2.3187842918583668E-2</v>
      </c>
    </row>
    <row r="113" spans="1:10" ht="12.75" customHeight="1">
      <c r="A113" s="552" t="s">
        <v>388</v>
      </c>
      <c r="B113" s="552" t="s">
        <v>386</v>
      </c>
      <c r="C113" s="576" t="s">
        <v>280</v>
      </c>
      <c r="D113" s="576" t="s">
        <v>281</v>
      </c>
      <c r="E113" s="561">
        <v>22036751.579999998</v>
      </c>
      <c r="F113" s="562">
        <v>745.12846293751556</v>
      </c>
      <c r="G113" s="563">
        <v>21962243.82</v>
      </c>
      <c r="H113" s="564">
        <v>735.19710257492534</v>
      </c>
      <c r="I113" s="558">
        <v>3.3925386044637573E-3</v>
      </c>
      <c r="J113" s="558">
        <v>1.3508432402422388E-2</v>
      </c>
    </row>
    <row r="114" spans="1:10" ht="12.75" customHeight="1">
      <c r="A114" s="552" t="s">
        <v>389</v>
      </c>
      <c r="B114" s="552" t="s">
        <v>390</v>
      </c>
      <c r="C114" s="576" t="s">
        <v>280</v>
      </c>
      <c r="D114" s="576" t="s">
        <v>278</v>
      </c>
      <c r="E114" s="561">
        <v>353492377.75</v>
      </c>
      <c r="F114" s="562">
        <v>104.67271092701162</v>
      </c>
      <c r="G114" s="563">
        <v>341203720.60000002</v>
      </c>
      <c r="H114" s="564">
        <v>101.60588179434613</v>
      </c>
      <c r="I114" s="558">
        <v>3.6015601261295105E-2</v>
      </c>
      <c r="J114" s="558">
        <v>3.0183578730932803E-2</v>
      </c>
    </row>
    <row r="115" spans="1:10" ht="12.75" customHeight="1">
      <c r="A115" s="552" t="s">
        <v>391</v>
      </c>
      <c r="B115" s="552" t="s">
        <v>390</v>
      </c>
      <c r="C115" s="576" t="s">
        <v>280</v>
      </c>
      <c r="D115" s="576" t="s">
        <v>303</v>
      </c>
      <c r="E115" s="561">
        <v>190762903.46000001</v>
      </c>
      <c r="F115" s="562">
        <v>1342.1439336699991</v>
      </c>
      <c r="G115" s="563">
        <v>190116113.09999999</v>
      </c>
      <c r="H115" s="564">
        <v>1327.7421092465243</v>
      </c>
      <c r="I115" s="558">
        <v>3.4020807045418433E-3</v>
      </c>
      <c r="J115" s="558">
        <v>1.0846853709902904E-2</v>
      </c>
    </row>
    <row r="116" spans="1:10" ht="12.75" customHeight="1">
      <c r="A116" s="552" t="s">
        <v>392</v>
      </c>
      <c r="B116" s="552" t="s">
        <v>390</v>
      </c>
      <c r="C116" s="576" t="s">
        <v>280</v>
      </c>
      <c r="D116" s="576" t="s">
        <v>278</v>
      </c>
      <c r="E116" s="561">
        <v>100740622.47</v>
      </c>
      <c r="F116" s="562">
        <v>672.37801206668792</v>
      </c>
      <c r="G116" s="563">
        <v>100262060.34999999</v>
      </c>
      <c r="H116" s="564">
        <v>671.60637327016013</v>
      </c>
      <c r="I116" s="558">
        <v>4.7731127639849547E-3</v>
      </c>
      <c r="J116" s="558">
        <v>1.1489450178541194E-3</v>
      </c>
    </row>
    <row r="117" spans="1:10" ht="12.75" customHeight="1">
      <c r="A117" s="552" t="s">
        <v>393</v>
      </c>
      <c r="B117" s="552" t="s">
        <v>390</v>
      </c>
      <c r="C117" s="576" t="s">
        <v>280</v>
      </c>
      <c r="D117" s="576" t="s">
        <v>278</v>
      </c>
      <c r="E117" s="561">
        <v>278798400.76999998</v>
      </c>
      <c r="F117" s="562">
        <v>911.30190412199113</v>
      </c>
      <c r="G117" s="563">
        <v>236697397.31999999</v>
      </c>
      <c r="H117" s="564">
        <v>892.16328765371884</v>
      </c>
      <c r="I117" s="558">
        <v>0.1778684680384639</v>
      </c>
      <c r="J117" s="558">
        <v>2.145192111480454E-2</v>
      </c>
    </row>
    <row r="118" spans="1:10" ht="12.75" customHeight="1">
      <c r="A118" s="551" t="s">
        <v>394</v>
      </c>
      <c r="B118" s="552" t="s">
        <v>390</v>
      </c>
      <c r="C118" s="576" t="s">
        <v>280</v>
      </c>
      <c r="D118" s="576" t="s">
        <v>286</v>
      </c>
      <c r="E118" s="561">
        <v>149311982.81999999</v>
      </c>
      <c r="F118" s="562">
        <v>1113.0992020129981</v>
      </c>
      <c r="G118" s="563">
        <v>156741118.78</v>
      </c>
      <c r="H118" s="564">
        <v>1112.0511189435745</v>
      </c>
      <c r="I118" s="558">
        <v>-4.7397492233211991E-2</v>
      </c>
      <c r="J118" s="558">
        <v>9.4247741994024636E-4</v>
      </c>
    </row>
    <row r="119" spans="1:10" ht="12.75" customHeight="1">
      <c r="A119" s="552" t="s">
        <v>395</v>
      </c>
      <c r="B119" s="552" t="s">
        <v>390</v>
      </c>
      <c r="C119" s="576" t="s">
        <v>280</v>
      </c>
      <c r="D119" s="576" t="s">
        <v>281</v>
      </c>
      <c r="E119" s="561">
        <v>475292066.92000002</v>
      </c>
      <c r="F119" s="562">
        <v>1096.8645073252642</v>
      </c>
      <c r="G119" s="563">
        <v>464232386.75</v>
      </c>
      <c r="H119" s="564">
        <v>1060.2593830862834</v>
      </c>
      <c r="I119" s="558">
        <v>2.3823585957512883E-2</v>
      </c>
      <c r="J119" s="558">
        <v>3.4524687848012992E-2</v>
      </c>
    </row>
    <row r="120" spans="1:10" ht="12.75" customHeight="1">
      <c r="A120" s="552" t="s">
        <v>396</v>
      </c>
      <c r="B120" s="552" t="s">
        <v>390</v>
      </c>
      <c r="C120" s="576" t="s">
        <v>280</v>
      </c>
      <c r="D120" s="576" t="s">
        <v>286</v>
      </c>
      <c r="E120" s="561">
        <v>2921315299.0999999</v>
      </c>
      <c r="F120" s="562">
        <v>171.83923364380456</v>
      </c>
      <c r="G120" s="563">
        <v>3280072593.9099998</v>
      </c>
      <c r="H120" s="564">
        <v>171.68790937128074</v>
      </c>
      <c r="I120" s="558">
        <v>-0.1093748033126134</v>
      </c>
      <c r="J120" s="558">
        <v>8.8139154980670931E-4</v>
      </c>
    </row>
    <row r="121" spans="1:10" ht="12.75" customHeight="1">
      <c r="A121" s="552" t="s">
        <v>397</v>
      </c>
      <c r="B121" s="552" t="s">
        <v>390</v>
      </c>
      <c r="C121" s="576" t="s">
        <v>277</v>
      </c>
      <c r="D121" s="576" t="s">
        <v>278</v>
      </c>
      <c r="E121" s="561">
        <v>67229680.909999996</v>
      </c>
      <c r="F121" s="562">
        <v>61.290447748583219</v>
      </c>
      <c r="G121" s="563">
        <v>66612665.960000001</v>
      </c>
      <c r="H121" s="564">
        <v>60.727941396609083</v>
      </c>
      <c r="I121" s="558">
        <v>9.2627271571821268E-3</v>
      </c>
      <c r="J121" s="558">
        <v>9.2627271571821268E-3</v>
      </c>
    </row>
    <row r="122" spans="1:10" ht="12.75" customHeight="1">
      <c r="A122" s="552" t="s">
        <v>398</v>
      </c>
      <c r="B122" s="552" t="s">
        <v>390</v>
      </c>
      <c r="C122" s="576" t="s">
        <v>280</v>
      </c>
      <c r="D122" s="576" t="s">
        <v>278</v>
      </c>
      <c r="E122" s="561">
        <v>90662485.540000007</v>
      </c>
      <c r="F122" s="562">
        <v>1012.8790027090921</v>
      </c>
      <c r="G122" s="563">
        <v>90035286.650000006</v>
      </c>
      <c r="H122" s="564">
        <v>984.44461799110957</v>
      </c>
      <c r="I122" s="558">
        <v>6.9661453118725625E-3</v>
      </c>
      <c r="J122" s="558">
        <v>2.8883681416235207E-2</v>
      </c>
    </row>
    <row r="123" spans="1:10" ht="18.75" customHeight="1">
      <c r="A123" s="223" t="s">
        <v>1060</v>
      </c>
      <c r="B123" s="217"/>
      <c r="C123" s="218"/>
      <c r="D123" s="218"/>
      <c r="E123" s="219">
        <f t="shared" ref="E123" si="0">SUM(E10:E122)</f>
        <v>14054553283.409998</v>
      </c>
      <c r="F123" s="219"/>
      <c r="G123" s="219">
        <f>SUM(G10:G122)</f>
        <v>14117399411.719999</v>
      </c>
      <c r="H123" s="220"/>
      <c r="I123" s="221">
        <v>-4.4516806743325477E-3</v>
      </c>
      <c r="J123" s="222"/>
    </row>
    <row r="124" spans="1:10" ht="12.75" customHeight="1">
      <c r="A124" s="94" t="s">
        <v>1061</v>
      </c>
    </row>
    <row r="125" spans="1:10" ht="12.75" customHeight="1"/>
    <row r="126" spans="1:10" ht="12.75" customHeight="1">
      <c r="A126" s="302" t="s">
        <v>1062</v>
      </c>
    </row>
    <row r="127" spans="1:10" ht="12.75" customHeight="1">
      <c r="A127" s="303" t="s">
        <v>1063</v>
      </c>
    </row>
    <row r="128" spans="1:10" ht="12.75" customHeight="1">
      <c r="A128" s="303" t="s">
        <v>1064</v>
      </c>
    </row>
    <row r="129" spans="1:9" ht="12.75" customHeight="1"/>
    <row r="130" spans="1:9" ht="12.75" customHeight="1">
      <c r="A130" s="157" t="s">
        <v>855</v>
      </c>
    </row>
    <row r="131" spans="1:9" ht="12.75" customHeight="1">
      <c r="A131" s="319" t="s">
        <v>856</v>
      </c>
    </row>
    <row r="132" spans="1:9" ht="12.75" customHeight="1">
      <c r="A132" s="310"/>
      <c r="B132" s="308"/>
      <c r="C132" s="308"/>
      <c r="D132" s="308"/>
      <c r="E132" s="308"/>
      <c r="F132" s="308"/>
      <c r="G132" s="308"/>
      <c r="H132" s="308"/>
      <c r="I132" s="308"/>
    </row>
    <row r="133" spans="1:9" ht="12.75" customHeight="1">
      <c r="A133" s="157" t="s">
        <v>633</v>
      </c>
      <c r="B133" s="309"/>
      <c r="C133" s="309"/>
      <c r="D133" s="309"/>
      <c r="E133" s="309"/>
      <c r="F133" s="309"/>
      <c r="G133" s="309"/>
      <c r="H133" s="309"/>
      <c r="I133" s="309"/>
    </row>
    <row r="134" spans="1:9" ht="12.75" customHeight="1">
      <c r="A134" s="319" t="s">
        <v>557</v>
      </c>
    </row>
    <row r="135" spans="1:9" ht="12.75" customHeight="1"/>
    <row r="136" spans="1:9" ht="12.75" customHeight="1">
      <c r="A136" s="157" t="s">
        <v>1189</v>
      </c>
    </row>
    <row r="137" spans="1:9" ht="12.75" customHeight="1">
      <c r="A137" s="319" t="s">
        <v>1190</v>
      </c>
    </row>
    <row r="138" spans="1:9" ht="12.75" customHeight="1"/>
    <row r="139" spans="1:9" ht="12.75" customHeight="1">
      <c r="A139" s="157" t="s">
        <v>1213</v>
      </c>
    </row>
    <row r="140" spans="1:9" ht="12.75" customHeight="1">
      <c r="A140" s="319" t="s">
        <v>1214</v>
      </c>
    </row>
    <row r="141" spans="1:9" ht="12.75" customHeight="1"/>
    <row r="142" spans="1:9" ht="12.75" customHeight="1">
      <c r="A142" s="157"/>
    </row>
    <row r="143" spans="1:9" ht="12.75" customHeight="1">
      <c r="A143" s="310"/>
    </row>
    <row r="144" spans="1:9" ht="12.75" customHeight="1">
      <c r="A144" s="310"/>
    </row>
    <row r="145" spans="1:1" ht="12.75" customHeight="1">
      <c r="A145" s="297" t="s">
        <v>489</v>
      </c>
    </row>
    <row r="146" spans="1:1" ht="12.75" customHeight="1"/>
    <row r="147" spans="1:1" ht="12.75" customHeight="1"/>
    <row r="148" spans="1:1" ht="12.75" customHeight="1"/>
    <row r="149" spans="1:1" ht="12.75" customHeight="1">
      <c r="A149" s="310"/>
    </row>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c r="J190" s="176" t="s">
        <v>777</v>
      </c>
    </row>
    <row r="191" spans="10:10" ht="12.75" customHeight="1"/>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sheetData>
  <mergeCells count="7">
    <mergeCell ref="E7:F7"/>
    <mergeCell ref="G7:H7"/>
    <mergeCell ref="I7:J7"/>
    <mergeCell ref="E5:F5"/>
    <mergeCell ref="E6:F6"/>
    <mergeCell ref="G5:H5"/>
    <mergeCell ref="G6:H6"/>
  </mergeCells>
  <hyperlinks>
    <hyperlink ref="A145"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0"/>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808</v>
      </c>
      <c r="G1" s="26" t="str">
        <f>Naslovnica!A20</f>
        <v>Ožujak 2013.</v>
      </c>
    </row>
    <row r="2" spans="1:8" ht="12.75" customHeight="1">
      <c r="A2" s="367" t="s">
        <v>809</v>
      </c>
      <c r="G2" s="368" t="str">
        <f>Naslovnica!A24</f>
        <v>March 2013</v>
      </c>
    </row>
    <row r="3" spans="1:8" ht="12.75" customHeight="1"/>
    <row r="4" spans="1:8" ht="57.75" customHeight="1">
      <c r="A4" s="693" t="s">
        <v>1065</v>
      </c>
      <c r="B4" s="693" t="s">
        <v>1066</v>
      </c>
      <c r="C4" s="693" t="s">
        <v>1067</v>
      </c>
      <c r="D4" s="693"/>
      <c r="E4" s="693" t="s">
        <v>1068</v>
      </c>
      <c r="F4" s="756"/>
      <c r="G4" s="693" t="s">
        <v>1319</v>
      </c>
    </row>
    <row r="5" spans="1:8" ht="32.25" customHeight="1">
      <c r="A5" s="693"/>
      <c r="B5" s="733"/>
      <c r="C5" s="364" t="s">
        <v>1069</v>
      </c>
      <c r="D5" s="364" t="s">
        <v>1070</v>
      </c>
      <c r="E5" s="364" t="s">
        <v>1071</v>
      </c>
      <c r="F5" s="364" t="s">
        <v>1070</v>
      </c>
      <c r="G5" s="693"/>
    </row>
    <row r="6" spans="1:8" ht="12.75" customHeight="1">
      <c r="A6" s="579" t="s">
        <v>636</v>
      </c>
      <c r="B6" s="579" t="s">
        <v>285</v>
      </c>
      <c r="C6" s="580">
        <v>87.884691215318355</v>
      </c>
      <c r="D6" s="581">
        <v>41364</v>
      </c>
      <c r="E6" s="580">
        <v>78.623788830732238</v>
      </c>
      <c r="F6" s="581">
        <v>41206</v>
      </c>
      <c r="G6" s="580">
        <v>87.884691215318355</v>
      </c>
      <c r="H6" s="314"/>
    </row>
    <row r="7" spans="1:8" ht="12.75" customHeight="1">
      <c r="A7" s="579" t="s">
        <v>288</v>
      </c>
      <c r="B7" s="579" t="s">
        <v>285</v>
      </c>
      <c r="C7" s="580">
        <v>7480.9029524109337</v>
      </c>
      <c r="D7" s="581">
        <v>41197</v>
      </c>
      <c r="E7" s="580">
        <v>6801.5474084914213</v>
      </c>
      <c r="F7" s="581">
        <v>41087</v>
      </c>
      <c r="G7" s="580">
        <v>7325.6972497974875</v>
      </c>
    </row>
    <row r="8" spans="1:8" ht="12.75" customHeight="1">
      <c r="A8" s="579" t="s">
        <v>497</v>
      </c>
      <c r="B8" s="579" t="s">
        <v>285</v>
      </c>
      <c r="C8" s="580">
        <v>63.318883163516901</v>
      </c>
      <c r="D8" s="582">
        <v>41001</v>
      </c>
      <c r="E8" s="580">
        <v>56.896208684130187</v>
      </c>
      <c r="F8" s="581">
        <v>41273</v>
      </c>
      <c r="G8" s="580">
        <v>58.600043455854127</v>
      </c>
    </row>
    <row r="9" spans="1:8" ht="12.75" customHeight="1">
      <c r="A9" s="579" t="s">
        <v>637</v>
      </c>
      <c r="B9" s="579" t="s">
        <v>291</v>
      </c>
      <c r="C9" s="580">
        <v>115.65456098061291</v>
      </c>
      <c r="D9" s="582">
        <v>41364</v>
      </c>
      <c r="E9" s="580">
        <v>112.49325909085331</v>
      </c>
      <c r="F9" s="581">
        <v>41000</v>
      </c>
      <c r="G9" s="580">
        <v>115.65456098061291</v>
      </c>
    </row>
    <row r="10" spans="1:8" ht="12.75" customHeight="1">
      <c r="A10" s="579" t="s">
        <v>292</v>
      </c>
      <c r="B10" s="579" t="s">
        <v>291</v>
      </c>
      <c r="C10" s="580">
        <v>912.76615329269532</v>
      </c>
      <c r="D10" s="582">
        <v>41316</v>
      </c>
      <c r="E10" s="580">
        <v>755.67057463787955</v>
      </c>
      <c r="F10" s="581">
        <v>41157</v>
      </c>
      <c r="G10" s="580">
        <v>896.35251325156628</v>
      </c>
    </row>
    <row r="11" spans="1:8" ht="12.75" customHeight="1">
      <c r="A11" s="579" t="s">
        <v>638</v>
      </c>
      <c r="B11" s="579" t="s">
        <v>291</v>
      </c>
      <c r="C11" s="580">
        <v>126.33770962523616</v>
      </c>
      <c r="D11" s="582">
        <v>41316</v>
      </c>
      <c r="E11" s="580">
        <v>114.12269256746748</v>
      </c>
      <c r="F11" s="581">
        <v>41046</v>
      </c>
      <c r="G11" s="580">
        <v>125.37829470607505</v>
      </c>
    </row>
    <row r="12" spans="1:8" ht="12.75" customHeight="1">
      <c r="A12" s="579" t="s">
        <v>639</v>
      </c>
      <c r="B12" s="579" t="s">
        <v>295</v>
      </c>
      <c r="C12" s="580">
        <v>87.933607352341895</v>
      </c>
      <c r="D12" s="582">
        <v>41347</v>
      </c>
      <c r="E12" s="580">
        <v>74.203951511648285</v>
      </c>
      <c r="F12" s="581">
        <v>41064</v>
      </c>
      <c r="G12" s="580">
        <v>86.613987501545012</v>
      </c>
    </row>
    <row r="13" spans="1:8" ht="12.75" customHeight="1">
      <c r="A13" s="579" t="s">
        <v>296</v>
      </c>
      <c r="B13" s="579" t="s">
        <v>295</v>
      </c>
      <c r="C13" s="580">
        <v>120.68150043486416</v>
      </c>
      <c r="D13" s="582">
        <v>41360</v>
      </c>
      <c r="E13" s="580">
        <v>0</v>
      </c>
      <c r="F13" s="581">
        <v>41003</v>
      </c>
      <c r="G13" s="580">
        <v>120.09514523551636</v>
      </c>
    </row>
    <row r="14" spans="1:8" ht="12.75" customHeight="1">
      <c r="A14" s="579" t="s">
        <v>297</v>
      </c>
      <c r="B14" s="579" t="s">
        <v>295</v>
      </c>
      <c r="C14" s="580">
        <v>108.63319255202286</v>
      </c>
      <c r="D14" s="582">
        <v>41316</v>
      </c>
      <c r="E14" s="580">
        <v>89.865142765854415</v>
      </c>
      <c r="F14" s="581">
        <v>41260</v>
      </c>
      <c r="G14" s="580">
        <v>104.15177027796648</v>
      </c>
    </row>
    <row r="15" spans="1:8" ht="12.75" customHeight="1">
      <c r="A15" s="579" t="s">
        <v>511</v>
      </c>
      <c r="B15" s="579" t="s">
        <v>493</v>
      </c>
      <c r="C15" s="580">
        <v>105.60811501531833</v>
      </c>
      <c r="D15" s="582">
        <v>41364</v>
      </c>
      <c r="E15" s="580">
        <v>102.4961274374825</v>
      </c>
      <c r="F15" s="581">
        <v>41000</v>
      </c>
      <c r="G15" s="580">
        <v>105.60811501531833</v>
      </c>
    </row>
    <row r="16" spans="1:8" ht="12.75" customHeight="1">
      <c r="A16" s="579" t="s">
        <v>640</v>
      </c>
      <c r="B16" s="579" t="s">
        <v>298</v>
      </c>
      <c r="C16" s="580">
        <v>5.1953535882063901</v>
      </c>
      <c r="D16" s="582">
        <v>41316</v>
      </c>
      <c r="E16" s="580">
        <v>4.6003792283215299</v>
      </c>
      <c r="F16" s="581">
        <v>41065</v>
      </c>
      <c r="G16" s="580">
        <v>5.0947396785192796</v>
      </c>
    </row>
    <row r="17" spans="1:7" ht="12.75" customHeight="1">
      <c r="A17" s="579" t="s">
        <v>641</v>
      </c>
      <c r="B17" s="579" t="s">
        <v>300</v>
      </c>
      <c r="C17" s="580">
        <v>602.03793899749496</v>
      </c>
      <c r="D17" s="582">
        <v>41348</v>
      </c>
      <c r="E17" s="580">
        <v>491.17392881045134</v>
      </c>
      <c r="F17" s="581">
        <v>41115</v>
      </c>
      <c r="G17" s="580">
        <v>597.11960064489051</v>
      </c>
    </row>
    <row r="18" spans="1:7" ht="12.75" customHeight="1">
      <c r="A18" s="579" t="s">
        <v>642</v>
      </c>
      <c r="B18" s="579" t="s">
        <v>300</v>
      </c>
      <c r="C18" s="580">
        <v>1072.5399752227904</v>
      </c>
      <c r="D18" s="582">
        <v>41207</v>
      </c>
      <c r="E18" s="580">
        <v>934.86957748907776</v>
      </c>
      <c r="F18" s="581">
        <v>41359</v>
      </c>
      <c r="G18" s="580">
        <v>936.38479316578707</v>
      </c>
    </row>
    <row r="19" spans="1:7" ht="12.75" customHeight="1">
      <c r="A19" s="579" t="s">
        <v>643</v>
      </c>
      <c r="B19" s="579" t="s">
        <v>300</v>
      </c>
      <c r="C19" s="580">
        <v>835.39226115070926</v>
      </c>
      <c r="D19" s="582">
        <v>41213</v>
      </c>
      <c r="E19" s="580">
        <v>781.09852836303571</v>
      </c>
      <c r="F19" s="581">
        <v>41121</v>
      </c>
      <c r="G19" s="580">
        <v>832.65418458636145</v>
      </c>
    </row>
    <row r="20" spans="1:7" ht="12.75" customHeight="1">
      <c r="A20" s="579" t="s">
        <v>644</v>
      </c>
      <c r="B20" s="579" t="s">
        <v>300</v>
      </c>
      <c r="C20" s="580">
        <v>853.87792284111731</v>
      </c>
      <c r="D20" s="582">
        <v>41359</v>
      </c>
      <c r="E20" s="580">
        <v>818.92825661180302</v>
      </c>
      <c r="F20" s="581">
        <v>41010</v>
      </c>
      <c r="G20" s="580">
        <v>853.385470944659</v>
      </c>
    </row>
    <row r="21" spans="1:7" ht="12.75" customHeight="1">
      <c r="A21" s="579" t="s">
        <v>645</v>
      </c>
      <c r="B21" s="579" t="s">
        <v>300</v>
      </c>
      <c r="C21" s="580">
        <v>944.91647425518261</v>
      </c>
      <c r="D21" s="582">
        <v>41364</v>
      </c>
      <c r="E21" s="580">
        <v>839.55562419329362</v>
      </c>
      <c r="F21" s="581">
        <v>41152</v>
      </c>
      <c r="G21" s="580">
        <v>944.91647425518261</v>
      </c>
    </row>
    <row r="22" spans="1:7" ht="12.75" customHeight="1">
      <c r="A22" s="579" t="s">
        <v>646</v>
      </c>
      <c r="B22" s="579" t="s">
        <v>300</v>
      </c>
      <c r="C22" s="580">
        <v>146.98291694611299</v>
      </c>
      <c r="D22" s="582">
        <v>41364</v>
      </c>
      <c r="E22" s="580">
        <v>143.18934736562525</v>
      </c>
      <c r="F22" s="581">
        <v>41000</v>
      </c>
      <c r="G22" s="580">
        <v>146.98291694611299</v>
      </c>
    </row>
    <row r="23" spans="1:7" ht="12.75" customHeight="1">
      <c r="A23" s="579" t="s">
        <v>647</v>
      </c>
      <c r="B23" s="579" t="s">
        <v>310</v>
      </c>
      <c r="C23" s="580">
        <v>66.182842291296694</v>
      </c>
      <c r="D23" s="582">
        <v>41005</v>
      </c>
      <c r="E23" s="580">
        <v>50.758161405761562</v>
      </c>
      <c r="F23" s="581">
        <v>41275</v>
      </c>
      <c r="G23" s="580">
        <v>53.616911899124048</v>
      </c>
    </row>
    <row r="24" spans="1:7" ht="12.75" customHeight="1">
      <c r="A24" s="579" t="s">
        <v>648</v>
      </c>
      <c r="B24" s="579" t="s">
        <v>312</v>
      </c>
      <c r="C24" s="580">
        <v>89.972570883755481</v>
      </c>
      <c r="D24" s="582">
        <v>41359</v>
      </c>
      <c r="E24" s="580">
        <v>74.780929302714483</v>
      </c>
      <c r="F24" s="581">
        <v>41179</v>
      </c>
      <c r="G24" s="580">
        <v>89.315913789386997</v>
      </c>
    </row>
    <row r="25" spans="1:7" ht="12.75" customHeight="1">
      <c r="A25" s="579" t="s">
        <v>649</v>
      </c>
      <c r="B25" s="579" t="s">
        <v>312</v>
      </c>
      <c r="C25" s="580">
        <v>786.37637726345201</v>
      </c>
      <c r="D25" s="582">
        <v>41359</v>
      </c>
      <c r="E25" s="580">
        <v>756.95854627966469</v>
      </c>
      <c r="F25" s="581">
        <v>41010</v>
      </c>
      <c r="G25" s="580">
        <v>785.9520157091473</v>
      </c>
    </row>
    <row r="26" spans="1:7" ht="12.75" customHeight="1">
      <c r="A26" s="579" t="s">
        <v>650</v>
      </c>
      <c r="B26" s="579" t="s">
        <v>312</v>
      </c>
      <c r="C26" s="580">
        <v>90.126959205388957</v>
      </c>
      <c r="D26" s="582">
        <v>41014</v>
      </c>
      <c r="E26" s="580">
        <v>77.773170658025094</v>
      </c>
      <c r="F26" s="581">
        <v>41324</v>
      </c>
      <c r="G26" s="580">
        <v>79.858297179088098</v>
      </c>
    </row>
    <row r="27" spans="1:7" ht="12.75" customHeight="1">
      <c r="A27" s="579" t="s">
        <v>651</v>
      </c>
      <c r="B27" s="579" t="s">
        <v>312</v>
      </c>
      <c r="C27" s="580">
        <v>139.79294730034113</v>
      </c>
      <c r="D27" s="582">
        <v>41364</v>
      </c>
      <c r="E27" s="580">
        <v>136.57619667069201</v>
      </c>
      <c r="F27" s="581">
        <v>41000</v>
      </c>
      <c r="G27" s="580">
        <v>139.79294730034113</v>
      </c>
    </row>
    <row r="28" spans="1:7" ht="12.75" customHeight="1">
      <c r="A28" s="579" t="s">
        <v>652</v>
      </c>
      <c r="B28" s="579" t="s">
        <v>312</v>
      </c>
      <c r="C28" s="580">
        <v>1067.5116671144108</v>
      </c>
      <c r="D28" s="582">
        <v>41302</v>
      </c>
      <c r="E28" s="580">
        <v>963.44038166836901</v>
      </c>
      <c r="F28" s="581">
        <v>41038</v>
      </c>
      <c r="G28" s="580">
        <v>1006.6828368684586</v>
      </c>
    </row>
    <row r="29" spans="1:7" ht="12.75" customHeight="1">
      <c r="A29" s="579" t="s">
        <v>653</v>
      </c>
      <c r="B29" s="579" t="s">
        <v>312</v>
      </c>
      <c r="C29" s="580">
        <v>558.21891460869813</v>
      </c>
      <c r="D29" s="582">
        <v>41360</v>
      </c>
      <c r="E29" s="580">
        <v>466.01935114787426</v>
      </c>
      <c r="F29" s="581">
        <v>41064</v>
      </c>
      <c r="G29" s="580">
        <v>555.00538870007881</v>
      </c>
    </row>
    <row r="30" spans="1:7" ht="12.75" customHeight="1">
      <c r="A30" s="579" t="s">
        <v>654</v>
      </c>
      <c r="B30" s="579" t="s">
        <v>312</v>
      </c>
      <c r="C30" s="580">
        <v>800.04897274559482</v>
      </c>
      <c r="D30" s="582">
        <v>41347</v>
      </c>
      <c r="E30" s="580">
        <v>665.59559641041608</v>
      </c>
      <c r="F30" s="581">
        <v>41065</v>
      </c>
      <c r="G30" s="580">
        <v>799.73094029396316</v>
      </c>
    </row>
    <row r="31" spans="1:7" ht="12.75" customHeight="1">
      <c r="A31" s="579" t="s">
        <v>655</v>
      </c>
      <c r="B31" s="579" t="s">
        <v>656</v>
      </c>
      <c r="C31" s="580">
        <v>80.646413003354155</v>
      </c>
      <c r="D31" s="582">
        <v>41341</v>
      </c>
      <c r="E31" s="580">
        <v>73.73856414022454</v>
      </c>
      <c r="F31" s="581">
        <v>41048</v>
      </c>
      <c r="G31" s="580">
        <v>80.324685953642515</v>
      </c>
    </row>
    <row r="32" spans="1:7" ht="12.75" customHeight="1">
      <c r="A32" s="579" t="s">
        <v>657</v>
      </c>
      <c r="B32" s="579" t="s">
        <v>656</v>
      </c>
      <c r="C32" s="580">
        <v>146.52032847960604</v>
      </c>
      <c r="D32" s="582">
        <v>41364</v>
      </c>
      <c r="E32" s="580">
        <v>143.40006585974379</v>
      </c>
      <c r="F32" s="581">
        <v>41000</v>
      </c>
      <c r="G32" s="580">
        <v>146.52032847960604</v>
      </c>
    </row>
    <row r="33" spans="1:7" ht="12.75" customHeight="1">
      <c r="A33" s="579" t="s">
        <v>658</v>
      </c>
      <c r="B33" s="579" t="s">
        <v>656</v>
      </c>
      <c r="C33" s="580">
        <v>91.093199804540276</v>
      </c>
      <c r="D33" s="582">
        <v>41359</v>
      </c>
      <c r="E33" s="580">
        <v>86.972715961132934</v>
      </c>
      <c r="F33" s="581">
        <v>41010</v>
      </c>
      <c r="G33" s="580">
        <v>91.051590242573241</v>
      </c>
    </row>
    <row r="34" spans="1:7" ht="12.75" customHeight="1">
      <c r="A34" s="579" t="s">
        <v>659</v>
      </c>
      <c r="B34" s="579" t="s">
        <v>656</v>
      </c>
      <c r="C34" s="580">
        <v>68.077232947087083</v>
      </c>
      <c r="D34" s="582">
        <v>41341</v>
      </c>
      <c r="E34" s="580">
        <v>59.391901279894718</v>
      </c>
      <c r="F34" s="581">
        <v>41047</v>
      </c>
      <c r="G34" s="580">
        <v>68.011456773892291</v>
      </c>
    </row>
    <row r="35" spans="1:7" ht="12.75" customHeight="1">
      <c r="A35" s="579" t="s">
        <v>660</v>
      </c>
      <c r="B35" s="579" t="s">
        <v>325</v>
      </c>
      <c r="C35" s="580">
        <v>17895.461960685519</v>
      </c>
      <c r="D35" s="582">
        <v>41239</v>
      </c>
      <c r="E35" s="580">
        <v>16969.685010255751</v>
      </c>
      <c r="F35" s="581">
        <v>41001</v>
      </c>
      <c r="G35" s="580">
        <v>17707.115366097769</v>
      </c>
    </row>
    <row r="36" spans="1:7" ht="12.75" customHeight="1">
      <c r="A36" s="583" t="s">
        <v>661</v>
      </c>
      <c r="B36" s="579" t="s">
        <v>325</v>
      </c>
      <c r="C36" s="580">
        <v>7098.0919936194405</v>
      </c>
      <c r="D36" s="582">
        <v>41312</v>
      </c>
      <c r="E36" s="580">
        <v>6145.1713528931377</v>
      </c>
      <c r="F36" s="581">
        <v>41087</v>
      </c>
      <c r="G36" s="580">
        <v>6957.0359032263013</v>
      </c>
    </row>
    <row r="37" spans="1:7" ht="12.75" customHeight="1">
      <c r="A37" s="579" t="s">
        <v>662</v>
      </c>
      <c r="B37" s="579" t="s">
        <v>325</v>
      </c>
      <c r="C37" s="580">
        <v>1.0899857854385899</v>
      </c>
      <c r="D37" s="582">
        <v>41274</v>
      </c>
      <c r="E37" s="580">
        <v>0.98189279235872995</v>
      </c>
      <c r="F37" s="581">
        <v>41061</v>
      </c>
      <c r="G37" s="584">
        <v>1.0035451328668701</v>
      </c>
    </row>
    <row r="38" spans="1:7" ht="12.75" customHeight="1">
      <c r="A38" s="579" t="s">
        <v>663</v>
      </c>
      <c r="B38" s="579" t="s">
        <v>325</v>
      </c>
      <c r="C38" s="580">
        <v>9.1385124011341805</v>
      </c>
      <c r="D38" s="582">
        <v>41236</v>
      </c>
      <c r="E38" s="580">
        <v>8.7296503357452409</v>
      </c>
      <c r="F38" s="581">
        <v>41012</v>
      </c>
      <c r="G38" s="580">
        <v>8.8970056643094093</v>
      </c>
    </row>
    <row r="39" spans="1:7" ht="12.75" customHeight="1">
      <c r="A39" s="579" t="s">
        <v>664</v>
      </c>
      <c r="B39" s="579" t="s">
        <v>325</v>
      </c>
      <c r="C39" s="580">
        <v>1.0666492803233001</v>
      </c>
      <c r="D39" s="582">
        <v>41306</v>
      </c>
      <c r="E39" s="580">
        <v>1.0040962970719201</v>
      </c>
      <c r="F39" s="581">
        <v>41012</v>
      </c>
      <c r="G39" s="580">
        <v>1.0487790559283801</v>
      </c>
    </row>
    <row r="40" spans="1:7" ht="12.75" customHeight="1">
      <c r="A40" s="579" t="s">
        <v>665</v>
      </c>
      <c r="B40" s="579" t="s">
        <v>330</v>
      </c>
      <c r="C40" s="580">
        <v>382.47096252317755</v>
      </c>
      <c r="D40" s="582">
        <v>41362</v>
      </c>
      <c r="E40" s="580">
        <v>331.327346510805</v>
      </c>
      <c r="F40" s="581">
        <v>41065</v>
      </c>
      <c r="G40" s="580">
        <v>382.23093731663533</v>
      </c>
    </row>
    <row r="41" spans="1:7" ht="12.75" customHeight="1">
      <c r="A41" s="579" t="s">
        <v>331</v>
      </c>
      <c r="B41" s="579" t="s">
        <v>330</v>
      </c>
      <c r="C41" s="580">
        <v>655.00734540452549</v>
      </c>
      <c r="D41" s="582">
        <v>41002</v>
      </c>
      <c r="E41" s="580">
        <v>576.38998844650075</v>
      </c>
      <c r="F41" s="581">
        <v>41247</v>
      </c>
      <c r="G41" s="580">
        <v>614.45699192184452</v>
      </c>
    </row>
    <row r="42" spans="1:7" ht="12.75" customHeight="1">
      <c r="A42" s="579" t="s">
        <v>333</v>
      </c>
      <c r="B42" s="579" t="s">
        <v>330</v>
      </c>
      <c r="C42" s="580">
        <v>720.30525731221405</v>
      </c>
      <c r="D42" s="582">
        <v>41186</v>
      </c>
      <c r="E42" s="580">
        <v>520.42703347659597</v>
      </c>
      <c r="F42" s="581">
        <v>41337</v>
      </c>
      <c r="G42" s="580">
        <v>538.81124531673709</v>
      </c>
    </row>
    <row r="43" spans="1:7" ht="12.75" customHeight="1">
      <c r="A43" s="579" t="s">
        <v>666</v>
      </c>
      <c r="B43" s="579" t="s">
        <v>330</v>
      </c>
      <c r="C43" s="580">
        <v>983.75859025691409</v>
      </c>
      <c r="D43" s="582">
        <v>41002</v>
      </c>
      <c r="E43" s="580">
        <v>891.85671111291595</v>
      </c>
      <c r="F43" s="581">
        <v>41065</v>
      </c>
      <c r="G43" s="580">
        <v>963.1178771043293</v>
      </c>
    </row>
    <row r="44" spans="1:7" ht="12.75" customHeight="1">
      <c r="A44" s="579" t="s">
        <v>667</v>
      </c>
      <c r="B44" s="579" t="s">
        <v>338</v>
      </c>
      <c r="C44" s="580">
        <v>8.1421752507423601</v>
      </c>
      <c r="D44" s="582">
        <v>41005</v>
      </c>
      <c r="E44" s="580">
        <v>7.3784380309039097</v>
      </c>
      <c r="F44" s="581">
        <v>41065</v>
      </c>
      <c r="G44" s="580">
        <v>8.0476802487402903</v>
      </c>
    </row>
    <row r="45" spans="1:7" ht="12.75" customHeight="1">
      <c r="A45" s="579" t="s">
        <v>668</v>
      </c>
      <c r="B45" s="579" t="s">
        <v>338</v>
      </c>
      <c r="C45" s="580">
        <v>9.7190328685665204</v>
      </c>
      <c r="D45" s="582">
        <v>41132</v>
      </c>
      <c r="E45" s="580">
        <v>8.7223094098529206</v>
      </c>
      <c r="F45" s="581">
        <v>41085</v>
      </c>
      <c r="G45" s="580">
        <v>9.4385852226251803</v>
      </c>
    </row>
    <row r="46" spans="1:7" ht="12.75" customHeight="1">
      <c r="A46" s="579" t="s">
        <v>669</v>
      </c>
      <c r="B46" s="579" t="s">
        <v>338</v>
      </c>
      <c r="C46" s="580">
        <v>6.8897259072166799</v>
      </c>
      <c r="D46" s="582">
        <v>41299</v>
      </c>
      <c r="E46" s="580">
        <v>5.6135048010690003</v>
      </c>
      <c r="F46" s="581">
        <v>41065</v>
      </c>
      <c r="G46" s="580">
        <v>6.6686960604471697</v>
      </c>
    </row>
    <row r="47" spans="1:7" ht="12.75" customHeight="1">
      <c r="A47" s="579" t="s">
        <v>341</v>
      </c>
      <c r="B47" s="579" t="s">
        <v>338</v>
      </c>
      <c r="C47" s="580">
        <v>12.24205685096112</v>
      </c>
      <c r="D47" s="582">
        <v>41298</v>
      </c>
      <c r="E47" s="580">
        <v>10.548863918413449</v>
      </c>
      <c r="F47" s="581">
        <v>41065</v>
      </c>
      <c r="G47" s="580">
        <v>11.88330153759436</v>
      </c>
    </row>
    <row r="48" spans="1:7" ht="12.75" customHeight="1">
      <c r="A48" s="579" t="s">
        <v>670</v>
      </c>
      <c r="B48" s="579" t="s">
        <v>338</v>
      </c>
      <c r="C48" s="580">
        <v>13.8505208300975</v>
      </c>
      <c r="D48" s="582">
        <v>41345</v>
      </c>
      <c r="E48" s="580">
        <v>11.53637904698922</v>
      </c>
      <c r="F48" s="581">
        <v>41070</v>
      </c>
      <c r="G48" s="580">
        <v>13.817668567915829</v>
      </c>
    </row>
    <row r="49" spans="1:7" ht="12.75" customHeight="1">
      <c r="A49" s="579" t="s">
        <v>671</v>
      </c>
      <c r="B49" s="579" t="s">
        <v>344</v>
      </c>
      <c r="C49" s="580">
        <v>117.96842180458756</v>
      </c>
      <c r="D49" s="582">
        <v>41016</v>
      </c>
      <c r="E49" s="580">
        <v>100.13274393448953</v>
      </c>
      <c r="F49" s="581">
        <v>41364</v>
      </c>
      <c r="G49" s="580">
        <v>100.13274393448953</v>
      </c>
    </row>
    <row r="50" spans="1:7" ht="12.75" customHeight="1">
      <c r="A50" s="579" t="s">
        <v>346</v>
      </c>
      <c r="B50" s="579" t="s">
        <v>344</v>
      </c>
      <c r="C50" s="580">
        <v>1274.8330563697643</v>
      </c>
      <c r="D50" s="582">
        <v>41364</v>
      </c>
      <c r="E50" s="580">
        <v>1229.2962326559311</v>
      </c>
      <c r="F50" s="581">
        <v>41000</v>
      </c>
      <c r="G50" s="580">
        <v>1274.8330563697643</v>
      </c>
    </row>
    <row r="51" spans="1:7" ht="12.75" customHeight="1">
      <c r="A51" s="579" t="s">
        <v>672</v>
      </c>
      <c r="B51" s="579" t="s">
        <v>344</v>
      </c>
      <c r="C51" s="580">
        <v>871.39058456050896</v>
      </c>
      <c r="D51" s="582">
        <v>41029</v>
      </c>
      <c r="E51" s="580">
        <v>812.50241923842532</v>
      </c>
      <c r="F51" s="581">
        <v>41274</v>
      </c>
      <c r="G51" s="580">
        <v>821.37395926520708</v>
      </c>
    </row>
    <row r="52" spans="1:7" ht="12.75" customHeight="1">
      <c r="A52" s="579" t="s">
        <v>673</v>
      </c>
      <c r="B52" s="579" t="s">
        <v>344</v>
      </c>
      <c r="C52" s="580">
        <v>898.21330617607123</v>
      </c>
      <c r="D52" s="582">
        <v>41029</v>
      </c>
      <c r="E52" s="580">
        <v>812.44193414089386</v>
      </c>
      <c r="F52" s="581">
        <v>41274</v>
      </c>
      <c r="G52" s="580">
        <v>840.51393627870016</v>
      </c>
    </row>
    <row r="53" spans="1:7" ht="12.75" customHeight="1">
      <c r="A53" s="579" t="s">
        <v>674</v>
      </c>
      <c r="B53" s="579" t="s">
        <v>344</v>
      </c>
      <c r="C53" s="580">
        <v>670.13959960633827</v>
      </c>
      <c r="D53" s="582">
        <v>41029</v>
      </c>
      <c r="E53" s="580">
        <v>445.52425437943441</v>
      </c>
      <c r="F53" s="581">
        <v>41243</v>
      </c>
      <c r="G53" s="580">
        <v>499.87920223038503</v>
      </c>
    </row>
    <row r="54" spans="1:7" ht="12.75" customHeight="1">
      <c r="A54" s="579" t="s">
        <v>276</v>
      </c>
      <c r="B54" s="579" t="s">
        <v>350</v>
      </c>
      <c r="C54" s="580">
        <v>306.36269613743951</v>
      </c>
      <c r="D54" s="582">
        <v>41001</v>
      </c>
      <c r="E54" s="580">
        <v>143.21275774973438</v>
      </c>
      <c r="F54" s="581">
        <v>41358</v>
      </c>
      <c r="G54" s="580">
        <v>144.84312922944633</v>
      </c>
    </row>
    <row r="55" spans="1:7" ht="12.75" customHeight="1">
      <c r="A55" s="579" t="s">
        <v>279</v>
      </c>
      <c r="B55" s="579" t="s">
        <v>350</v>
      </c>
      <c r="C55" s="580">
        <v>73.438313548377522</v>
      </c>
      <c r="D55" s="582">
        <v>41003</v>
      </c>
      <c r="E55" s="580">
        <v>66.979953611727424</v>
      </c>
      <c r="F55" s="581">
        <v>41114</v>
      </c>
      <c r="G55" s="580">
        <v>67.573604858588595</v>
      </c>
    </row>
    <row r="56" spans="1:7" ht="12.75" customHeight="1">
      <c r="A56" s="579" t="s">
        <v>675</v>
      </c>
      <c r="B56" s="579" t="s">
        <v>350</v>
      </c>
      <c r="C56" s="580">
        <v>74.424020219608195</v>
      </c>
      <c r="D56" s="582">
        <v>41003</v>
      </c>
      <c r="E56" s="580">
        <v>68.492755797762982</v>
      </c>
      <c r="F56" s="581">
        <v>41114</v>
      </c>
      <c r="G56" s="580">
        <v>69.004317862602093</v>
      </c>
    </row>
    <row r="57" spans="1:7" ht="12.75" customHeight="1">
      <c r="A57" s="579" t="s">
        <v>283</v>
      </c>
      <c r="B57" s="579" t="s">
        <v>350</v>
      </c>
      <c r="C57" s="580">
        <v>258.80612753279598</v>
      </c>
      <c r="D57" s="582">
        <v>41002</v>
      </c>
      <c r="E57" s="580">
        <v>205.34564854048804</v>
      </c>
      <c r="F57" s="581">
        <v>41093</v>
      </c>
      <c r="G57" s="580">
        <v>217.2310786983486</v>
      </c>
    </row>
    <row r="58" spans="1:7" ht="12.75" customHeight="1">
      <c r="A58" s="579" t="s">
        <v>676</v>
      </c>
      <c r="B58" s="579" t="s">
        <v>350</v>
      </c>
      <c r="C58" s="580">
        <v>179.79553503040569</v>
      </c>
      <c r="D58" s="582">
        <v>41005</v>
      </c>
      <c r="E58" s="580">
        <v>152.56219154587731</v>
      </c>
      <c r="F58" s="581">
        <v>41088</v>
      </c>
      <c r="G58" s="580">
        <v>164.32679264420739</v>
      </c>
    </row>
    <row r="59" spans="1:7" ht="12.75" customHeight="1">
      <c r="A59" s="579" t="s">
        <v>351</v>
      </c>
      <c r="B59" s="579" t="s">
        <v>350</v>
      </c>
      <c r="C59" s="580">
        <v>78.763300433242435</v>
      </c>
      <c r="D59" s="582">
        <v>41284</v>
      </c>
      <c r="E59" s="580">
        <v>73.555913740658227</v>
      </c>
      <c r="F59" s="581">
        <v>41085</v>
      </c>
      <c r="G59" s="580">
        <v>76.525549229938846</v>
      </c>
    </row>
    <row r="60" spans="1:7" ht="12.75" customHeight="1">
      <c r="A60" s="579" t="s">
        <v>352</v>
      </c>
      <c r="B60" s="579" t="s">
        <v>350</v>
      </c>
      <c r="C60" s="580">
        <v>96.299291576409743</v>
      </c>
      <c r="D60" s="582">
        <v>41348</v>
      </c>
      <c r="E60" s="580">
        <v>86.624228265559069</v>
      </c>
      <c r="F60" s="581">
        <v>41047</v>
      </c>
      <c r="G60" s="580">
        <v>95.032148624678953</v>
      </c>
    </row>
    <row r="61" spans="1:7" ht="12.75" customHeight="1">
      <c r="A61" s="579" t="s">
        <v>508</v>
      </c>
      <c r="B61" s="579" t="s">
        <v>350</v>
      </c>
      <c r="C61" s="580">
        <v>493.18354406509968</v>
      </c>
      <c r="D61" s="582">
        <v>41223</v>
      </c>
      <c r="E61" s="580">
        <v>462.2345709850913</v>
      </c>
      <c r="F61" s="581">
        <v>41081</v>
      </c>
      <c r="G61" s="580">
        <v>488.00166881842949</v>
      </c>
    </row>
    <row r="62" spans="1:7" ht="12.75" customHeight="1">
      <c r="A62" s="579" t="s">
        <v>677</v>
      </c>
      <c r="B62" s="579" t="s">
        <v>350</v>
      </c>
      <c r="C62" s="580">
        <v>103.26565329312652</v>
      </c>
      <c r="D62" s="582">
        <v>41363</v>
      </c>
      <c r="E62" s="580">
        <v>100.129501143493</v>
      </c>
      <c r="F62" s="581">
        <v>41000</v>
      </c>
      <c r="G62" s="580">
        <v>103.25948300480202</v>
      </c>
    </row>
    <row r="63" spans="1:7" ht="12.75" customHeight="1">
      <c r="A63" s="579" t="s">
        <v>354</v>
      </c>
      <c r="B63" s="579" t="s">
        <v>350</v>
      </c>
      <c r="C63" s="580">
        <v>109.3594600713444</v>
      </c>
      <c r="D63" s="582">
        <v>41298</v>
      </c>
      <c r="E63" s="580">
        <v>84.354548724322711</v>
      </c>
      <c r="F63" s="581">
        <v>41053</v>
      </c>
      <c r="G63" s="580">
        <v>104.28139861108497</v>
      </c>
    </row>
    <row r="64" spans="1:7" ht="12.75" customHeight="1">
      <c r="A64" s="579" t="s">
        <v>678</v>
      </c>
      <c r="B64" s="579" t="s">
        <v>350</v>
      </c>
      <c r="C64" s="580">
        <v>54.260512870615521</v>
      </c>
      <c r="D64" s="582">
        <v>41029</v>
      </c>
      <c r="E64" s="580">
        <v>47.044650914598982</v>
      </c>
      <c r="F64" s="581">
        <v>41317</v>
      </c>
      <c r="G64" s="580">
        <v>47.361580386260087</v>
      </c>
    </row>
    <row r="65" spans="1:7" ht="12.75" customHeight="1">
      <c r="A65" s="579" t="s">
        <v>356</v>
      </c>
      <c r="B65" s="579" t="s">
        <v>350</v>
      </c>
      <c r="C65" s="580">
        <v>139.63119832467211</v>
      </c>
      <c r="D65" s="582">
        <v>41166</v>
      </c>
      <c r="E65" s="580">
        <v>113.88479548623707</v>
      </c>
      <c r="F65" s="581">
        <v>41065</v>
      </c>
      <c r="G65" s="580">
        <v>131.88523763887144</v>
      </c>
    </row>
    <row r="66" spans="1:7" ht="12.75" customHeight="1">
      <c r="A66" s="579" t="s">
        <v>679</v>
      </c>
      <c r="B66" s="579" t="s">
        <v>350</v>
      </c>
      <c r="C66" s="580">
        <v>47.734999959639502</v>
      </c>
      <c r="D66" s="582">
        <v>41346</v>
      </c>
      <c r="E66" s="580">
        <v>38.217391278281617</v>
      </c>
      <c r="F66" s="581">
        <v>41085</v>
      </c>
      <c r="G66" s="580">
        <v>47.058311866205031</v>
      </c>
    </row>
    <row r="67" spans="1:7" ht="12.75" customHeight="1">
      <c r="A67" s="579" t="s">
        <v>1256</v>
      </c>
      <c r="B67" s="579" t="s">
        <v>358</v>
      </c>
      <c r="C67" s="580">
        <v>761.25838565436243</v>
      </c>
      <c r="D67" s="582">
        <v>41344</v>
      </c>
      <c r="E67" s="580">
        <v>757.63704941382832</v>
      </c>
      <c r="F67" s="581">
        <v>41318</v>
      </c>
      <c r="G67" s="580">
        <v>759.59617417391246</v>
      </c>
    </row>
    <row r="68" spans="1:7" ht="12.75" customHeight="1">
      <c r="A68" s="579" t="s">
        <v>680</v>
      </c>
      <c r="B68" s="579" t="s">
        <v>358</v>
      </c>
      <c r="C68" s="580">
        <v>971.64930743143861</v>
      </c>
      <c r="D68" s="582">
        <v>41303</v>
      </c>
      <c r="E68" s="580">
        <v>843.59637995910293</v>
      </c>
      <c r="F68" s="581">
        <v>41045</v>
      </c>
      <c r="G68" s="580">
        <v>916.09943020715775</v>
      </c>
    </row>
    <row r="69" spans="1:7" ht="12.75" customHeight="1">
      <c r="A69" s="579" t="s">
        <v>359</v>
      </c>
      <c r="B69" s="579" t="s">
        <v>358</v>
      </c>
      <c r="C69" s="580">
        <v>867.36940174294011</v>
      </c>
      <c r="D69" s="582">
        <v>41347</v>
      </c>
      <c r="E69" s="580">
        <v>693.34614361975275</v>
      </c>
      <c r="F69" s="581">
        <v>41061</v>
      </c>
      <c r="G69" s="580">
        <v>863.65473190848991</v>
      </c>
    </row>
    <row r="70" spans="1:7" ht="12.75" customHeight="1">
      <c r="A70" s="579" t="s">
        <v>681</v>
      </c>
      <c r="B70" s="579" t="s">
        <v>358</v>
      </c>
      <c r="C70" s="580">
        <v>41.84892965714522</v>
      </c>
      <c r="D70" s="582">
        <v>41346</v>
      </c>
      <c r="E70" s="580">
        <v>33.235844981173521</v>
      </c>
      <c r="F70" s="581">
        <v>41063</v>
      </c>
      <c r="G70" s="580">
        <v>41.397541789681469</v>
      </c>
    </row>
    <row r="71" spans="1:7" ht="12.75" customHeight="1">
      <c r="A71" s="579" t="s">
        <v>682</v>
      </c>
      <c r="B71" s="579" t="s">
        <v>358</v>
      </c>
      <c r="C71" s="580">
        <v>629.00856433422643</v>
      </c>
      <c r="D71" s="582">
        <v>41347</v>
      </c>
      <c r="E71" s="580">
        <v>509.77084280129071</v>
      </c>
      <c r="F71" s="581">
        <v>41065</v>
      </c>
      <c r="G71" s="580">
        <v>615.59186003918865</v>
      </c>
    </row>
    <row r="72" spans="1:7" ht="12.75" customHeight="1">
      <c r="A72" s="579" t="s">
        <v>683</v>
      </c>
      <c r="B72" s="579" t="s">
        <v>358</v>
      </c>
      <c r="C72" s="580">
        <v>129.79192424784941</v>
      </c>
      <c r="D72" s="582">
        <v>41364</v>
      </c>
      <c r="E72" s="580">
        <v>126.13560723549342</v>
      </c>
      <c r="F72" s="581">
        <v>41026</v>
      </c>
      <c r="G72" s="580">
        <v>129.79192424784941</v>
      </c>
    </row>
    <row r="73" spans="1:7" ht="12.75" customHeight="1">
      <c r="A73" s="579" t="s">
        <v>684</v>
      </c>
      <c r="B73" s="579" t="s">
        <v>358</v>
      </c>
      <c r="C73" s="580">
        <v>100.50877055104962</v>
      </c>
      <c r="D73" s="582">
        <v>41315</v>
      </c>
      <c r="E73" s="580">
        <v>88.537782973464687</v>
      </c>
      <c r="F73" s="581">
        <v>41059</v>
      </c>
      <c r="G73" s="580">
        <v>96.953610065183284</v>
      </c>
    </row>
    <row r="74" spans="1:7" ht="12.75" customHeight="1">
      <c r="A74" s="579" t="s">
        <v>685</v>
      </c>
      <c r="B74" s="579" t="s">
        <v>365</v>
      </c>
      <c r="C74" s="580">
        <v>1026.6161260629892</v>
      </c>
      <c r="D74" s="582">
        <v>41202</v>
      </c>
      <c r="E74" s="580">
        <v>805.41628874136302</v>
      </c>
      <c r="F74" s="581">
        <v>41360</v>
      </c>
      <c r="G74" s="580">
        <v>806.10256169623653</v>
      </c>
    </row>
    <row r="75" spans="1:7" ht="12.75" customHeight="1">
      <c r="A75" s="579" t="s">
        <v>686</v>
      </c>
      <c r="B75" s="579" t="s">
        <v>365</v>
      </c>
      <c r="C75" s="580">
        <v>787.48785225365043</v>
      </c>
      <c r="D75" s="582">
        <v>41114</v>
      </c>
      <c r="E75" s="580">
        <v>708.80018876139354</v>
      </c>
      <c r="F75" s="581">
        <v>41309</v>
      </c>
      <c r="G75" s="580">
        <v>755.80587902182174</v>
      </c>
    </row>
    <row r="76" spans="1:7" ht="12.75" customHeight="1">
      <c r="A76" s="579" t="s">
        <v>687</v>
      </c>
      <c r="B76" s="579" t="s">
        <v>365</v>
      </c>
      <c r="C76" s="580">
        <v>74.358731856651417</v>
      </c>
      <c r="D76" s="582">
        <v>41347</v>
      </c>
      <c r="E76" s="580">
        <v>62.253067872429831</v>
      </c>
      <c r="F76" s="581">
        <v>41157</v>
      </c>
      <c r="G76" s="580">
        <v>72.426567221282255</v>
      </c>
    </row>
    <row r="77" spans="1:7" ht="12.75" customHeight="1">
      <c r="A77" s="579" t="s">
        <v>688</v>
      </c>
      <c r="B77" s="579" t="s">
        <v>365</v>
      </c>
      <c r="C77" s="580">
        <v>1021.2448571718778</v>
      </c>
      <c r="D77" s="582">
        <v>41359</v>
      </c>
      <c r="E77" s="580">
        <v>973.44856629198011</v>
      </c>
      <c r="F77" s="581">
        <v>41010</v>
      </c>
      <c r="G77" s="580">
        <v>1020.781930812033</v>
      </c>
    </row>
    <row r="78" spans="1:7" ht="12.75" customHeight="1">
      <c r="A78" s="579" t="s">
        <v>689</v>
      </c>
      <c r="B78" s="579" t="s">
        <v>365</v>
      </c>
      <c r="C78" s="580">
        <v>99.256771002918398</v>
      </c>
      <c r="D78" s="582">
        <v>41347</v>
      </c>
      <c r="E78" s="580">
        <v>90.190337204559825</v>
      </c>
      <c r="F78" s="581">
        <v>41261</v>
      </c>
      <c r="G78" s="580">
        <v>97.170820254718365</v>
      </c>
    </row>
    <row r="79" spans="1:7" ht="12.75" customHeight="1">
      <c r="A79" s="579" t="s">
        <v>690</v>
      </c>
      <c r="B79" s="579" t="s">
        <v>365</v>
      </c>
      <c r="C79" s="580">
        <v>64.218404226137466</v>
      </c>
      <c r="D79" s="582">
        <v>41314</v>
      </c>
      <c r="E79" s="580">
        <v>54.243429428972881</v>
      </c>
      <c r="F79" s="581">
        <v>41065</v>
      </c>
      <c r="G79" s="580">
        <v>62.368187698178211</v>
      </c>
    </row>
    <row r="80" spans="1:7" ht="12.75" customHeight="1">
      <c r="A80" s="579" t="s">
        <v>691</v>
      </c>
      <c r="B80" s="579" t="s">
        <v>365</v>
      </c>
      <c r="C80" s="580">
        <v>140.06620146404407</v>
      </c>
      <c r="D80" s="582">
        <v>41364</v>
      </c>
      <c r="E80" s="580">
        <v>136.46940275287989</v>
      </c>
      <c r="F80" s="581">
        <v>41000</v>
      </c>
      <c r="G80" s="580">
        <v>140.06620146404407</v>
      </c>
    </row>
    <row r="81" spans="1:7" ht="12.75" customHeight="1">
      <c r="A81" s="579" t="s">
        <v>692</v>
      </c>
      <c r="B81" s="579" t="s">
        <v>373</v>
      </c>
      <c r="C81" s="580">
        <v>683.99356018979813</v>
      </c>
      <c r="D81" s="582">
        <v>41353</v>
      </c>
      <c r="E81" s="580">
        <v>627.6089679666452</v>
      </c>
      <c r="F81" s="581">
        <v>41046</v>
      </c>
      <c r="G81" s="580">
        <v>682.45631545574827</v>
      </c>
    </row>
    <row r="82" spans="1:7" ht="12.75" customHeight="1">
      <c r="A82" s="579" t="s">
        <v>693</v>
      </c>
      <c r="B82" s="579" t="s">
        <v>373</v>
      </c>
      <c r="C82" s="580">
        <v>86.389519215039769</v>
      </c>
      <c r="D82" s="582">
        <v>41114</v>
      </c>
      <c r="E82" s="580">
        <v>80.583543293782185</v>
      </c>
      <c r="F82" s="581">
        <v>41364</v>
      </c>
      <c r="G82" s="580">
        <v>80.583543293782185</v>
      </c>
    </row>
    <row r="83" spans="1:7" ht="12.75" customHeight="1">
      <c r="A83" s="579" t="s">
        <v>375</v>
      </c>
      <c r="B83" s="579" t="s">
        <v>373</v>
      </c>
      <c r="C83" s="580">
        <v>75.853105299000902</v>
      </c>
      <c r="D83" s="582">
        <v>41117</v>
      </c>
      <c r="E83" s="580">
        <v>66.581575244516472</v>
      </c>
      <c r="F83" s="581">
        <v>41271</v>
      </c>
      <c r="G83" s="580">
        <v>71.463511966922141</v>
      </c>
    </row>
    <row r="84" spans="1:7" ht="12.75" customHeight="1">
      <c r="A84" s="579" t="s">
        <v>694</v>
      </c>
      <c r="B84" s="579" t="s">
        <v>377</v>
      </c>
      <c r="C84" s="580">
        <v>1010.5304127865343</v>
      </c>
      <c r="D84" s="582">
        <v>41000</v>
      </c>
      <c r="E84" s="580">
        <v>891.35484706201362</v>
      </c>
      <c r="F84" s="581">
        <v>41260</v>
      </c>
      <c r="G84" s="580">
        <v>918.28827983200949</v>
      </c>
    </row>
    <row r="85" spans="1:7" ht="12.75" customHeight="1">
      <c r="A85" s="579" t="s">
        <v>695</v>
      </c>
      <c r="B85" s="579" t="s">
        <v>377</v>
      </c>
      <c r="C85" s="580">
        <v>1394.2894765248154</v>
      </c>
      <c r="D85" s="582">
        <v>41204</v>
      </c>
      <c r="E85" s="580">
        <v>1221.255207505998</v>
      </c>
      <c r="F85" s="581">
        <v>41260</v>
      </c>
      <c r="G85" s="580">
        <v>1249.5147292093091</v>
      </c>
    </row>
    <row r="86" spans="1:7" ht="12.75" customHeight="1">
      <c r="A86" s="579" t="s">
        <v>696</v>
      </c>
      <c r="B86" s="579" t="s">
        <v>377</v>
      </c>
      <c r="C86" s="580">
        <v>153.32735647369165</v>
      </c>
      <c r="D86" s="582">
        <v>41364</v>
      </c>
      <c r="E86" s="580">
        <v>150.10974445453931</v>
      </c>
      <c r="F86" s="581">
        <v>41000</v>
      </c>
      <c r="G86" s="580">
        <v>153.32735647369165</v>
      </c>
    </row>
    <row r="87" spans="1:7" ht="12.75" customHeight="1">
      <c r="A87" s="579" t="s">
        <v>697</v>
      </c>
      <c r="B87" s="579" t="s">
        <v>377</v>
      </c>
      <c r="C87" s="580">
        <v>377.75391734737104</v>
      </c>
      <c r="D87" s="582">
        <v>41347</v>
      </c>
      <c r="E87" s="580">
        <v>324.58719100183311</v>
      </c>
      <c r="F87" s="581">
        <v>41115</v>
      </c>
      <c r="G87" s="580">
        <v>372.27182725843335</v>
      </c>
    </row>
    <row r="88" spans="1:7" ht="12.75" customHeight="1">
      <c r="A88" s="579" t="s">
        <v>381</v>
      </c>
      <c r="B88" s="579" t="s">
        <v>377</v>
      </c>
      <c r="C88" s="580">
        <v>785.98093136240016</v>
      </c>
      <c r="D88" s="582">
        <v>41359</v>
      </c>
      <c r="E88" s="580">
        <v>759.58335836531376</v>
      </c>
      <c r="F88" s="581">
        <v>41010</v>
      </c>
      <c r="G88" s="580">
        <v>785.55105238379781</v>
      </c>
    </row>
    <row r="89" spans="1:7" ht="12.75" customHeight="1">
      <c r="A89" s="579" t="s">
        <v>698</v>
      </c>
      <c r="B89" s="579" t="s">
        <v>377</v>
      </c>
      <c r="C89" s="580">
        <v>806.39497204386316</v>
      </c>
      <c r="D89" s="582">
        <v>41018</v>
      </c>
      <c r="E89" s="580">
        <v>694.80698340708636</v>
      </c>
      <c r="F89" s="581">
        <v>41263</v>
      </c>
      <c r="G89" s="580">
        <v>736.58692165931723</v>
      </c>
    </row>
    <row r="90" spans="1:7" ht="12.75" customHeight="1">
      <c r="A90" s="579" t="s">
        <v>699</v>
      </c>
      <c r="B90" s="579" t="s">
        <v>377</v>
      </c>
      <c r="C90" s="580">
        <v>846.72965146122476</v>
      </c>
      <c r="D90" s="582">
        <v>41347</v>
      </c>
      <c r="E90" s="580">
        <v>712.62647736525116</v>
      </c>
      <c r="F90" s="581">
        <v>41086</v>
      </c>
      <c r="G90" s="580">
        <v>836.20286908990795</v>
      </c>
    </row>
    <row r="91" spans="1:7" ht="12.75" customHeight="1">
      <c r="A91" s="579" t="s">
        <v>700</v>
      </c>
      <c r="B91" s="579" t="s">
        <v>377</v>
      </c>
      <c r="C91" s="580">
        <v>907.71266855369856</v>
      </c>
      <c r="D91" s="582">
        <v>41347</v>
      </c>
      <c r="E91" s="580">
        <v>768.41311436774367</v>
      </c>
      <c r="F91" s="581">
        <v>41061</v>
      </c>
      <c r="G91" s="580">
        <v>892.44870039094656</v>
      </c>
    </row>
    <row r="92" spans="1:7" ht="12.75" customHeight="1">
      <c r="A92" s="579" t="s">
        <v>701</v>
      </c>
      <c r="B92" s="579" t="s">
        <v>377</v>
      </c>
      <c r="C92" s="580">
        <v>428.41751725784081</v>
      </c>
      <c r="D92" s="582">
        <v>41299</v>
      </c>
      <c r="E92" s="580">
        <v>376.63418084880607</v>
      </c>
      <c r="F92" s="581">
        <v>41012</v>
      </c>
      <c r="G92" s="580">
        <v>418.92592311981616</v>
      </c>
    </row>
    <row r="93" spans="1:7" ht="12.75" customHeight="1">
      <c r="A93" s="579" t="s">
        <v>702</v>
      </c>
      <c r="B93" s="579" t="s">
        <v>386</v>
      </c>
      <c r="C93" s="580">
        <v>123.55490704328288</v>
      </c>
      <c r="D93" s="582">
        <v>41364</v>
      </c>
      <c r="E93" s="580">
        <v>120.11916571730492</v>
      </c>
      <c r="F93" s="581">
        <v>41000</v>
      </c>
      <c r="G93" s="580">
        <v>123.55490704328288</v>
      </c>
    </row>
    <row r="94" spans="1:7" ht="12.75" customHeight="1">
      <c r="A94" s="579" t="s">
        <v>703</v>
      </c>
      <c r="B94" s="579" t="s">
        <v>386</v>
      </c>
      <c r="C94" s="580">
        <v>104.33090179556277</v>
      </c>
      <c r="D94" s="582">
        <v>41339</v>
      </c>
      <c r="E94" s="580">
        <v>82.575361284215191</v>
      </c>
      <c r="F94" s="581">
        <v>41073</v>
      </c>
      <c r="G94" s="580">
        <v>103.06339832792936</v>
      </c>
    </row>
    <row r="95" spans="1:7" ht="12.75" customHeight="1">
      <c r="A95" s="579" t="s">
        <v>388</v>
      </c>
      <c r="B95" s="579" t="s">
        <v>386</v>
      </c>
      <c r="C95" s="580">
        <v>745.40561280149245</v>
      </c>
      <c r="D95" s="582">
        <v>41362</v>
      </c>
      <c r="E95" s="580">
        <v>697.93814760858959</v>
      </c>
      <c r="F95" s="581">
        <v>41088</v>
      </c>
      <c r="G95" s="580">
        <v>745.12846293751568</v>
      </c>
    </row>
    <row r="96" spans="1:7" ht="12.75" customHeight="1">
      <c r="A96" s="579" t="s">
        <v>704</v>
      </c>
      <c r="B96" s="579" t="s">
        <v>390</v>
      </c>
      <c r="C96" s="580">
        <v>104.7573305234762</v>
      </c>
      <c r="D96" s="582">
        <v>41362</v>
      </c>
      <c r="E96" s="580">
        <v>85.473480953428648</v>
      </c>
      <c r="F96" s="581">
        <v>41065</v>
      </c>
      <c r="G96" s="580">
        <v>104.67271092701159</v>
      </c>
    </row>
    <row r="97" spans="1:7" ht="12.75" customHeight="1">
      <c r="A97" s="579" t="s">
        <v>705</v>
      </c>
      <c r="B97" s="579" t="s">
        <v>390</v>
      </c>
      <c r="C97" s="580">
        <v>1342.9684416641685</v>
      </c>
      <c r="D97" s="582">
        <v>41362</v>
      </c>
      <c r="E97" s="580">
        <v>1242.0279013997963</v>
      </c>
      <c r="F97" s="581">
        <v>41003</v>
      </c>
      <c r="G97" s="580">
        <v>1342.1439336699993</v>
      </c>
    </row>
    <row r="98" spans="1:7" ht="12.75" customHeight="1">
      <c r="A98" s="579" t="s">
        <v>706</v>
      </c>
      <c r="B98" s="579" t="s">
        <v>390</v>
      </c>
      <c r="C98" s="580">
        <v>716.97438610446488</v>
      </c>
      <c r="D98" s="582">
        <v>41130</v>
      </c>
      <c r="E98" s="580">
        <v>657.32440564349508</v>
      </c>
      <c r="F98" s="581">
        <v>41326</v>
      </c>
      <c r="G98" s="580">
        <v>672.37801206668792</v>
      </c>
    </row>
    <row r="99" spans="1:7" ht="12.75" customHeight="1">
      <c r="A99" s="579" t="s">
        <v>707</v>
      </c>
      <c r="B99" s="579" t="s">
        <v>390</v>
      </c>
      <c r="C99" s="580">
        <v>920.944108053283</v>
      </c>
      <c r="D99" s="582">
        <v>41347</v>
      </c>
      <c r="E99" s="580">
        <v>735.15653514596261</v>
      </c>
      <c r="F99" s="581">
        <v>41065</v>
      </c>
      <c r="G99" s="580">
        <v>911.30190412199124</v>
      </c>
    </row>
    <row r="100" spans="1:7" ht="12.75" customHeight="1">
      <c r="A100" s="579" t="s">
        <v>708</v>
      </c>
      <c r="B100" s="579" t="s">
        <v>390</v>
      </c>
      <c r="C100" s="580">
        <v>1113.799861561354</v>
      </c>
      <c r="D100" s="582">
        <v>41359</v>
      </c>
      <c r="E100" s="580">
        <v>1075.2563896620388</v>
      </c>
      <c r="F100" s="581">
        <v>41010</v>
      </c>
      <c r="G100" s="580">
        <v>1113.0992020129981</v>
      </c>
    </row>
    <row r="101" spans="1:7" ht="12.75" customHeight="1">
      <c r="A101" s="579" t="s">
        <v>709</v>
      </c>
      <c r="B101" s="579" t="s">
        <v>390</v>
      </c>
      <c r="C101" s="580">
        <v>1097.8064121373902</v>
      </c>
      <c r="D101" s="582">
        <v>41362</v>
      </c>
      <c r="E101" s="580">
        <v>949.98908682238107</v>
      </c>
      <c r="F101" s="581">
        <v>41065</v>
      </c>
      <c r="G101" s="580">
        <v>1096.864507325264</v>
      </c>
    </row>
    <row r="102" spans="1:7" ht="12.75" customHeight="1">
      <c r="A102" s="579" t="s">
        <v>710</v>
      </c>
      <c r="B102" s="579" t="s">
        <v>390</v>
      </c>
      <c r="C102" s="580">
        <v>171.83923364380459</v>
      </c>
      <c r="D102" s="582">
        <v>41364</v>
      </c>
      <c r="E102" s="580">
        <v>168.31900675134727</v>
      </c>
      <c r="F102" s="581">
        <v>41000</v>
      </c>
      <c r="G102" s="580">
        <v>171.83923364380459</v>
      </c>
    </row>
    <row r="103" spans="1:7" ht="12.75" customHeight="1">
      <c r="A103" s="579" t="s">
        <v>711</v>
      </c>
      <c r="B103" s="579" t="s">
        <v>390</v>
      </c>
      <c r="C103" s="580">
        <v>61.586602291243452</v>
      </c>
      <c r="D103" s="582">
        <v>41360</v>
      </c>
      <c r="E103" s="580">
        <v>54.556768187655983</v>
      </c>
      <c r="F103" s="581">
        <v>41088</v>
      </c>
      <c r="G103" s="580">
        <v>61.290447748583219</v>
      </c>
    </row>
    <row r="104" spans="1:7" ht="12.75" customHeight="1">
      <c r="A104" s="579" t="s">
        <v>712</v>
      </c>
      <c r="B104" s="579" t="s">
        <v>390</v>
      </c>
      <c r="C104" s="580">
        <v>1019.0815820418125</v>
      </c>
      <c r="D104" s="582">
        <v>41138</v>
      </c>
      <c r="E104" s="580">
        <v>934.67566949525781</v>
      </c>
      <c r="F104" s="581">
        <v>41047</v>
      </c>
      <c r="G104" s="580">
        <v>1012.8790027090921</v>
      </c>
    </row>
    <row r="105" spans="1:7" ht="12.75" customHeight="1">
      <c r="A105" s="94" t="s">
        <v>1072</v>
      </c>
    </row>
    <row r="106" spans="1:7" ht="12.75" customHeight="1">
      <c r="A106" s="230" t="s">
        <v>1073</v>
      </c>
    </row>
    <row r="107" spans="1:7" ht="12.75" customHeight="1">
      <c r="A107" s="306"/>
    </row>
    <row r="108" spans="1:7" ht="12.75" customHeight="1"/>
    <row r="109" spans="1:7" ht="12.75" customHeight="1">
      <c r="A109" s="297" t="s">
        <v>489</v>
      </c>
    </row>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176" t="s">
        <v>608</v>
      </c>
    </row>
    <row r="138" spans="7:7" ht="12.75" customHeight="1"/>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sheetData>
  <mergeCells count="5">
    <mergeCell ref="A4:A5"/>
    <mergeCell ref="B4:B5"/>
    <mergeCell ref="C4:D4"/>
    <mergeCell ref="E4:F4"/>
    <mergeCell ref="G4:G5"/>
  </mergeCells>
  <hyperlinks>
    <hyperlink ref="A109"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275" t="s">
        <v>36</v>
      </c>
      <c r="B1" s="276"/>
      <c r="C1" s="276"/>
      <c r="D1" s="276"/>
      <c r="E1" s="276"/>
      <c r="F1" s="276"/>
    </row>
    <row r="2" spans="1:7" ht="16.5">
      <c r="A2" s="366" t="s">
        <v>37</v>
      </c>
      <c r="B2" s="277"/>
      <c r="C2" s="277"/>
      <c r="D2" s="277"/>
      <c r="E2" s="278"/>
      <c r="F2" s="278"/>
    </row>
    <row r="3" spans="1:7" ht="12.75" customHeight="1">
      <c r="A3" s="19"/>
      <c r="B3" s="20"/>
      <c r="C3" s="20"/>
      <c r="D3" s="20"/>
      <c r="E3" s="21"/>
      <c r="F3" s="21"/>
    </row>
    <row r="4" spans="1:7" ht="12.75" customHeight="1">
      <c r="A4" s="22" t="s">
        <v>478</v>
      </c>
      <c r="B4" s="23"/>
      <c r="C4" s="23"/>
      <c r="D4" s="24"/>
      <c r="E4" s="25"/>
      <c r="F4" s="26" t="str">
        <f>Naslovnica!A20</f>
        <v>Ožujak 2013.</v>
      </c>
    </row>
    <row r="5" spans="1:7" ht="12.75" customHeight="1">
      <c r="A5" s="367" t="s">
        <v>1302</v>
      </c>
      <c r="B5" s="28"/>
      <c r="C5" s="28"/>
      <c r="D5" s="29"/>
      <c r="E5" s="30"/>
      <c r="F5" s="368" t="str">
        <f>Naslovnica!A24</f>
        <v>March 2013</v>
      </c>
    </row>
    <row r="6" spans="1:7" ht="12.75" customHeight="1"/>
    <row r="7" spans="1:7" ht="22.5">
      <c r="A7" s="32" t="s">
        <v>43</v>
      </c>
      <c r="B7" s="32" t="s">
        <v>38</v>
      </c>
      <c r="C7" s="32" t="s">
        <v>39</v>
      </c>
      <c r="D7" s="32" t="s">
        <v>40</v>
      </c>
      <c r="E7" s="32" t="s">
        <v>41</v>
      </c>
      <c r="F7" s="33" t="s">
        <v>42</v>
      </c>
    </row>
    <row r="8" spans="1:7" ht="32.25">
      <c r="A8" s="34" t="s">
        <v>882</v>
      </c>
      <c r="B8" s="35">
        <v>596601</v>
      </c>
      <c r="C8" s="35">
        <v>255612</v>
      </c>
      <c r="D8" s="35">
        <v>295658</v>
      </c>
      <c r="E8" s="35">
        <v>511041</v>
      </c>
      <c r="F8" s="35">
        <v>1658912</v>
      </c>
      <c r="G8" s="314"/>
    </row>
    <row r="9" spans="1:7" ht="22.5" customHeight="1">
      <c r="A9" s="87" t="s">
        <v>1264</v>
      </c>
      <c r="B9" s="36">
        <v>0.35963390463146933</v>
      </c>
      <c r="C9" s="36">
        <v>0.15408412260565962</v>
      </c>
      <c r="D9" s="36">
        <v>0.17822404081711388</v>
      </c>
      <c r="E9" s="36">
        <v>0.3080579319457572</v>
      </c>
      <c r="F9" s="36">
        <v>1</v>
      </c>
    </row>
    <row r="10" spans="1:7" ht="22.5">
      <c r="A10" s="419" t="s">
        <v>1261</v>
      </c>
      <c r="B10" s="420">
        <v>34</v>
      </c>
      <c r="C10" s="420">
        <v>18</v>
      </c>
      <c r="D10" s="420">
        <v>33</v>
      </c>
      <c r="E10" s="421">
        <v>23</v>
      </c>
      <c r="F10" s="421">
        <v>108</v>
      </c>
      <c r="G10" s="314"/>
    </row>
    <row r="11" spans="1:7" ht="22.5">
      <c r="A11" s="419" t="s">
        <v>1262</v>
      </c>
      <c r="B11" s="420">
        <v>34</v>
      </c>
      <c r="C11" s="420">
        <v>33</v>
      </c>
      <c r="D11" s="420">
        <v>28</v>
      </c>
      <c r="E11" s="420">
        <v>28</v>
      </c>
      <c r="F11" s="420">
        <v>123</v>
      </c>
      <c r="G11" s="300"/>
    </row>
    <row r="12" spans="1:7" ht="22.5">
      <c r="A12" s="419" t="s">
        <v>1263</v>
      </c>
      <c r="B12" s="420">
        <v>1113</v>
      </c>
      <c r="C12" s="420">
        <v>477</v>
      </c>
      <c r="D12" s="420">
        <v>552</v>
      </c>
      <c r="E12" s="420">
        <v>954</v>
      </c>
      <c r="F12" s="420">
        <v>3096</v>
      </c>
    </row>
    <row r="13" spans="1:7" ht="21.75">
      <c r="A13" s="87" t="s">
        <v>1265</v>
      </c>
      <c r="B13" s="37">
        <v>1181</v>
      </c>
      <c r="C13" s="37">
        <v>528</v>
      </c>
      <c r="D13" s="37">
        <v>613</v>
      </c>
      <c r="E13" s="37">
        <v>1005</v>
      </c>
      <c r="F13" s="37">
        <v>3327</v>
      </c>
    </row>
    <row r="14" spans="1:7" ht="22.5">
      <c r="A14" s="419" t="s">
        <v>1266</v>
      </c>
      <c r="B14" s="420">
        <v>4</v>
      </c>
      <c r="C14" s="420">
        <v>5</v>
      </c>
      <c r="D14" s="420">
        <v>15</v>
      </c>
      <c r="E14" s="421">
        <v>19</v>
      </c>
      <c r="F14" s="420">
        <v>43</v>
      </c>
    </row>
    <row r="15" spans="1:7" ht="22.5">
      <c r="A15" s="419" t="s">
        <v>1267</v>
      </c>
      <c r="B15" s="420">
        <v>15</v>
      </c>
      <c r="C15" s="420">
        <v>19</v>
      </c>
      <c r="D15" s="420">
        <v>4</v>
      </c>
      <c r="E15" s="421">
        <v>5</v>
      </c>
      <c r="F15" s="420">
        <v>43</v>
      </c>
    </row>
    <row r="16" spans="1:7" ht="22.5" customHeight="1">
      <c r="A16" s="87" t="s">
        <v>1268</v>
      </c>
      <c r="B16" s="38">
        <v>11</v>
      </c>
      <c r="C16" s="38">
        <v>14</v>
      </c>
      <c r="D16" s="38">
        <v>-11</v>
      </c>
      <c r="E16" s="38">
        <v>-14</v>
      </c>
      <c r="F16" s="37">
        <v>0</v>
      </c>
    </row>
    <row r="17" spans="1:8" ht="22.5" customHeight="1">
      <c r="A17" s="87" t="s">
        <v>1269</v>
      </c>
      <c r="B17" s="39">
        <v>112</v>
      </c>
      <c r="C17" s="39">
        <v>51</v>
      </c>
      <c r="D17" s="40">
        <v>60</v>
      </c>
      <c r="E17" s="40">
        <v>120</v>
      </c>
      <c r="F17" s="40">
        <v>343</v>
      </c>
    </row>
    <row r="18" spans="1:8" ht="21.75">
      <c r="A18" s="34" t="s">
        <v>1270</v>
      </c>
      <c r="B18" s="41">
        <v>597681</v>
      </c>
      <c r="C18" s="41">
        <v>256103</v>
      </c>
      <c r="D18" s="42">
        <v>296200</v>
      </c>
      <c r="E18" s="42">
        <v>511912</v>
      </c>
      <c r="F18" s="43">
        <v>1661896</v>
      </c>
    </row>
    <row r="19" spans="1:8" ht="22.5">
      <c r="A19" s="87" t="s">
        <v>1271</v>
      </c>
      <c r="B19" s="44">
        <v>1.8102550951138198E-3</v>
      </c>
      <c r="C19" s="44">
        <v>1.9208800838771262E-3</v>
      </c>
      <c r="D19" s="44">
        <v>1.8331991693104871E-3</v>
      </c>
      <c r="E19" s="44">
        <v>1.7043642290931647E-3</v>
      </c>
      <c r="F19" s="44">
        <v>1.7987693138635443E-3</v>
      </c>
    </row>
    <row r="20" spans="1:8" ht="21.75">
      <c r="A20" s="87" t="s">
        <v>1264</v>
      </c>
      <c r="B20" s="36">
        <v>0.35963802789103527</v>
      </c>
      <c r="C20" s="36">
        <v>0.15410290415284711</v>
      </c>
      <c r="D20" s="36">
        <v>0.17823016602723635</v>
      </c>
      <c r="E20" s="36">
        <v>0.30802890192888122</v>
      </c>
      <c r="F20" s="36">
        <v>1</v>
      </c>
    </row>
    <row r="21" spans="1:8">
      <c r="A21" s="46" t="s">
        <v>48</v>
      </c>
    </row>
    <row r="22" spans="1:8" ht="12.75" customHeight="1">
      <c r="A22" s="676" t="s">
        <v>44</v>
      </c>
      <c r="B22" s="676"/>
      <c r="C22" s="676"/>
      <c r="D22" s="676"/>
      <c r="E22" s="676"/>
      <c r="F22" s="677"/>
    </row>
    <row r="23" spans="1:8" ht="19.5" customHeight="1">
      <c r="A23" s="678" t="s">
        <v>45</v>
      </c>
      <c r="B23" s="679"/>
      <c r="C23" s="679"/>
      <c r="D23" s="679"/>
      <c r="E23" s="679"/>
      <c r="F23" s="680"/>
    </row>
    <row r="24" spans="1:8" ht="19.5" customHeight="1">
      <c r="A24" s="681" t="s">
        <v>46</v>
      </c>
      <c r="B24" s="681"/>
      <c r="C24" s="681"/>
      <c r="D24" s="681"/>
      <c r="E24" s="681"/>
      <c r="F24" s="681"/>
    </row>
    <row r="25" spans="1:8" ht="19.5" customHeight="1">
      <c r="A25" s="682" t="s">
        <v>47</v>
      </c>
      <c r="B25" s="682"/>
      <c r="C25" s="682"/>
      <c r="D25" s="682"/>
      <c r="E25" s="682"/>
      <c r="F25" s="682"/>
    </row>
    <row r="26" spans="1:8" ht="12.75" customHeight="1"/>
    <row r="27" spans="1:8" ht="12.75" customHeight="1">
      <c r="A27" s="45" t="s">
        <v>479</v>
      </c>
      <c r="F27" s="26" t="str">
        <f>Naslovnica!A20</f>
        <v>Ožujak 2013.</v>
      </c>
    </row>
    <row r="28" spans="1:8" ht="12.75" customHeight="1">
      <c r="A28" s="18" t="s">
        <v>9</v>
      </c>
      <c r="F28" s="31" t="str">
        <f>Naslovnica!A24</f>
        <v>March 2013</v>
      </c>
    </row>
    <row r="29" spans="1:8" ht="12.75" customHeight="1"/>
    <row r="30" spans="1:8" ht="12.75" customHeight="1">
      <c r="G30" s="300"/>
    </row>
    <row r="31" spans="1:8" ht="12.75" customHeight="1"/>
    <row r="32" spans="1:8" ht="12.75" customHeight="1">
      <c r="G32" s="300"/>
      <c r="H32" s="300"/>
    </row>
    <row r="33" spans="1:7" ht="12.75" customHeight="1">
      <c r="F33" s="314"/>
      <c r="G33" s="314"/>
    </row>
    <row r="34" spans="1:7" ht="12.75" customHeight="1">
      <c r="F34" s="314"/>
      <c r="G34" s="314"/>
    </row>
    <row r="35" spans="1:7" ht="12.75" customHeight="1">
      <c r="F35" s="300"/>
      <c r="G35" s="314"/>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413" t="s">
        <v>1130</v>
      </c>
    </row>
    <row r="48" spans="1:7" ht="12.75" customHeight="1">
      <c r="A48" s="296" t="s">
        <v>489</v>
      </c>
    </row>
    <row r="49" spans="6:6" ht="12.75" customHeight="1"/>
    <row r="50" spans="6:6" ht="12.75" customHeight="1">
      <c r="F50" s="47" t="s">
        <v>49</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37"/>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146" t="s">
        <v>810</v>
      </c>
      <c r="G1" s="26" t="str">
        <f>Naslovnica!A20</f>
        <v>Ožujak 2013.</v>
      </c>
    </row>
    <row r="2" spans="1:8" ht="12.75" customHeight="1">
      <c r="A2" s="383" t="s">
        <v>811</v>
      </c>
      <c r="G2" s="368" t="str">
        <f>Naslovnica!A24</f>
        <v>March 2013</v>
      </c>
    </row>
    <row r="3" spans="1:8" ht="12.75" customHeight="1"/>
    <row r="4" spans="1:8" ht="57.75" customHeight="1">
      <c r="A4" s="693" t="s">
        <v>1065</v>
      </c>
      <c r="B4" s="693" t="s">
        <v>1066</v>
      </c>
      <c r="C4" s="693" t="s">
        <v>1067</v>
      </c>
      <c r="D4" s="693"/>
      <c r="E4" s="693" t="s">
        <v>1068</v>
      </c>
      <c r="F4" s="756"/>
      <c r="G4" s="693" t="s">
        <v>1319</v>
      </c>
    </row>
    <row r="5" spans="1:8" ht="32.25" customHeight="1">
      <c r="A5" s="693"/>
      <c r="B5" s="733"/>
      <c r="C5" s="226" t="s">
        <v>1069</v>
      </c>
      <c r="D5" s="226" t="s">
        <v>1070</v>
      </c>
      <c r="E5" s="226" t="s">
        <v>1071</v>
      </c>
      <c r="F5" s="226" t="s">
        <v>1070</v>
      </c>
      <c r="G5" s="693"/>
    </row>
    <row r="6" spans="1:8" ht="12.75" customHeight="1">
      <c r="A6" s="579" t="s">
        <v>636</v>
      </c>
      <c r="B6" s="579" t="s">
        <v>285</v>
      </c>
      <c r="C6" s="580">
        <v>87.884691215318355</v>
      </c>
      <c r="D6" s="581">
        <v>41364</v>
      </c>
      <c r="E6" s="580">
        <v>86.542060131338474</v>
      </c>
      <c r="F6" s="581">
        <v>41275</v>
      </c>
      <c r="G6" s="580">
        <v>87.884691215318355</v>
      </c>
      <c r="H6" s="314"/>
    </row>
    <row r="7" spans="1:8" ht="12.75" customHeight="1">
      <c r="A7" s="579" t="s">
        <v>288</v>
      </c>
      <c r="B7" s="579" t="s">
        <v>285</v>
      </c>
      <c r="C7" s="580">
        <v>7387.5691301128081</v>
      </c>
      <c r="D7" s="581">
        <v>41289</v>
      </c>
      <c r="E7" s="580">
        <v>7325.6972497974875</v>
      </c>
      <c r="F7" s="581">
        <v>41364</v>
      </c>
      <c r="G7" s="580">
        <v>7325.6972497974875</v>
      </c>
    </row>
    <row r="8" spans="1:8" ht="12.75" customHeight="1">
      <c r="A8" s="579" t="s">
        <v>497</v>
      </c>
      <c r="B8" s="579" t="s">
        <v>285</v>
      </c>
      <c r="C8" s="580">
        <v>60.352699836965662</v>
      </c>
      <c r="D8" s="582">
        <v>41295</v>
      </c>
      <c r="E8" s="580">
        <v>57.569204355847702</v>
      </c>
      <c r="F8" s="581">
        <v>41324</v>
      </c>
      <c r="G8" s="580">
        <v>58.600043455854127</v>
      </c>
    </row>
    <row r="9" spans="1:8" ht="12.75" customHeight="1">
      <c r="A9" s="579" t="s">
        <v>637</v>
      </c>
      <c r="B9" s="579" t="s">
        <v>291</v>
      </c>
      <c r="C9" s="580">
        <v>115.65456098061291</v>
      </c>
      <c r="D9" s="582">
        <v>41364</v>
      </c>
      <c r="E9" s="580">
        <v>115.30598095977901</v>
      </c>
      <c r="F9" s="581">
        <v>41275</v>
      </c>
      <c r="G9" s="580">
        <v>115.65456098061291</v>
      </c>
    </row>
    <row r="10" spans="1:8" ht="12.75" customHeight="1">
      <c r="A10" s="579" t="s">
        <v>292</v>
      </c>
      <c r="B10" s="579" t="s">
        <v>291</v>
      </c>
      <c r="C10" s="580">
        <v>912.76615329269532</v>
      </c>
      <c r="D10" s="582">
        <v>41316</v>
      </c>
      <c r="E10" s="580">
        <v>824.0842809016018</v>
      </c>
      <c r="F10" s="581">
        <v>41275</v>
      </c>
      <c r="G10" s="580">
        <v>896.35251325156628</v>
      </c>
    </row>
    <row r="11" spans="1:8" ht="12.75" customHeight="1">
      <c r="A11" s="579" t="s">
        <v>638</v>
      </c>
      <c r="B11" s="579" t="s">
        <v>291</v>
      </c>
      <c r="C11" s="580">
        <v>126.33770962523616</v>
      </c>
      <c r="D11" s="582">
        <v>41316</v>
      </c>
      <c r="E11" s="580">
        <v>120.62669608610192</v>
      </c>
      <c r="F11" s="581">
        <v>41275</v>
      </c>
      <c r="G11" s="580">
        <v>125.37829470607505</v>
      </c>
    </row>
    <row r="12" spans="1:8" ht="12.75" customHeight="1">
      <c r="A12" s="579" t="s">
        <v>639</v>
      </c>
      <c r="B12" s="579" t="s">
        <v>295</v>
      </c>
      <c r="C12" s="580">
        <v>87.933607352341895</v>
      </c>
      <c r="D12" s="582">
        <v>41347</v>
      </c>
      <c r="E12" s="580">
        <v>78.399195804273035</v>
      </c>
      <c r="F12" s="581">
        <v>41275</v>
      </c>
      <c r="G12" s="580">
        <v>86.613987501545012</v>
      </c>
    </row>
    <row r="13" spans="1:8" ht="12.75" customHeight="1">
      <c r="A13" s="579" t="s">
        <v>296</v>
      </c>
      <c r="B13" s="579" t="s">
        <v>295</v>
      </c>
      <c r="C13" s="580">
        <v>120.68150043486416</v>
      </c>
      <c r="D13" s="582">
        <v>41360</v>
      </c>
      <c r="E13" s="580">
        <v>108.49972247208277</v>
      </c>
      <c r="F13" s="581">
        <v>41275</v>
      </c>
      <c r="G13" s="580">
        <v>120.09514523551636</v>
      </c>
    </row>
    <row r="14" spans="1:8" ht="12.75" customHeight="1">
      <c r="A14" s="579" t="s">
        <v>297</v>
      </c>
      <c r="B14" s="579" t="s">
        <v>295</v>
      </c>
      <c r="C14" s="580">
        <v>108.63319255202286</v>
      </c>
      <c r="D14" s="582">
        <v>41316</v>
      </c>
      <c r="E14" s="580">
        <v>92.114652003720195</v>
      </c>
      <c r="F14" s="581">
        <v>41275</v>
      </c>
      <c r="G14" s="580">
        <v>104.15177027796648</v>
      </c>
    </row>
    <row r="15" spans="1:8" ht="12.75" customHeight="1">
      <c r="A15" s="579" t="s">
        <v>511</v>
      </c>
      <c r="B15" s="579" t="s">
        <v>493</v>
      </c>
      <c r="C15" s="580">
        <v>105.60811501531833</v>
      </c>
      <c r="D15" s="582">
        <v>41364</v>
      </c>
      <c r="E15" s="580">
        <v>104.88002738723412</v>
      </c>
      <c r="F15" s="581">
        <v>41275</v>
      </c>
      <c r="G15" s="580">
        <v>105.60811501531833</v>
      </c>
    </row>
    <row r="16" spans="1:8" ht="12.75" customHeight="1">
      <c r="A16" s="579" t="s">
        <v>640</v>
      </c>
      <c r="B16" s="579" t="s">
        <v>298</v>
      </c>
      <c r="C16" s="580">
        <v>5.1953535882063901</v>
      </c>
      <c r="D16" s="582">
        <v>41316</v>
      </c>
      <c r="E16" s="580">
        <v>4.6940336230040796</v>
      </c>
      <c r="F16" s="581">
        <v>41275</v>
      </c>
      <c r="G16" s="580">
        <v>5.0947396785192796</v>
      </c>
    </row>
    <row r="17" spans="1:7" ht="12.75" customHeight="1">
      <c r="A17" s="579" t="s">
        <v>641</v>
      </c>
      <c r="B17" s="579" t="s">
        <v>300</v>
      </c>
      <c r="C17" s="580">
        <v>602.03793899749496</v>
      </c>
      <c r="D17" s="582">
        <v>41348</v>
      </c>
      <c r="E17" s="580">
        <v>538.72796199477727</v>
      </c>
      <c r="F17" s="581">
        <v>41275</v>
      </c>
      <c r="G17" s="580">
        <v>597.11960064489051</v>
      </c>
    </row>
    <row r="18" spans="1:7" ht="12.75" customHeight="1">
      <c r="A18" s="579" t="s">
        <v>642</v>
      </c>
      <c r="B18" s="579" t="s">
        <v>300</v>
      </c>
      <c r="C18" s="580">
        <v>999.02700135697467</v>
      </c>
      <c r="D18" s="582">
        <v>41348</v>
      </c>
      <c r="E18" s="580">
        <v>934.86957748907776</v>
      </c>
      <c r="F18" s="581">
        <v>41359</v>
      </c>
      <c r="G18" s="580">
        <v>936.38479316578707</v>
      </c>
    </row>
    <row r="19" spans="1:7" ht="12.75" customHeight="1">
      <c r="A19" s="579" t="s">
        <v>643</v>
      </c>
      <c r="B19" s="579" t="s">
        <v>300</v>
      </c>
      <c r="C19" s="580">
        <v>834.45685362739891</v>
      </c>
      <c r="D19" s="582">
        <v>41305</v>
      </c>
      <c r="E19" s="580">
        <v>832.65418458636145</v>
      </c>
      <c r="F19" s="581">
        <v>41364</v>
      </c>
      <c r="G19" s="580">
        <v>832.65418458636145</v>
      </c>
    </row>
    <row r="20" spans="1:7" ht="12.75" customHeight="1">
      <c r="A20" s="579" t="s">
        <v>644</v>
      </c>
      <c r="B20" s="579" t="s">
        <v>300</v>
      </c>
      <c r="C20" s="580">
        <v>853.87792284111731</v>
      </c>
      <c r="D20" s="582">
        <v>41359</v>
      </c>
      <c r="E20" s="580">
        <v>845.82499778600322</v>
      </c>
      <c r="F20" s="581">
        <v>41275</v>
      </c>
      <c r="G20" s="580">
        <v>853.385470944659</v>
      </c>
    </row>
    <row r="21" spans="1:7" ht="12.75" customHeight="1">
      <c r="A21" s="579" t="s">
        <v>645</v>
      </c>
      <c r="B21" s="579" t="s">
        <v>300</v>
      </c>
      <c r="C21" s="580">
        <v>944.91647425518261</v>
      </c>
      <c r="D21" s="582">
        <v>41364</v>
      </c>
      <c r="E21" s="580">
        <v>938.32607836769182</v>
      </c>
      <c r="F21" s="581">
        <v>41305</v>
      </c>
      <c r="G21" s="580">
        <v>944.91647425518261</v>
      </c>
    </row>
    <row r="22" spans="1:7" ht="12.75" customHeight="1">
      <c r="A22" s="579" t="s">
        <v>646</v>
      </c>
      <c r="B22" s="579" t="s">
        <v>300</v>
      </c>
      <c r="C22" s="580">
        <v>146.98291694611299</v>
      </c>
      <c r="D22" s="582">
        <v>41364</v>
      </c>
      <c r="E22" s="580">
        <v>146.37640415002275</v>
      </c>
      <c r="F22" s="581">
        <v>41275</v>
      </c>
      <c r="G22" s="580">
        <v>146.98291694611299</v>
      </c>
    </row>
    <row r="23" spans="1:7" ht="12.75" customHeight="1">
      <c r="A23" s="579" t="s">
        <v>647</v>
      </c>
      <c r="B23" s="579" t="s">
        <v>310</v>
      </c>
      <c r="C23" s="580">
        <v>55.451994561582573</v>
      </c>
      <c r="D23" s="582">
        <v>41340</v>
      </c>
      <c r="E23" s="580">
        <v>50.758161405761562</v>
      </c>
      <c r="F23" s="581">
        <v>41275</v>
      </c>
      <c r="G23" s="580">
        <v>53.616911899124048</v>
      </c>
    </row>
    <row r="24" spans="1:7" ht="12.75" customHeight="1">
      <c r="A24" s="579" t="s">
        <v>648</v>
      </c>
      <c r="B24" s="579" t="s">
        <v>312</v>
      </c>
      <c r="C24" s="580">
        <v>89.972570883755481</v>
      </c>
      <c r="D24" s="582">
        <v>41359</v>
      </c>
      <c r="E24" s="580">
        <v>79.423603661730922</v>
      </c>
      <c r="F24" s="581">
        <v>41275</v>
      </c>
      <c r="G24" s="580">
        <v>89.315913789386997</v>
      </c>
    </row>
    <row r="25" spans="1:7" ht="12.75" customHeight="1">
      <c r="A25" s="579" t="s">
        <v>649</v>
      </c>
      <c r="B25" s="579" t="s">
        <v>312</v>
      </c>
      <c r="C25" s="580">
        <v>786.37637726345201</v>
      </c>
      <c r="D25" s="582">
        <v>41359</v>
      </c>
      <c r="E25" s="580">
        <v>778.91334654004811</v>
      </c>
      <c r="F25" s="581">
        <v>41275</v>
      </c>
      <c r="G25" s="580">
        <v>785.9520157091473</v>
      </c>
    </row>
    <row r="26" spans="1:7" ht="12.75" customHeight="1">
      <c r="A26" s="579" t="s">
        <v>650</v>
      </c>
      <c r="B26" s="579" t="s">
        <v>312</v>
      </c>
      <c r="C26" s="580">
        <v>84.745268033194876</v>
      </c>
      <c r="D26" s="582">
        <v>41299</v>
      </c>
      <c r="E26" s="580">
        <v>77.773170658025094</v>
      </c>
      <c r="F26" s="581">
        <v>41324</v>
      </c>
      <c r="G26" s="580">
        <v>79.858297179088098</v>
      </c>
    </row>
    <row r="27" spans="1:7" ht="12.75" customHeight="1">
      <c r="A27" s="579" t="s">
        <v>651</v>
      </c>
      <c r="B27" s="579" t="s">
        <v>312</v>
      </c>
      <c r="C27" s="580">
        <v>139.79294730034113</v>
      </c>
      <c r="D27" s="582">
        <v>41364</v>
      </c>
      <c r="E27" s="580">
        <v>139.27834823176752</v>
      </c>
      <c r="F27" s="581">
        <v>41275</v>
      </c>
      <c r="G27" s="580">
        <v>139.79294730034113</v>
      </c>
    </row>
    <row r="28" spans="1:7" ht="12.75" customHeight="1">
      <c r="A28" s="579" t="s">
        <v>652</v>
      </c>
      <c r="B28" s="579" t="s">
        <v>312</v>
      </c>
      <c r="C28" s="580">
        <v>1067.5116671144108</v>
      </c>
      <c r="D28" s="582">
        <v>41302</v>
      </c>
      <c r="E28" s="580">
        <v>1001.3073676481968</v>
      </c>
      <c r="F28" s="581">
        <v>41318</v>
      </c>
      <c r="G28" s="580">
        <v>1006.6828368684586</v>
      </c>
    </row>
    <row r="29" spans="1:7" ht="12.75" customHeight="1">
      <c r="A29" s="579" t="s">
        <v>653</v>
      </c>
      <c r="B29" s="579" t="s">
        <v>312</v>
      </c>
      <c r="C29" s="580">
        <v>558.21891460869813</v>
      </c>
      <c r="D29" s="582">
        <v>41360</v>
      </c>
      <c r="E29" s="580">
        <v>517.70029434335288</v>
      </c>
      <c r="F29" s="581">
        <v>41275</v>
      </c>
      <c r="G29" s="580">
        <v>555.00538870007881</v>
      </c>
    </row>
    <row r="30" spans="1:7" ht="12.75" customHeight="1">
      <c r="A30" s="579" t="s">
        <v>654</v>
      </c>
      <c r="B30" s="579" t="s">
        <v>312</v>
      </c>
      <c r="C30" s="580">
        <v>800.04897274559482</v>
      </c>
      <c r="D30" s="582">
        <v>41347</v>
      </c>
      <c r="E30" s="580">
        <v>752.84400677620317</v>
      </c>
      <c r="F30" s="581">
        <v>41275</v>
      </c>
      <c r="G30" s="580">
        <v>799.73094029396316</v>
      </c>
    </row>
    <row r="31" spans="1:7" ht="12.75" customHeight="1">
      <c r="A31" s="579" t="s">
        <v>655</v>
      </c>
      <c r="B31" s="579" t="s">
        <v>656</v>
      </c>
      <c r="C31" s="580">
        <v>80.646413003354155</v>
      </c>
      <c r="D31" s="582">
        <v>41341</v>
      </c>
      <c r="E31" s="580">
        <v>77.142850545433333</v>
      </c>
      <c r="F31" s="581">
        <v>41275</v>
      </c>
      <c r="G31" s="580">
        <v>80.324685953642515</v>
      </c>
    </row>
    <row r="32" spans="1:7" ht="12.75" customHeight="1">
      <c r="A32" s="579" t="s">
        <v>657</v>
      </c>
      <c r="B32" s="579" t="s">
        <v>656</v>
      </c>
      <c r="C32" s="580">
        <v>146.52032847960604</v>
      </c>
      <c r="D32" s="582">
        <v>41364</v>
      </c>
      <c r="E32" s="580">
        <v>145.74488556378788</v>
      </c>
      <c r="F32" s="581">
        <v>41275</v>
      </c>
      <c r="G32" s="580">
        <v>146.52032847960604</v>
      </c>
    </row>
    <row r="33" spans="1:7" ht="12.75" customHeight="1">
      <c r="A33" s="579" t="s">
        <v>658</v>
      </c>
      <c r="B33" s="579" t="s">
        <v>656</v>
      </c>
      <c r="C33" s="580">
        <v>91.093199804540276</v>
      </c>
      <c r="D33" s="582">
        <v>41359</v>
      </c>
      <c r="E33" s="580">
        <v>89.965752345633945</v>
      </c>
      <c r="F33" s="581">
        <v>41275</v>
      </c>
      <c r="G33" s="580">
        <v>91.051590242573241</v>
      </c>
    </row>
    <row r="34" spans="1:7" ht="12.75" customHeight="1">
      <c r="A34" s="579" t="s">
        <v>659</v>
      </c>
      <c r="B34" s="579" t="s">
        <v>656</v>
      </c>
      <c r="C34" s="580">
        <v>68.077232947087083</v>
      </c>
      <c r="D34" s="582">
        <v>41341</v>
      </c>
      <c r="E34" s="580">
        <v>63.524722724426638</v>
      </c>
      <c r="F34" s="581">
        <v>41275</v>
      </c>
      <c r="G34" s="580">
        <v>68.011456773892291</v>
      </c>
    </row>
    <row r="35" spans="1:7" ht="12.75" customHeight="1">
      <c r="A35" s="579" t="s">
        <v>660</v>
      </c>
      <c r="B35" s="579" t="s">
        <v>325</v>
      </c>
      <c r="C35" s="580">
        <v>17870.760532614</v>
      </c>
      <c r="D35" s="582">
        <v>41311</v>
      </c>
      <c r="E35" s="580">
        <v>17623.032389409942</v>
      </c>
      <c r="F35" s="581">
        <v>41316</v>
      </c>
      <c r="G35" s="580">
        <v>17707.115366097769</v>
      </c>
    </row>
    <row r="36" spans="1:7" ht="12.75" customHeight="1">
      <c r="A36" s="583" t="s">
        <v>661</v>
      </c>
      <c r="B36" s="579" t="s">
        <v>325</v>
      </c>
      <c r="C36" s="580">
        <v>7098.0919936194405</v>
      </c>
      <c r="D36" s="582">
        <v>41312</v>
      </c>
      <c r="E36" s="580">
        <v>6536.3155703739358</v>
      </c>
      <c r="F36" s="581">
        <v>41275</v>
      </c>
      <c r="G36" s="580">
        <v>6957.0359032263013</v>
      </c>
    </row>
    <row r="37" spans="1:7" ht="12.75" customHeight="1">
      <c r="A37" s="579" t="s">
        <v>662</v>
      </c>
      <c r="B37" s="579" t="s">
        <v>325</v>
      </c>
      <c r="C37" s="580">
        <v>1.01956140848393</v>
      </c>
      <c r="D37" s="582">
        <v>41341</v>
      </c>
      <c r="E37" s="580">
        <v>0.99416672589866995</v>
      </c>
      <c r="F37" s="581">
        <v>41330</v>
      </c>
      <c r="G37" s="584">
        <v>1.0035451328668701</v>
      </c>
    </row>
    <row r="38" spans="1:7" ht="12.75" customHeight="1">
      <c r="A38" s="579" t="s">
        <v>663</v>
      </c>
      <c r="B38" s="579" t="s">
        <v>325</v>
      </c>
      <c r="C38" s="580">
        <v>9.0140828135668105</v>
      </c>
      <c r="D38" s="582">
        <v>41305</v>
      </c>
      <c r="E38" s="580">
        <v>8.8430076171668599</v>
      </c>
      <c r="F38" s="581">
        <v>41320</v>
      </c>
      <c r="G38" s="580">
        <v>8.8970056643094093</v>
      </c>
    </row>
    <row r="39" spans="1:7" ht="12.75" customHeight="1">
      <c r="A39" s="579" t="s">
        <v>664</v>
      </c>
      <c r="B39" s="579" t="s">
        <v>325</v>
      </c>
      <c r="C39" s="580">
        <v>1.0666492803233001</v>
      </c>
      <c r="D39" s="582">
        <v>41306</v>
      </c>
      <c r="E39" s="580">
        <v>1.0433129422858101</v>
      </c>
      <c r="F39" s="581">
        <v>41320</v>
      </c>
      <c r="G39" s="580">
        <v>1.0487790559283801</v>
      </c>
    </row>
    <row r="40" spans="1:7" ht="12.75" customHeight="1">
      <c r="A40" s="579" t="s">
        <v>665</v>
      </c>
      <c r="B40" s="579" t="s">
        <v>330</v>
      </c>
      <c r="C40" s="580">
        <v>382.47096252317755</v>
      </c>
      <c r="D40" s="582">
        <v>41362</v>
      </c>
      <c r="E40" s="580">
        <v>338.21249648283725</v>
      </c>
      <c r="F40" s="581">
        <v>41308</v>
      </c>
      <c r="G40" s="580">
        <v>382.23093731663533</v>
      </c>
    </row>
    <row r="41" spans="1:7" ht="12.75" customHeight="1">
      <c r="A41" s="579" t="s">
        <v>331</v>
      </c>
      <c r="B41" s="579" t="s">
        <v>330</v>
      </c>
      <c r="C41" s="580">
        <v>621.88874183889379</v>
      </c>
      <c r="D41" s="582">
        <v>41341</v>
      </c>
      <c r="E41" s="580">
        <v>592.79704275286747</v>
      </c>
      <c r="F41" s="581">
        <v>41305</v>
      </c>
      <c r="G41" s="580">
        <v>614.45699192184452</v>
      </c>
    </row>
    <row r="42" spans="1:7" ht="12.75" customHeight="1">
      <c r="A42" s="579" t="s">
        <v>333</v>
      </c>
      <c r="B42" s="579" t="s">
        <v>330</v>
      </c>
      <c r="C42" s="580">
        <v>624.6750691000193</v>
      </c>
      <c r="D42" s="582">
        <v>41276</v>
      </c>
      <c r="E42" s="580">
        <v>520.42703347659597</v>
      </c>
      <c r="F42" s="581">
        <v>41337</v>
      </c>
      <c r="G42" s="580">
        <v>538.81124531673709</v>
      </c>
    </row>
    <row r="43" spans="1:7" ht="12.75" customHeight="1">
      <c r="A43" s="579" t="s">
        <v>666</v>
      </c>
      <c r="B43" s="579" t="s">
        <v>330</v>
      </c>
      <c r="C43" s="580">
        <v>975.76842874762065</v>
      </c>
      <c r="D43" s="582">
        <v>41298</v>
      </c>
      <c r="E43" s="580">
        <v>931.54713501595813</v>
      </c>
      <c r="F43" s="581">
        <v>41275</v>
      </c>
      <c r="G43" s="580">
        <v>963.1178771043293</v>
      </c>
    </row>
    <row r="44" spans="1:7" ht="12.75" customHeight="1">
      <c r="A44" s="579" t="s">
        <v>667</v>
      </c>
      <c r="B44" s="579" t="s">
        <v>338</v>
      </c>
      <c r="C44" s="580">
        <v>8.0511531513169992</v>
      </c>
      <c r="D44" s="582">
        <v>41362</v>
      </c>
      <c r="E44" s="580">
        <v>7.7501617038239301</v>
      </c>
      <c r="F44" s="581">
        <v>41316</v>
      </c>
      <c r="G44" s="580">
        <v>8.0476802487402903</v>
      </c>
    </row>
    <row r="45" spans="1:7" ht="12.75" customHeight="1">
      <c r="A45" s="579" t="s">
        <v>668</v>
      </c>
      <c r="B45" s="579" t="s">
        <v>338</v>
      </c>
      <c r="C45" s="580">
        <v>9.6521051636876507</v>
      </c>
      <c r="D45" s="582">
        <v>41279</v>
      </c>
      <c r="E45" s="580">
        <v>9.0782567770969802</v>
      </c>
      <c r="F45" s="581">
        <v>41331</v>
      </c>
      <c r="G45" s="580">
        <v>9.4385852226251803</v>
      </c>
    </row>
    <row r="46" spans="1:7" ht="12.75" customHeight="1">
      <c r="A46" s="579" t="s">
        <v>669</v>
      </c>
      <c r="B46" s="579" t="s">
        <v>338</v>
      </c>
      <c r="C46" s="580">
        <v>6.8897259072166799</v>
      </c>
      <c r="D46" s="582">
        <v>41299</v>
      </c>
      <c r="E46" s="580">
        <v>6.52924664469053</v>
      </c>
      <c r="F46" s="581">
        <v>41359</v>
      </c>
      <c r="G46" s="580">
        <v>6.6686960604471697</v>
      </c>
    </row>
    <row r="47" spans="1:7" ht="12.75" customHeight="1">
      <c r="A47" s="579" t="s">
        <v>341</v>
      </c>
      <c r="B47" s="579" t="s">
        <v>338</v>
      </c>
      <c r="C47" s="580">
        <v>12.24205685096112</v>
      </c>
      <c r="D47" s="582">
        <v>41298</v>
      </c>
      <c r="E47" s="580">
        <v>11.590041425344561</v>
      </c>
      <c r="F47" s="581">
        <v>41331</v>
      </c>
      <c r="G47" s="580">
        <v>11.88330153759436</v>
      </c>
    </row>
    <row r="48" spans="1:7" ht="12.75" customHeight="1">
      <c r="A48" s="579" t="s">
        <v>670</v>
      </c>
      <c r="B48" s="579" t="s">
        <v>338</v>
      </c>
      <c r="C48" s="580">
        <v>13.8505208300975</v>
      </c>
      <c r="D48" s="582">
        <v>41345</v>
      </c>
      <c r="E48" s="580">
        <v>12.95237301050221</v>
      </c>
      <c r="F48" s="581">
        <v>41275</v>
      </c>
      <c r="G48" s="580">
        <v>13.817668567915829</v>
      </c>
    </row>
    <row r="49" spans="1:7" ht="12.75" customHeight="1">
      <c r="A49" s="579" t="s">
        <v>671</v>
      </c>
      <c r="B49" s="579" t="s">
        <v>344</v>
      </c>
      <c r="C49" s="580">
        <v>117.55322653298134</v>
      </c>
      <c r="D49" s="582">
        <v>41295</v>
      </c>
      <c r="E49" s="580">
        <v>100.13274393448953</v>
      </c>
      <c r="F49" s="581">
        <v>41364</v>
      </c>
      <c r="G49" s="580">
        <v>100.13274393448953</v>
      </c>
    </row>
    <row r="50" spans="1:7" ht="12.75" customHeight="1">
      <c r="A50" s="579" t="s">
        <v>346</v>
      </c>
      <c r="B50" s="579" t="s">
        <v>344</v>
      </c>
      <c r="C50" s="580">
        <v>1274.8330563697643</v>
      </c>
      <c r="D50" s="582">
        <v>41364</v>
      </c>
      <c r="E50" s="580">
        <v>1266.3085498534658</v>
      </c>
      <c r="F50" s="581">
        <v>41275</v>
      </c>
      <c r="G50" s="580">
        <v>1274.8330563697643</v>
      </c>
    </row>
    <row r="51" spans="1:7" ht="12.75" customHeight="1">
      <c r="A51" s="579" t="s">
        <v>672</v>
      </c>
      <c r="B51" s="579" t="s">
        <v>344</v>
      </c>
      <c r="C51" s="580">
        <v>822.88922969900227</v>
      </c>
      <c r="D51" s="582">
        <v>41305</v>
      </c>
      <c r="E51" s="580">
        <v>821.37395926520708</v>
      </c>
      <c r="F51" s="581">
        <v>41364</v>
      </c>
      <c r="G51" s="580">
        <v>821.37395926520708</v>
      </c>
    </row>
    <row r="52" spans="1:7" ht="12.75" customHeight="1">
      <c r="A52" s="579" t="s">
        <v>673</v>
      </c>
      <c r="B52" s="579" t="s">
        <v>344</v>
      </c>
      <c r="C52" s="580">
        <v>840.51393627870016</v>
      </c>
      <c r="D52" s="582">
        <v>41364</v>
      </c>
      <c r="E52" s="580">
        <v>838.14967982366431</v>
      </c>
      <c r="F52" s="581">
        <v>41333</v>
      </c>
      <c r="G52" s="580">
        <v>840.51393627870016</v>
      </c>
    </row>
    <row r="53" spans="1:7" ht="12.75" customHeight="1">
      <c r="A53" s="579" t="s">
        <v>674</v>
      </c>
      <c r="B53" s="579" t="s">
        <v>344</v>
      </c>
      <c r="C53" s="580">
        <v>499.87920223038503</v>
      </c>
      <c r="D53" s="582">
        <v>41364</v>
      </c>
      <c r="E53" s="580">
        <v>483.28874460265274</v>
      </c>
      <c r="F53" s="581">
        <v>41305</v>
      </c>
      <c r="G53" s="580">
        <v>499.87920223038503</v>
      </c>
    </row>
    <row r="54" spans="1:7" ht="12.75" customHeight="1">
      <c r="A54" s="579" t="s">
        <v>276</v>
      </c>
      <c r="B54" s="579" t="s">
        <v>350</v>
      </c>
      <c r="C54" s="580">
        <v>179.89639333173477</v>
      </c>
      <c r="D54" s="582">
        <v>41282</v>
      </c>
      <c r="E54" s="580">
        <v>143.21275774973438</v>
      </c>
      <c r="F54" s="581">
        <v>41358</v>
      </c>
      <c r="G54" s="580">
        <v>144.84312922944633</v>
      </c>
    </row>
    <row r="55" spans="1:7" ht="12.75" customHeight="1">
      <c r="A55" s="579" t="s">
        <v>279</v>
      </c>
      <c r="B55" s="579" t="s">
        <v>350</v>
      </c>
      <c r="C55" s="580">
        <v>69.88221699602768</v>
      </c>
      <c r="D55" s="582">
        <v>41300</v>
      </c>
      <c r="E55" s="580">
        <v>67.311020382188687</v>
      </c>
      <c r="F55" s="581">
        <v>41360</v>
      </c>
      <c r="G55" s="580">
        <v>67.573604858588595</v>
      </c>
    </row>
    <row r="56" spans="1:7" ht="12.75" customHeight="1">
      <c r="A56" s="579" t="s">
        <v>675</v>
      </c>
      <c r="B56" s="579" t="s">
        <v>350</v>
      </c>
      <c r="C56" s="580">
        <v>70.887602851568928</v>
      </c>
      <c r="D56" s="582">
        <v>41300</v>
      </c>
      <c r="E56" s="580">
        <v>68.707299296894462</v>
      </c>
      <c r="F56" s="581">
        <v>41359</v>
      </c>
      <c r="G56" s="580">
        <v>69.004317862602093</v>
      </c>
    </row>
    <row r="57" spans="1:7" ht="12.75" customHeight="1">
      <c r="A57" s="579" t="s">
        <v>283</v>
      </c>
      <c r="B57" s="579" t="s">
        <v>350</v>
      </c>
      <c r="C57" s="580">
        <v>229.81720969622492</v>
      </c>
      <c r="D57" s="582">
        <v>41299</v>
      </c>
      <c r="E57" s="580">
        <v>212.52726424582292</v>
      </c>
      <c r="F57" s="581">
        <v>41359</v>
      </c>
      <c r="G57" s="580">
        <v>217.2310786983486</v>
      </c>
    </row>
    <row r="58" spans="1:7" ht="12.75" customHeight="1">
      <c r="A58" s="579" t="s">
        <v>676</v>
      </c>
      <c r="B58" s="579" t="s">
        <v>350</v>
      </c>
      <c r="C58" s="580">
        <v>172.53007626350276</v>
      </c>
      <c r="D58" s="582">
        <v>41281</v>
      </c>
      <c r="E58" s="580">
        <v>161.39322872678008</v>
      </c>
      <c r="F58" s="581">
        <v>41358</v>
      </c>
      <c r="G58" s="580">
        <v>164.32679264420739</v>
      </c>
    </row>
    <row r="59" spans="1:7" ht="12.75" customHeight="1">
      <c r="A59" s="579" t="s">
        <v>351</v>
      </c>
      <c r="B59" s="579" t="s">
        <v>350</v>
      </c>
      <c r="C59" s="580">
        <v>78.763300433242435</v>
      </c>
      <c r="D59" s="582">
        <v>41284</v>
      </c>
      <c r="E59" s="580">
        <v>76.026432833305918</v>
      </c>
      <c r="F59" s="581">
        <v>41359</v>
      </c>
      <c r="G59" s="580">
        <v>76.525549229938846</v>
      </c>
    </row>
    <row r="60" spans="1:7" ht="12.75" customHeight="1">
      <c r="A60" s="579" t="s">
        <v>352</v>
      </c>
      <c r="B60" s="579" t="s">
        <v>350</v>
      </c>
      <c r="C60" s="580">
        <v>96.299291576409743</v>
      </c>
      <c r="D60" s="582">
        <v>41348</v>
      </c>
      <c r="E60" s="580">
        <v>89.418568279826246</v>
      </c>
      <c r="F60" s="581">
        <v>41275</v>
      </c>
      <c r="G60" s="580">
        <v>95.032148624678953</v>
      </c>
    </row>
    <row r="61" spans="1:7" ht="12.75" customHeight="1">
      <c r="A61" s="579" t="s">
        <v>508</v>
      </c>
      <c r="B61" s="579" t="s">
        <v>350</v>
      </c>
      <c r="C61" s="580">
        <v>491.26412559994259</v>
      </c>
      <c r="D61" s="582">
        <v>41281</v>
      </c>
      <c r="E61" s="580">
        <v>471.65679297210511</v>
      </c>
      <c r="F61" s="581">
        <v>41307</v>
      </c>
      <c r="G61" s="580">
        <v>488.00166881842949</v>
      </c>
    </row>
    <row r="62" spans="1:7" ht="12.75" customHeight="1">
      <c r="A62" s="579" t="s">
        <v>677</v>
      </c>
      <c r="B62" s="579" t="s">
        <v>350</v>
      </c>
      <c r="C62" s="580">
        <v>103.26565329312652</v>
      </c>
      <c r="D62" s="582">
        <v>41363</v>
      </c>
      <c r="E62" s="580">
        <v>102.70807481500744</v>
      </c>
      <c r="F62" s="581">
        <v>41275</v>
      </c>
      <c r="G62" s="580">
        <v>103.25948300480202</v>
      </c>
    </row>
    <row r="63" spans="1:7" ht="12.75" customHeight="1">
      <c r="A63" s="579" t="s">
        <v>354</v>
      </c>
      <c r="B63" s="579" t="s">
        <v>350</v>
      </c>
      <c r="C63" s="580">
        <v>109.3594600713444</v>
      </c>
      <c r="D63" s="582">
        <v>41298</v>
      </c>
      <c r="E63" s="580">
        <v>101.10367648913144</v>
      </c>
      <c r="F63" s="581">
        <v>41275</v>
      </c>
      <c r="G63" s="580">
        <v>104.28139861108497</v>
      </c>
    </row>
    <row r="64" spans="1:7" ht="12.75" customHeight="1">
      <c r="A64" s="579" t="s">
        <v>678</v>
      </c>
      <c r="B64" s="579" t="s">
        <v>350</v>
      </c>
      <c r="C64" s="580">
        <v>48.327860872168081</v>
      </c>
      <c r="D64" s="582">
        <v>41286</v>
      </c>
      <c r="E64" s="580">
        <v>47.044650914598982</v>
      </c>
      <c r="F64" s="581">
        <v>41317</v>
      </c>
      <c r="G64" s="580">
        <v>47.361580386260087</v>
      </c>
    </row>
    <row r="65" spans="1:7" ht="12.75" customHeight="1">
      <c r="A65" s="579" t="s">
        <v>356</v>
      </c>
      <c r="B65" s="579" t="s">
        <v>350</v>
      </c>
      <c r="C65" s="580">
        <v>132.21481193677292</v>
      </c>
      <c r="D65" s="582">
        <v>41361</v>
      </c>
      <c r="E65" s="580">
        <v>120.11799120985464</v>
      </c>
      <c r="F65" s="581">
        <v>41331</v>
      </c>
      <c r="G65" s="580">
        <v>131.88523763887144</v>
      </c>
    </row>
    <row r="66" spans="1:7" ht="12.75" customHeight="1">
      <c r="A66" s="579" t="s">
        <v>679</v>
      </c>
      <c r="B66" s="579" t="s">
        <v>350</v>
      </c>
      <c r="C66" s="580">
        <v>47.734999959639502</v>
      </c>
      <c r="D66" s="582">
        <v>41346</v>
      </c>
      <c r="E66" s="580">
        <v>44.049582490997722</v>
      </c>
      <c r="F66" s="581">
        <v>41275</v>
      </c>
      <c r="G66" s="580">
        <v>47.058311866205031</v>
      </c>
    </row>
    <row r="67" spans="1:7" ht="12.75" customHeight="1">
      <c r="A67" s="579" t="s">
        <v>1256</v>
      </c>
      <c r="B67" s="579" t="s">
        <v>358</v>
      </c>
      <c r="C67" s="580">
        <v>761.25838565436243</v>
      </c>
      <c r="D67" s="582">
        <v>41344</v>
      </c>
      <c r="E67" s="580">
        <v>757.63704941382832</v>
      </c>
      <c r="F67" s="581">
        <v>41318</v>
      </c>
      <c r="G67" s="580">
        <v>759.59617417391246</v>
      </c>
    </row>
    <row r="68" spans="1:7" ht="12.75" customHeight="1">
      <c r="A68" s="579" t="s">
        <v>680</v>
      </c>
      <c r="B68" s="579" t="s">
        <v>358</v>
      </c>
      <c r="C68" s="580">
        <v>971.64930743143861</v>
      </c>
      <c r="D68" s="582">
        <v>41303</v>
      </c>
      <c r="E68" s="580">
        <v>914.15090265988886</v>
      </c>
      <c r="F68" s="581">
        <v>41360</v>
      </c>
      <c r="G68" s="580">
        <v>916.09943020715775</v>
      </c>
    </row>
    <row r="69" spans="1:7" ht="12.75" customHeight="1">
      <c r="A69" s="579" t="s">
        <v>359</v>
      </c>
      <c r="B69" s="579" t="s">
        <v>358</v>
      </c>
      <c r="C69" s="580">
        <v>867.36940174294011</v>
      </c>
      <c r="D69" s="582">
        <v>41347</v>
      </c>
      <c r="E69" s="580">
        <v>795.77420414652852</v>
      </c>
      <c r="F69" s="581">
        <v>41275</v>
      </c>
      <c r="G69" s="580">
        <v>863.65473190848991</v>
      </c>
    </row>
    <row r="70" spans="1:7" ht="12.75" customHeight="1">
      <c r="A70" s="579" t="s">
        <v>681</v>
      </c>
      <c r="B70" s="579" t="s">
        <v>358</v>
      </c>
      <c r="C70" s="580">
        <v>41.84892965714522</v>
      </c>
      <c r="D70" s="582">
        <v>41346</v>
      </c>
      <c r="E70" s="580">
        <v>36.165422665124389</v>
      </c>
      <c r="F70" s="581">
        <v>41275</v>
      </c>
      <c r="G70" s="580">
        <v>41.397541789681469</v>
      </c>
    </row>
    <row r="71" spans="1:7" ht="12.75" customHeight="1">
      <c r="A71" s="579" t="s">
        <v>682</v>
      </c>
      <c r="B71" s="579" t="s">
        <v>358</v>
      </c>
      <c r="C71" s="580">
        <v>629.00856433422643</v>
      </c>
      <c r="D71" s="582">
        <v>41347</v>
      </c>
      <c r="E71" s="580">
        <v>579.82131167755324</v>
      </c>
      <c r="F71" s="581">
        <v>41275</v>
      </c>
      <c r="G71" s="580">
        <v>615.59186003918865</v>
      </c>
    </row>
    <row r="72" spans="1:7" ht="12.75" customHeight="1">
      <c r="A72" s="579" t="s">
        <v>683</v>
      </c>
      <c r="B72" s="579" t="s">
        <v>358</v>
      </c>
      <c r="C72" s="580">
        <v>129.79192424784941</v>
      </c>
      <c r="D72" s="582">
        <v>41364</v>
      </c>
      <c r="E72" s="580">
        <v>129.31088533247956</v>
      </c>
      <c r="F72" s="581">
        <v>41275</v>
      </c>
      <c r="G72" s="580">
        <v>129.79192424784941</v>
      </c>
    </row>
    <row r="73" spans="1:7" ht="12.75" customHeight="1">
      <c r="A73" s="579" t="s">
        <v>684</v>
      </c>
      <c r="B73" s="579" t="s">
        <v>358</v>
      </c>
      <c r="C73" s="580">
        <v>100.50877055104962</v>
      </c>
      <c r="D73" s="582">
        <v>41315</v>
      </c>
      <c r="E73" s="580">
        <v>93.418859270290966</v>
      </c>
      <c r="F73" s="581">
        <v>41275</v>
      </c>
      <c r="G73" s="580">
        <v>96.953610065183284</v>
      </c>
    </row>
    <row r="74" spans="1:7" ht="12.75" customHeight="1">
      <c r="A74" s="579" t="s">
        <v>685</v>
      </c>
      <c r="B74" s="579" t="s">
        <v>365</v>
      </c>
      <c r="C74" s="580">
        <v>863.08871962005549</v>
      </c>
      <c r="D74" s="582">
        <v>41301</v>
      </c>
      <c r="E74" s="580">
        <v>805.41628874136302</v>
      </c>
      <c r="F74" s="581">
        <v>41360</v>
      </c>
      <c r="G74" s="580">
        <v>806.10256169623653</v>
      </c>
    </row>
    <row r="75" spans="1:7" ht="12.75" customHeight="1">
      <c r="A75" s="579" t="s">
        <v>686</v>
      </c>
      <c r="B75" s="579" t="s">
        <v>365</v>
      </c>
      <c r="C75" s="580">
        <v>757.41573868841681</v>
      </c>
      <c r="D75" s="582">
        <v>41361</v>
      </c>
      <c r="E75" s="580">
        <v>708.80018876139354</v>
      </c>
      <c r="F75" s="581">
        <v>41309</v>
      </c>
      <c r="G75" s="580">
        <v>755.80587902182174</v>
      </c>
    </row>
    <row r="76" spans="1:7" ht="12.75" customHeight="1">
      <c r="A76" s="579" t="s">
        <v>687</v>
      </c>
      <c r="B76" s="579" t="s">
        <v>365</v>
      </c>
      <c r="C76" s="580">
        <v>74.358731856651417</v>
      </c>
      <c r="D76" s="582">
        <v>41347</v>
      </c>
      <c r="E76" s="580">
        <v>68.312168210548975</v>
      </c>
      <c r="F76" s="581">
        <v>41275</v>
      </c>
      <c r="G76" s="580">
        <v>72.426567221282255</v>
      </c>
    </row>
    <row r="77" spans="1:7" ht="12.75" customHeight="1">
      <c r="A77" s="579" t="s">
        <v>688</v>
      </c>
      <c r="B77" s="579" t="s">
        <v>365</v>
      </c>
      <c r="C77" s="580">
        <v>1021.2448571718778</v>
      </c>
      <c r="D77" s="582">
        <v>41359</v>
      </c>
      <c r="E77" s="580">
        <v>1008.6643651380393</v>
      </c>
      <c r="F77" s="581">
        <v>41275</v>
      </c>
      <c r="G77" s="580">
        <v>1020.781930812033</v>
      </c>
    </row>
    <row r="78" spans="1:7" ht="12.75" customHeight="1">
      <c r="A78" s="579" t="s">
        <v>689</v>
      </c>
      <c r="B78" s="579" t="s">
        <v>365</v>
      </c>
      <c r="C78" s="580">
        <v>99.256771002918398</v>
      </c>
      <c r="D78" s="582">
        <v>41347</v>
      </c>
      <c r="E78" s="580">
        <v>92.177951460445513</v>
      </c>
      <c r="F78" s="581">
        <v>41275</v>
      </c>
      <c r="G78" s="580">
        <v>97.170820254718365</v>
      </c>
    </row>
    <row r="79" spans="1:7" ht="12.75" customHeight="1">
      <c r="A79" s="579" t="s">
        <v>690</v>
      </c>
      <c r="B79" s="579" t="s">
        <v>365</v>
      </c>
      <c r="C79" s="580">
        <v>64.218404226137466</v>
      </c>
      <c r="D79" s="582">
        <v>41314</v>
      </c>
      <c r="E79" s="580">
        <v>61.103695227958831</v>
      </c>
      <c r="F79" s="581">
        <v>41275</v>
      </c>
      <c r="G79" s="580">
        <v>62.368187698178211</v>
      </c>
    </row>
    <row r="80" spans="1:7" ht="12.75" customHeight="1">
      <c r="A80" s="579" t="s">
        <v>691</v>
      </c>
      <c r="B80" s="579" t="s">
        <v>365</v>
      </c>
      <c r="C80" s="580">
        <v>140.06620146404407</v>
      </c>
      <c r="D80" s="582">
        <v>41364</v>
      </c>
      <c r="E80" s="580">
        <v>139.50331746830321</v>
      </c>
      <c r="F80" s="581">
        <v>41275</v>
      </c>
      <c r="G80" s="580">
        <v>140.06620146404407</v>
      </c>
    </row>
    <row r="81" spans="1:7" ht="12.75" customHeight="1">
      <c r="A81" s="579" t="s">
        <v>692</v>
      </c>
      <c r="B81" s="579" t="s">
        <v>373</v>
      </c>
      <c r="C81" s="580">
        <v>683.99356018979813</v>
      </c>
      <c r="D81" s="582">
        <v>41353</v>
      </c>
      <c r="E81" s="580">
        <v>650.14672058616372</v>
      </c>
      <c r="F81" s="581">
        <v>41275</v>
      </c>
      <c r="G81" s="580">
        <v>682.45631545574827</v>
      </c>
    </row>
    <row r="82" spans="1:7" ht="12.75" customHeight="1">
      <c r="A82" s="579" t="s">
        <v>693</v>
      </c>
      <c r="B82" s="579" t="s">
        <v>373</v>
      </c>
      <c r="C82" s="580">
        <v>80.839313743402172</v>
      </c>
      <c r="D82" s="582">
        <v>41282</v>
      </c>
      <c r="E82" s="580">
        <v>80.583543293782185</v>
      </c>
      <c r="F82" s="581">
        <v>41364</v>
      </c>
      <c r="G82" s="580">
        <v>80.583543293782185</v>
      </c>
    </row>
    <row r="83" spans="1:7" ht="12.75" customHeight="1">
      <c r="A83" s="579" t="s">
        <v>375</v>
      </c>
      <c r="B83" s="579" t="s">
        <v>373</v>
      </c>
      <c r="C83" s="580">
        <v>71.623662258178456</v>
      </c>
      <c r="D83" s="582">
        <v>41361</v>
      </c>
      <c r="E83" s="580">
        <v>66.891697174650588</v>
      </c>
      <c r="F83" s="581">
        <v>41309</v>
      </c>
      <c r="G83" s="580">
        <v>71.463511966922141</v>
      </c>
    </row>
    <row r="84" spans="1:7" ht="12.75" customHeight="1">
      <c r="A84" s="579" t="s">
        <v>694</v>
      </c>
      <c r="B84" s="579" t="s">
        <v>377</v>
      </c>
      <c r="C84" s="580">
        <v>945.79263645311858</v>
      </c>
      <c r="D84" s="582">
        <v>41302</v>
      </c>
      <c r="E84" s="580">
        <v>903.39014846232533</v>
      </c>
      <c r="F84" s="581">
        <v>41275</v>
      </c>
      <c r="G84" s="580">
        <v>918.28827983200949</v>
      </c>
    </row>
    <row r="85" spans="1:7" ht="12.75" customHeight="1">
      <c r="A85" s="579" t="s">
        <v>695</v>
      </c>
      <c r="B85" s="579" t="s">
        <v>377</v>
      </c>
      <c r="C85" s="580">
        <v>1250.6458163725465</v>
      </c>
      <c r="D85" s="582">
        <v>41352</v>
      </c>
      <c r="E85" s="580">
        <v>1235.4445357164225</v>
      </c>
      <c r="F85" s="581">
        <v>41275</v>
      </c>
      <c r="G85" s="580">
        <v>1249.5147292093091</v>
      </c>
    </row>
    <row r="86" spans="1:7" ht="12.75" customHeight="1">
      <c r="A86" s="579" t="s">
        <v>696</v>
      </c>
      <c r="B86" s="579" t="s">
        <v>377</v>
      </c>
      <c r="C86" s="580">
        <v>153.32735647369165</v>
      </c>
      <c r="D86" s="582">
        <v>41364</v>
      </c>
      <c r="E86" s="580">
        <v>152.7618542969721</v>
      </c>
      <c r="F86" s="581">
        <v>41275</v>
      </c>
      <c r="G86" s="580">
        <v>153.32735647369165</v>
      </c>
    </row>
    <row r="87" spans="1:7" ht="12.75" customHeight="1">
      <c r="A87" s="579" t="s">
        <v>697</v>
      </c>
      <c r="B87" s="579" t="s">
        <v>377</v>
      </c>
      <c r="C87" s="580">
        <v>377.75391734737104</v>
      </c>
      <c r="D87" s="582">
        <v>41347</v>
      </c>
      <c r="E87" s="580">
        <v>352.22593572910773</v>
      </c>
      <c r="F87" s="581">
        <v>41275</v>
      </c>
      <c r="G87" s="580">
        <v>372.27182725843335</v>
      </c>
    </row>
    <row r="88" spans="1:7" ht="12.75" customHeight="1">
      <c r="A88" s="579" t="s">
        <v>381</v>
      </c>
      <c r="B88" s="579" t="s">
        <v>377</v>
      </c>
      <c r="C88" s="580">
        <v>785.98093136240016</v>
      </c>
      <c r="D88" s="582">
        <v>41359</v>
      </c>
      <c r="E88" s="580">
        <v>779.05628501075307</v>
      </c>
      <c r="F88" s="581">
        <v>41275</v>
      </c>
      <c r="G88" s="580">
        <v>785.55105238379781</v>
      </c>
    </row>
    <row r="89" spans="1:7" ht="12.75" customHeight="1">
      <c r="A89" s="579" t="s">
        <v>698</v>
      </c>
      <c r="B89" s="579" t="s">
        <v>377</v>
      </c>
      <c r="C89" s="580">
        <v>743.82717613021089</v>
      </c>
      <c r="D89" s="582">
        <v>41347</v>
      </c>
      <c r="E89" s="580">
        <v>704.82373564538523</v>
      </c>
      <c r="F89" s="581">
        <v>41275</v>
      </c>
      <c r="G89" s="580">
        <v>736.58692165931723</v>
      </c>
    </row>
    <row r="90" spans="1:7" ht="12.75" customHeight="1">
      <c r="A90" s="579" t="s">
        <v>699</v>
      </c>
      <c r="B90" s="579" t="s">
        <v>377</v>
      </c>
      <c r="C90" s="580">
        <v>846.72965146122476</v>
      </c>
      <c r="D90" s="582">
        <v>41347</v>
      </c>
      <c r="E90" s="580">
        <v>782.45053370501216</v>
      </c>
      <c r="F90" s="581">
        <v>41275</v>
      </c>
      <c r="G90" s="580">
        <v>836.20286908990795</v>
      </c>
    </row>
    <row r="91" spans="1:7" ht="12.75" customHeight="1">
      <c r="A91" s="579" t="s">
        <v>700</v>
      </c>
      <c r="B91" s="579" t="s">
        <v>377</v>
      </c>
      <c r="C91" s="580">
        <v>907.71266855369856</v>
      </c>
      <c r="D91" s="582">
        <v>41347</v>
      </c>
      <c r="E91" s="580">
        <v>853.81513052748323</v>
      </c>
      <c r="F91" s="581">
        <v>41275</v>
      </c>
      <c r="G91" s="580">
        <v>892.44870039094656</v>
      </c>
    </row>
    <row r="92" spans="1:7" ht="12.75" customHeight="1">
      <c r="A92" s="579" t="s">
        <v>701</v>
      </c>
      <c r="B92" s="579" t="s">
        <v>377</v>
      </c>
      <c r="C92" s="580">
        <v>428.41751725784081</v>
      </c>
      <c r="D92" s="582">
        <v>41299</v>
      </c>
      <c r="E92" s="580">
        <v>418.91956970313203</v>
      </c>
      <c r="F92" s="581">
        <v>41362</v>
      </c>
      <c r="G92" s="580">
        <v>418.92592311981616</v>
      </c>
    </row>
    <row r="93" spans="1:7" ht="12.75" customHeight="1">
      <c r="A93" s="579" t="s">
        <v>702</v>
      </c>
      <c r="B93" s="579" t="s">
        <v>386</v>
      </c>
      <c r="C93" s="580">
        <v>123.55490704328288</v>
      </c>
      <c r="D93" s="582">
        <v>41364</v>
      </c>
      <c r="E93" s="580">
        <v>122.83888032643128</v>
      </c>
      <c r="F93" s="581">
        <v>41275</v>
      </c>
      <c r="G93" s="580">
        <v>123.55490704328288</v>
      </c>
    </row>
    <row r="94" spans="1:7" ht="12.75" customHeight="1">
      <c r="A94" s="579" t="s">
        <v>703</v>
      </c>
      <c r="B94" s="579" t="s">
        <v>386</v>
      </c>
      <c r="C94" s="580">
        <v>104.33090179556277</v>
      </c>
      <c r="D94" s="582">
        <v>41339</v>
      </c>
      <c r="E94" s="580">
        <v>90.449735307430203</v>
      </c>
      <c r="F94" s="581">
        <v>41275</v>
      </c>
      <c r="G94" s="580">
        <v>103.06339832792936</v>
      </c>
    </row>
    <row r="95" spans="1:7" ht="12.75" customHeight="1">
      <c r="A95" s="579" t="s">
        <v>388</v>
      </c>
      <c r="B95" s="579" t="s">
        <v>386</v>
      </c>
      <c r="C95" s="580">
        <v>745.40561280149245</v>
      </c>
      <c r="D95" s="582">
        <v>41362</v>
      </c>
      <c r="E95" s="580">
        <v>723.1534047564885</v>
      </c>
      <c r="F95" s="581">
        <v>41275</v>
      </c>
      <c r="G95" s="580">
        <v>745.12846293751568</v>
      </c>
    </row>
    <row r="96" spans="1:7" ht="12.75" customHeight="1">
      <c r="A96" s="579" t="s">
        <v>704</v>
      </c>
      <c r="B96" s="579" t="s">
        <v>390</v>
      </c>
      <c r="C96" s="580">
        <v>104.7573305234762</v>
      </c>
      <c r="D96" s="582">
        <v>41362</v>
      </c>
      <c r="E96" s="580">
        <v>97.286197912314279</v>
      </c>
      <c r="F96" s="581">
        <v>41275</v>
      </c>
      <c r="G96" s="580">
        <v>104.67271092701159</v>
      </c>
    </row>
    <row r="97" spans="1:7" ht="12.75" customHeight="1">
      <c r="A97" s="579" t="s">
        <v>705</v>
      </c>
      <c r="B97" s="579" t="s">
        <v>390</v>
      </c>
      <c r="C97" s="580">
        <v>1342.9684416641685</v>
      </c>
      <c r="D97" s="582">
        <v>41362</v>
      </c>
      <c r="E97" s="580">
        <v>1307.8493493623027</v>
      </c>
      <c r="F97" s="581">
        <v>41307</v>
      </c>
      <c r="G97" s="580">
        <v>1342.1439336699993</v>
      </c>
    </row>
    <row r="98" spans="1:7" ht="12.75" customHeight="1">
      <c r="A98" s="579" t="s">
        <v>706</v>
      </c>
      <c r="B98" s="579" t="s">
        <v>390</v>
      </c>
      <c r="C98" s="580">
        <v>703.31474751176381</v>
      </c>
      <c r="D98" s="582">
        <v>41279</v>
      </c>
      <c r="E98" s="580">
        <v>657.32440564349508</v>
      </c>
      <c r="F98" s="581">
        <v>41326</v>
      </c>
      <c r="G98" s="580">
        <v>672.37801206668792</v>
      </c>
    </row>
    <row r="99" spans="1:7" ht="12.75" customHeight="1">
      <c r="A99" s="579" t="s">
        <v>707</v>
      </c>
      <c r="B99" s="579" t="s">
        <v>390</v>
      </c>
      <c r="C99" s="580">
        <v>920.944108053283</v>
      </c>
      <c r="D99" s="582">
        <v>41347</v>
      </c>
      <c r="E99" s="580">
        <v>860.82842766272108</v>
      </c>
      <c r="F99" s="581">
        <v>41275</v>
      </c>
      <c r="G99" s="580">
        <v>911.30190412199124</v>
      </c>
    </row>
    <row r="100" spans="1:7" ht="12.75" customHeight="1">
      <c r="A100" s="579" t="s">
        <v>708</v>
      </c>
      <c r="B100" s="579" t="s">
        <v>390</v>
      </c>
      <c r="C100" s="580">
        <v>1113.799861561354</v>
      </c>
      <c r="D100" s="582">
        <v>41359</v>
      </c>
      <c r="E100" s="580">
        <v>1104.3506308612593</v>
      </c>
      <c r="F100" s="581">
        <v>41275</v>
      </c>
      <c r="G100" s="580">
        <v>1113.0992020129981</v>
      </c>
    </row>
    <row r="101" spans="1:7" ht="12.75" customHeight="1">
      <c r="A101" s="579" t="s">
        <v>709</v>
      </c>
      <c r="B101" s="579" t="s">
        <v>390</v>
      </c>
      <c r="C101" s="580">
        <v>1097.8064121373902</v>
      </c>
      <c r="D101" s="582">
        <v>41362</v>
      </c>
      <c r="E101" s="580">
        <v>1026.4480116184193</v>
      </c>
      <c r="F101" s="581">
        <v>41275</v>
      </c>
      <c r="G101" s="580">
        <v>1096.864507325264</v>
      </c>
    </row>
    <row r="102" spans="1:7" ht="12.75" customHeight="1">
      <c r="A102" s="579" t="s">
        <v>710</v>
      </c>
      <c r="B102" s="579" t="s">
        <v>390</v>
      </c>
      <c r="C102" s="580">
        <v>171.83923364380459</v>
      </c>
      <c r="D102" s="582">
        <v>41364</v>
      </c>
      <c r="E102" s="580">
        <v>171.31474663559965</v>
      </c>
      <c r="F102" s="581">
        <v>41275</v>
      </c>
      <c r="G102" s="580">
        <v>171.83923364380459</v>
      </c>
    </row>
    <row r="103" spans="1:7" ht="12.75" customHeight="1">
      <c r="A103" s="579" t="s">
        <v>711</v>
      </c>
      <c r="B103" s="579" t="s">
        <v>390</v>
      </c>
      <c r="C103" s="580">
        <v>61.586602291243452</v>
      </c>
      <c r="D103" s="582">
        <v>41360</v>
      </c>
      <c r="E103" s="580">
        <v>58.306840381923251</v>
      </c>
      <c r="F103" s="581">
        <v>41275</v>
      </c>
      <c r="G103" s="580">
        <v>61.290447748583219</v>
      </c>
    </row>
    <row r="104" spans="1:7" ht="12.75" customHeight="1">
      <c r="A104" s="579" t="s">
        <v>712</v>
      </c>
      <c r="B104" s="579" t="s">
        <v>390</v>
      </c>
      <c r="C104" s="580">
        <v>1012.8854389954876</v>
      </c>
      <c r="D104" s="582">
        <v>41362</v>
      </c>
      <c r="E104" s="580">
        <v>963.76405554836333</v>
      </c>
      <c r="F104" s="581">
        <v>41275</v>
      </c>
      <c r="G104" s="580">
        <v>1012.8790027090921</v>
      </c>
    </row>
    <row r="105" spans="1:7" ht="12.75" customHeight="1">
      <c r="A105" s="94" t="s">
        <v>1072</v>
      </c>
    </row>
    <row r="106" spans="1:7" ht="12.75" customHeight="1">
      <c r="A106" s="230" t="s">
        <v>1073</v>
      </c>
    </row>
    <row r="107" spans="1:7" ht="12.75" customHeight="1">
      <c r="A107" s="306"/>
    </row>
    <row r="108" spans="1:7" ht="12.75" customHeight="1">
      <c r="A108" s="297" t="s">
        <v>489</v>
      </c>
    </row>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7" spans="7:7">
      <c r="G137" s="176" t="s">
        <v>609</v>
      </c>
    </row>
  </sheetData>
  <mergeCells count="5">
    <mergeCell ref="A4:A5"/>
    <mergeCell ref="B4:B5"/>
    <mergeCell ref="C4:D4"/>
    <mergeCell ref="E4:F4"/>
    <mergeCell ref="G4:G5"/>
  </mergeCells>
  <hyperlinks>
    <hyperlink ref="A108"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4" ht="12.75" customHeight="1">
      <c r="A1" s="146" t="s">
        <v>812</v>
      </c>
      <c r="K1" s="26" t="str">
        <f>Naslovnica!A20</f>
        <v>Ožujak 2013.</v>
      </c>
    </row>
    <row r="2" spans="1:14" ht="12.75" customHeight="1">
      <c r="A2" s="383" t="s">
        <v>1074</v>
      </c>
      <c r="K2" s="368" t="str">
        <f>Naslovnica!A24</f>
        <v>March 2013</v>
      </c>
    </row>
    <row r="3" spans="1:14" ht="12.75" customHeight="1">
      <c r="A3" s="30"/>
      <c r="K3" s="31"/>
    </row>
    <row r="4" spans="1:14" ht="12.75" customHeight="1">
      <c r="A4" s="358"/>
      <c r="B4" s="358"/>
      <c r="C4" s="358"/>
      <c r="D4" s="358"/>
      <c r="E4" s="358"/>
      <c r="F4" s="358"/>
      <c r="G4" s="358"/>
      <c r="H4" s="358"/>
      <c r="I4" s="358"/>
      <c r="J4" s="358"/>
      <c r="K4" s="47" t="s">
        <v>898</v>
      </c>
    </row>
    <row r="5" spans="1:14" ht="12.75" customHeight="1">
      <c r="A5" s="757" t="s">
        <v>1080</v>
      </c>
      <c r="B5" s="758" t="s">
        <v>1075</v>
      </c>
      <c r="C5" s="758"/>
      <c r="D5" s="733" t="s">
        <v>1076</v>
      </c>
      <c r="E5" s="733"/>
      <c r="F5" s="733" t="s">
        <v>1077</v>
      </c>
      <c r="G5" s="733"/>
      <c r="H5" s="733" t="s">
        <v>1078</v>
      </c>
      <c r="I5" s="733"/>
      <c r="J5" s="733" t="s">
        <v>1079</v>
      </c>
      <c r="K5" s="733"/>
    </row>
    <row r="6" spans="1:14" ht="12.75" customHeight="1">
      <c r="A6" s="757"/>
      <c r="B6" s="156" t="s">
        <v>165</v>
      </c>
      <c r="C6" s="156" t="s">
        <v>166</v>
      </c>
      <c r="D6" s="156" t="s">
        <v>165</v>
      </c>
      <c r="E6" s="156" t="s">
        <v>166</v>
      </c>
      <c r="F6" s="156" t="s">
        <v>165</v>
      </c>
      <c r="G6" s="156" t="s">
        <v>166</v>
      </c>
      <c r="H6" s="156" t="s">
        <v>165</v>
      </c>
      <c r="I6" s="156" t="s">
        <v>166</v>
      </c>
      <c r="J6" s="156" t="s">
        <v>165</v>
      </c>
      <c r="K6" s="156" t="s">
        <v>166</v>
      </c>
    </row>
    <row r="7" spans="1:14" ht="12.75" customHeight="1">
      <c r="A7" s="757"/>
      <c r="B7" s="400" t="s">
        <v>152</v>
      </c>
      <c r="C7" s="400" t="s">
        <v>153</v>
      </c>
      <c r="D7" s="400" t="s">
        <v>152</v>
      </c>
      <c r="E7" s="400" t="s">
        <v>153</v>
      </c>
      <c r="F7" s="400" t="s">
        <v>152</v>
      </c>
      <c r="G7" s="400" t="s">
        <v>153</v>
      </c>
      <c r="H7" s="400" t="s">
        <v>152</v>
      </c>
      <c r="I7" s="400" t="s">
        <v>153</v>
      </c>
      <c r="J7" s="400" t="s">
        <v>152</v>
      </c>
      <c r="K7" s="400" t="s">
        <v>153</v>
      </c>
    </row>
    <row r="8" spans="1:14" ht="18" customHeight="1">
      <c r="A8" s="488" t="s">
        <v>1081</v>
      </c>
      <c r="B8" s="585">
        <v>169515.7738019742</v>
      </c>
      <c r="C8" s="586">
        <v>7.970146036444839E-2</v>
      </c>
      <c r="D8" s="585">
        <v>48635.761133489272</v>
      </c>
      <c r="E8" s="586">
        <v>4.57213687110112E-2</v>
      </c>
      <c r="F8" s="585">
        <v>520932.5248939906</v>
      </c>
      <c r="G8" s="586">
        <v>5.158187091182629E-2</v>
      </c>
      <c r="H8" s="585">
        <v>34359.392882952074</v>
      </c>
      <c r="I8" s="586">
        <v>7.9469491384675559E-2</v>
      </c>
      <c r="J8" s="585">
        <v>773443.45271240606</v>
      </c>
      <c r="K8" s="586">
        <v>5.6364695635862022E-2</v>
      </c>
      <c r="L8" s="314"/>
    </row>
    <row r="9" spans="1:14" ht="18" customHeight="1">
      <c r="A9" s="488" t="s">
        <v>1082</v>
      </c>
      <c r="B9" s="585">
        <v>71287.879765891776</v>
      </c>
      <c r="C9" s="586">
        <v>3.3517518731113007E-2</v>
      </c>
      <c r="D9" s="585">
        <v>74291.222993072341</v>
      </c>
      <c r="E9" s="586">
        <v>6.983948270358907E-2</v>
      </c>
      <c r="F9" s="585">
        <v>97703.48000191836</v>
      </c>
      <c r="G9" s="586">
        <v>9.6744358477534789E-3</v>
      </c>
      <c r="H9" s="585">
        <v>36941.329999913512</v>
      </c>
      <c r="I9" s="586">
        <v>8.5441227560897337E-2</v>
      </c>
      <c r="J9" s="585">
        <v>280223.91276079603</v>
      </c>
      <c r="K9" s="586">
        <v>2.0421319098715886E-2</v>
      </c>
      <c r="L9" s="314"/>
    </row>
    <row r="10" spans="1:14" ht="36" customHeight="1">
      <c r="A10" s="488" t="s">
        <v>1083</v>
      </c>
      <c r="B10" s="585">
        <v>1934204.2554575067</v>
      </c>
      <c r="C10" s="586">
        <v>0.90940742767207017</v>
      </c>
      <c r="D10" s="585">
        <v>991429.40563249402</v>
      </c>
      <c r="E10" s="586">
        <v>0.93202015038784414</v>
      </c>
      <c r="F10" s="585">
        <v>9760375.2542895265</v>
      </c>
      <c r="G10" s="586">
        <v>0.96645610008743366</v>
      </c>
      <c r="H10" s="585">
        <v>437437.06108862429</v>
      </c>
      <c r="I10" s="586">
        <v>1.0117437428519982</v>
      </c>
      <c r="J10" s="585">
        <v>13123445.97646815</v>
      </c>
      <c r="K10" s="586">
        <v>0.95637119373528645</v>
      </c>
    </row>
    <row r="11" spans="1:14" ht="21.75" customHeight="1">
      <c r="A11" s="587" t="s">
        <v>1084</v>
      </c>
      <c r="B11" s="588">
        <v>656725.33958397643</v>
      </c>
      <c r="C11" s="589">
        <v>0.30877344007128393</v>
      </c>
      <c r="D11" s="588">
        <v>550354.49409299588</v>
      </c>
      <c r="E11" s="589">
        <v>0.51737569557354701</v>
      </c>
      <c r="F11" s="588">
        <v>9760375.2542895265</v>
      </c>
      <c r="G11" s="589">
        <v>0.96645610008743366</v>
      </c>
      <c r="H11" s="588">
        <v>255905.45301739231</v>
      </c>
      <c r="I11" s="589">
        <v>0.59188112732770393</v>
      </c>
      <c r="J11" s="588">
        <v>11223360.540983891</v>
      </c>
      <c r="K11" s="589">
        <v>0.81790245774997139</v>
      </c>
    </row>
    <row r="12" spans="1:14" ht="18" customHeight="1">
      <c r="A12" s="493" t="s">
        <v>946</v>
      </c>
      <c r="B12" s="588">
        <v>564998.65518700005</v>
      </c>
      <c r="C12" s="589">
        <v>0.26564618095634052</v>
      </c>
      <c r="D12" s="588">
        <v>264088.20864879998</v>
      </c>
      <c r="E12" s="589">
        <v>0.24826329594640772</v>
      </c>
      <c r="F12" s="664">
        <v>0</v>
      </c>
      <c r="G12" s="589">
        <v>0</v>
      </c>
      <c r="H12" s="588">
        <v>0</v>
      </c>
      <c r="I12" s="589">
        <v>0</v>
      </c>
      <c r="J12" s="588">
        <v>829086.86383580009</v>
      </c>
      <c r="K12" s="589">
        <v>6.0419709510648074E-2</v>
      </c>
    </row>
    <row r="13" spans="1:14" ht="18" customHeight="1">
      <c r="A13" s="493" t="s">
        <v>1085</v>
      </c>
      <c r="B13" s="588">
        <v>1980.7536831730001</v>
      </c>
      <c r="C13" s="589">
        <v>9.3129363498389351E-4</v>
      </c>
      <c r="D13" s="588">
        <v>139150.83142806101</v>
      </c>
      <c r="E13" s="589">
        <v>0.13081251988025999</v>
      </c>
      <c r="F13" s="588">
        <v>300795.20878232596</v>
      </c>
      <c r="G13" s="589">
        <v>2.9784240547205586E-2</v>
      </c>
      <c r="H13" s="588">
        <v>148878.38578090598</v>
      </c>
      <c r="I13" s="589">
        <v>0.34433930880223401</v>
      </c>
      <c r="J13" s="588">
        <v>590805.17967446602</v>
      </c>
      <c r="K13" s="589">
        <v>4.3054930539084137E-2</v>
      </c>
    </row>
    <row r="14" spans="1:14" ht="18" customHeight="1">
      <c r="A14" s="493" t="s">
        <v>1086</v>
      </c>
      <c r="B14" s="588">
        <v>0</v>
      </c>
      <c r="C14" s="589">
        <v>0</v>
      </c>
      <c r="D14" s="588">
        <v>1839.8353016799999</v>
      </c>
      <c r="E14" s="589">
        <v>1.7295871645714449E-3</v>
      </c>
      <c r="F14" s="588">
        <v>0</v>
      </c>
      <c r="G14" s="589">
        <v>0</v>
      </c>
      <c r="H14" s="588">
        <v>196.90067771600002</v>
      </c>
      <c r="I14" s="589">
        <v>4.5540958085881178E-4</v>
      </c>
      <c r="J14" s="588">
        <v>2036.7359793959999</v>
      </c>
      <c r="K14" s="589">
        <v>1.4842714508303119E-4</v>
      </c>
    </row>
    <row r="15" spans="1:14" ht="29.25">
      <c r="A15" s="493" t="s">
        <v>1087</v>
      </c>
      <c r="B15" s="588">
        <v>12675.169954581001</v>
      </c>
      <c r="C15" s="589">
        <v>5.959501780216747E-3</v>
      </c>
      <c r="D15" s="588">
        <v>80753.76436642601</v>
      </c>
      <c r="E15" s="589">
        <v>7.5914770312027674E-2</v>
      </c>
      <c r="F15" s="664">
        <v>278929.51395100896</v>
      </c>
      <c r="G15" s="589">
        <v>2.7619135866103362E-2</v>
      </c>
      <c r="H15" s="588">
        <v>51310.756525315999</v>
      </c>
      <c r="I15" s="589">
        <v>0.1186761284613084</v>
      </c>
      <c r="J15" s="588">
        <v>423669.204797332</v>
      </c>
      <c r="K15" s="589">
        <v>3.0874895501337634E-2</v>
      </c>
      <c r="N15" s="663"/>
    </row>
    <row r="16" spans="1:14" ht="29.25">
      <c r="A16" s="493" t="s">
        <v>401</v>
      </c>
      <c r="B16" s="588">
        <v>297.18852000000004</v>
      </c>
      <c r="C16" s="589">
        <v>1.3972952791531439E-4</v>
      </c>
      <c r="D16" s="588">
        <v>891.91451000000006</v>
      </c>
      <c r="E16" s="589">
        <v>8.3846846888001487E-4</v>
      </c>
      <c r="F16" s="588">
        <v>0</v>
      </c>
      <c r="G16" s="589">
        <v>0</v>
      </c>
      <c r="H16" s="588">
        <v>0</v>
      </c>
      <c r="I16" s="589">
        <v>0</v>
      </c>
      <c r="J16" s="588">
        <v>1189.10303</v>
      </c>
      <c r="K16" s="589">
        <v>8.6655889490802916E-5</v>
      </c>
    </row>
    <row r="17" spans="1:11" ht="18" customHeight="1">
      <c r="A17" s="493" t="s">
        <v>402</v>
      </c>
      <c r="B17" s="588">
        <v>27157.446402096</v>
      </c>
      <c r="C17" s="589">
        <v>1.2768653261405681E-2</v>
      </c>
      <c r="D17" s="588">
        <v>24360.351696222999</v>
      </c>
      <c r="E17" s="589">
        <v>2.2900610494733145E-2</v>
      </c>
      <c r="F17" s="588">
        <v>97058.310062869001</v>
      </c>
      <c r="G17" s="589">
        <v>9.61055219503088E-3</v>
      </c>
      <c r="H17" s="588">
        <v>1356.0140183880001</v>
      </c>
      <c r="I17" s="589">
        <v>3.1363110727504174E-3</v>
      </c>
      <c r="J17" s="588">
        <v>149932.12217957602</v>
      </c>
      <c r="K17" s="589">
        <v>1.0926304183006663E-2</v>
      </c>
    </row>
    <row r="18" spans="1:11" ht="18" customHeight="1">
      <c r="A18" s="493" t="s">
        <v>403</v>
      </c>
      <c r="B18" s="588">
        <v>0</v>
      </c>
      <c r="C18" s="589">
        <v>0</v>
      </c>
      <c r="D18" s="588">
        <v>1734.7401</v>
      </c>
      <c r="E18" s="589">
        <v>1.6307895647440064E-3</v>
      </c>
      <c r="F18" s="588">
        <v>3387908.6921488</v>
      </c>
      <c r="G18" s="589">
        <v>0.33546507554896116</v>
      </c>
      <c r="H18" s="588">
        <v>10286.421830543</v>
      </c>
      <c r="I18" s="589">
        <v>2.3791360744533675E-2</v>
      </c>
      <c r="J18" s="588">
        <v>3399929.8540793429</v>
      </c>
      <c r="K18" s="589">
        <v>0.24776990578485131</v>
      </c>
    </row>
    <row r="19" spans="1:11" ht="18" customHeight="1">
      <c r="A19" s="493" t="s">
        <v>404</v>
      </c>
      <c r="B19" s="588">
        <v>49616.125837126398</v>
      </c>
      <c r="C19" s="589">
        <v>2.3328080910421795E-2</v>
      </c>
      <c r="D19" s="588">
        <v>37534.84804180589</v>
      </c>
      <c r="E19" s="589">
        <v>3.52856537419231E-2</v>
      </c>
      <c r="F19" s="588">
        <v>5695683.5293445224</v>
      </c>
      <c r="G19" s="589">
        <v>0.56397709593013268</v>
      </c>
      <c r="H19" s="588">
        <v>43876.974184523322</v>
      </c>
      <c r="I19" s="589">
        <v>0.10148260866601858</v>
      </c>
      <c r="J19" s="588">
        <v>5826711.4774079779</v>
      </c>
      <c r="K19" s="589">
        <v>0.42462162919646979</v>
      </c>
    </row>
    <row r="20" spans="1:11" ht="18" customHeight="1">
      <c r="A20" s="493" t="s">
        <v>405</v>
      </c>
      <c r="B20" s="588">
        <v>1277478.9158735299</v>
      </c>
      <c r="C20" s="589">
        <v>0.60063398760078623</v>
      </c>
      <c r="D20" s="588">
        <v>441074.91153949796</v>
      </c>
      <c r="E20" s="589">
        <v>0.41464445481429701</v>
      </c>
      <c r="F20" s="588">
        <v>0</v>
      </c>
      <c r="G20" s="589">
        <v>0</v>
      </c>
      <c r="H20" s="588">
        <v>181531.60807123198</v>
      </c>
      <c r="I20" s="589">
        <v>0.4198626155242941</v>
      </c>
      <c r="J20" s="588">
        <v>1900085.4354842599</v>
      </c>
      <c r="K20" s="589">
        <v>0.13846873598531503</v>
      </c>
    </row>
    <row r="21" spans="1:11" ht="18" customHeight="1">
      <c r="A21" s="493" t="s">
        <v>406</v>
      </c>
      <c r="B21" s="588">
        <v>1022619.1624575129</v>
      </c>
      <c r="C21" s="589">
        <v>0.48080623305147357</v>
      </c>
      <c r="D21" s="588">
        <v>208168.71428190099</v>
      </c>
      <c r="E21" s="589">
        <v>0.19569465590672674</v>
      </c>
      <c r="F21" s="588">
        <v>0</v>
      </c>
      <c r="G21" s="589">
        <v>0</v>
      </c>
      <c r="H21" s="588">
        <v>0</v>
      </c>
      <c r="I21" s="589">
        <v>0</v>
      </c>
      <c r="J21" s="588">
        <v>1230787.8767394139</v>
      </c>
      <c r="K21" s="589">
        <v>8.9693672913566294E-2</v>
      </c>
    </row>
    <row r="22" spans="1:11" ht="18" customHeight="1">
      <c r="A22" s="493" t="s">
        <v>407</v>
      </c>
      <c r="B22" s="588">
        <v>60733.924392371999</v>
      </c>
      <c r="C22" s="589">
        <v>2.8555351275986497E-2</v>
      </c>
      <c r="D22" s="588">
        <v>66278.974883982009</v>
      </c>
      <c r="E22" s="589">
        <v>6.2307351171929412E-2</v>
      </c>
      <c r="F22" s="588">
        <v>0</v>
      </c>
      <c r="G22" s="589">
        <v>0</v>
      </c>
      <c r="H22" s="588">
        <v>74380.752026890987</v>
      </c>
      <c r="I22" s="589">
        <v>0.17203448712039193</v>
      </c>
      <c r="J22" s="588">
        <v>201393.65130324502</v>
      </c>
      <c r="K22" s="589">
        <v>1.467656338533028E-2</v>
      </c>
    </row>
    <row r="23" spans="1:11" ht="18" customHeight="1">
      <c r="A23" s="493" t="s">
        <v>400</v>
      </c>
      <c r="B23" s="588">
        <v>0</v>
      </c>
      <c r="C23" s="589">
        <v>0</v>
      </c>
      <c r="D23" s="588">
        <v>0</v>
      </c>
      <c r="E23" s="589">
        <v>0</v>
      </c>
      <c r="F23" s="588">
        <v>0</v>
      </c>
      <c r="G23" s="589">
        <v>0</v>
      </c>
      <c r="H23" s="588">
        <v>0</v>
      </c>
      <c r="I23" s="589">
        <v>0</v>
      </c>
      <c r="J23" s="588">
        <v>0</v>
      </c>
      <c r="K23" s="589">
        <v>0</v>
      </c>
    </row>
    <row r="24" spans="1:11" ht="29.25">
      <c r="A24" s="493" t="s">
        <v>408</v>
      </c>
      <c r="B24" s="588">
        <v>64464.933958631998</v>
      </c>
      <c r="C24" s="589">
        <v>3.0309565083912294E-2</v>
      </c>
      <c r="D24" s="588">
        <v>47309.106686687999</v>
      </c>
      <c r="E24" s="589">
        <v>4.4474211152443925E-2</v>
      </c>
      <c r="F24" s="588">
        <v>0</v>
      </c>
      <c r="G24" s="589">
        <v>0</v>
      </c>
      <c r="H24" s="588">
        <v>63710.591678457997</v>
      </c>
      <c r="I24" s="589">
        <v>0.14735558144905142</v>
      </c>
      <c r="J24" s="588">
        <v>175484.632323778</v>
      </c>
      <c r="K24" s="589">
        <v>1.2788443492557146E-2</v>
      </c>
    </row>
    <row r="25" spans="1:11" ht="29.25">
      <c r="A25" s="493" t="s">
        <v>401</v>
      </c>
      <c r="B25" s="588">
        <v>12427.532958558</v>
      </c>
      <c r="C25" s="589">
        <v>5.8430699592680099E-3</v>
      </c>
      <c r="D25" s="588">
        <v>409.80044025899997</v>
      </c>
      <c r="E25" s="589">
        <v>3.8524403834434726E-4</v>
      </c>
      <c r="F25" s="588">
        <v>0</v>
      </c>
      <c r="G25" s="589">
        <v>0</v>
      </c>
      <c r="H25" s="588">
        <v>4179.392835523</v>
      </c>
      <c r="I25" s="589">
        <v>9.6664753090140668E-3</v>
      </c>
      <c r="J25" s="588">
        <v>17016.72623434</v>
      </c>
      <c r="K25" s="589">
        <v>1.2400940127603693E-3</v>
      </c>
    </row>
    <row r="26" spans="1:11" ht="29.25">
      <c r="A26" s="493" t="s">
        <v>409</v>
      </c>
      <c r="B26" s="588">
        <v>117233.362106455</v>
      </c>
      <c r="C26" s="589">
        <v>5.5119768230145853E-2</v>
      </c>
      <c r="D26" s="588">
        <v>118908.31524666799</v>
      </c>
      <c r="E26" s="589">
        <v>0.11178299254485258</v>
      </c>
      <c r="F26" s="588">
        <v>0</v>
      </c>
      <c r="G26" s="589">
        <v>0</v>
      </c>
      <c r="H26" s="588">
        <v>37917.306788615002</v>
      </c>
      <c r="I26" s="589">
        <v>8.7698554378794605E-2</v>
      </c>
      <c r="J26" s="588">
        <v>274058.98414173798</v>
      </c>
      <c r="K26" s="589">
        <v>1.9972049893564024E-2</v>
      </c>
    </row>
    <row r="27" spans="1:11" ht="18" customHeight="1">
      <c r="A27" s="493" t="s">
        <v>403</v>
      </c>
      <c r="B27" s="588">
        <v>0</v>
      </c>
      <c r="C27" s="589">
        <v>0</v>
      </c>
      <c r="D27" s="588">
        <v>0</v>
      </c>
      <c r="E27" s="589">
        <v>0</v>
      </c>
      <c r="F27" s="588">
        <v>0</v>
      </c>
      <c r="G27" s="589">
        <v>0</v>
      </c>
      <c r="H27" s="588">
        <v>1343.564741745</v>
      </c>
      <c r="I27" s="589">
        <v>3.1075172670421329E-3</v>
      </c>
      <c r="J27" s="588">
        <v>1343.564741745</v>
      </c>
      <c r="K27" s="589">
        <v>9.7912287536929305E-5</v>
      </c>
    </row>
    <row r="28" spans="1:11" ht="18" customHeight="1">
      <c r="A28" s="493" t="s">
        <v>404</v>
      </c>
      <c r="B28" s="588">
        <v>0</v>
      </c>
      <c r="C28" s="589">
        <v>0</v>
      </c>
      <c r="D28" s="588">
        <v>0</v>
      </c>
      <c r="E28" s="589">
        <v>0</v>
      </c>
      <c r="F28" s="588">
        <v>0</v>
      </c>
      <c r="G28" s="589">
        <v>0</v>
      </c>
      <c r="H28" s="588">
        <v>0</v>
      </c>
      <c r="I28" s="589">
        <v>0</v>
      </c>
      <c r="J28" s="588">
        <v>0</v>
      </c>
      <c r="K28" s="589">
        <v>0</v>
      </c>
    </row>
    <row r="29" spans="1:11" ht="18" customHeight="1">
      <c r="A29" s="488" t="s">
        <v>410</v>
      </c>
      <c r="B29" s="588">
        <v>110.00753999999999</v>
      </c>
      <c r="C29" s="589">
        <v>5.1722393689113784E-5</v>
      </c>
      <c r="D29" s="588">
        <v>222.21523000000002</v>
      </c>
      <c r="E29" s="589">
        <v>2.0889946465824436E-4</v>
      </c>
      <c r="F29" s="588">
        <v>0</v>
      </c>
      <c r="G29" s="589">
        <v>0</v>
      </c>
      <c r="H29" s="588">
        <v>0</v>
      </c>
      <c r="I29" s="589">
        <v>0</v>
      </c>
      <c r="J29" s="588">
        <v>332.22277000000003</v>
      </c>
      <c r="K29" s="589">
        <v>2.4210736090251517E-5</v>
      </c>
    </row>
    <row r="30" spans="1:11" ht="18" customHeight="1">
      <c r="A30" s="488" t="s">
        <v>411</v>
      </c>
      <c r="B30" s="585">
        <v>2175117.9165599998</v>
      </c>
      <c r="C30" s="586">
        <v>1.0226781291587947</v>
      </c>
      <c r="D30" s="585">
        <v>1114578.6050100001</v>
      </c>
      <c r="E30" s="586">
        <v>1.0477899012867919</v>
      </c>
      <c r="F30" s="585">
        <v>10379011.259159999</v>
      </c>
      <c r="G30" s="586">
        <v>1.0277124068444947</v>
      </c>
      <c r="H30" s="585">
        <v>508737.78398000001</v>
      </c>
      <c r="I30" s="586">
        <v>1.1766544618172539</v>
      </c>
      <c r="J30" s="585">
        <v>14177445.564710001</v>
      </c>
      <c r="K30" s="586">
        <v>1.0331814192058562</v>
      </c>
    </row>
    <row r="31" spans="1:11" ht="5.25" customHeight="1">
      <c r="A31" s="493"/>
      <c r="B31" s="585"/>
      <c r="C31" s="586"/>
      <c r="D31" s="585"/>
      <c r="E31" s="586"/>
      <c r="F31" s="585"/>
      <c r="G31" s="586"/>
      <c r="H31" s="585"/>
      <c r="I31" s="586"/>
      <c r="J31" s="585"/>
      <c r="K31" s="586"/>
    </row>
    <row r="32" spans="1:11" ht="18" customHeight="1">
      <c r="A32" s="488" t="s">
        <v>412</v>
      </c>
      <c r="B32" s="585">
        <v>48233.75374983286</v>
      </c>
      <c r="C32" s="586">
        <v>2.2678129158716063E-2</v>
      </c>
      <c r="D32" s="585">
        <v>50836.147056012858</v>
      </c>
      <c r="E32" s="586">
        <v>4.7789901283043792E-2</v>
      </c>
      <c r="F32" s="585">
        <v>279871.47059711919</v>
      </c>
      <c r="G32" s="586">
        <v>2.7712406844209562E-2</v>
      </c>
      <c r="H32" s="585">
        <v>76378.242167078977</v>
      </c>
      <c r="I32" s="586">
        <v>0.17665446181049779</v>
      </c>
      <c r="J32" s="585">
        <v>455319.61357004393</v>
      </c>
      <c r="K32" s="586">
        <v>3.3181419205130451E-2</v>
      </c>
    </row>
    <row r="33" spans="1:11" ht="5.25" customHeight="1">
      <c r="A33" s="493"/>
      <c r="B33" s="590"/>
      <c r="C33" s="591"/>
      <c r="D33" s="590"/>
      <c r="E33" s="591"/>
      <c r="F33" s="590"/>
      <c r="G33" s="591"/>
      <c r="H33" s="590"/>
      <c r="I33" s="591"/>
      <c r="J33" s="590"/>
      <c r="K33" s="591"/>
    </row>
    <row r="34" spans="1:11" ht="26.25" customHeight="1">
      <c r="A34" s="231" t="s">
        <v>413</v>
      </c>
      <c r="B34" s="232">
        <v>2126884.1628100001</v>
      </c>
      <c r="C34" s="233">
        <v>1</v>
      </c>
      <c r="D34" s="232">
        <v>1063742.45795</v>
      </c>
      <c r="E34" s="233">
        <v>1</v>
      </c>
      <c r="F34" s="232">
        <v>10099139.788559999</v>
      </c>
      <c r="G34" s="233">
        <v>1</v>
      </c>
      <c r="H34" s="232">
        <v>432359.54181000002</v>
      </c>
      <c r="I34" s="233">
        <v>1</v>
      </c>
      <c r="J34" s="232">
        <v>13722125.951129999</v>
      </c>
      <c r="K34" s="233">
        <v>1</v>
      </c>
    </row>
    <row r="35" spans="1:11" ht="3.75" customHeight="1">
      <c r="A35" s="493"/>
      <c r="B35" s="592"/>
      <c r="C35" s="592"/>
      <c r="D35" s="592"/>
      <c r="E35" s="592"/>
      <c r="F35" s="592"/>
      <c r="G35" s="592"/>
      <c r="H35" s="592"/>
      <c r="I35" s="592"/>
      <c r="J35" s="592"/>
      <c r="K35" s="592"/>
    </row>
    <row r="36" spans="1:11" ht="18">
      <c r="A36" s="488" t="s">
        <v>414</v>
      </c>
      <c r="B36" s="588">
        <v>135.067487392</v>
      </c>
      <c r="C36" s="589">
        <v>6.3504863007466915E-5</v>
      </c>
      <c r="D36" s="588">
        <v>8.7119999999999997</v>
      </c>
      <c r="E36" s="589">
        <v>8.1899523093112245E-6</v>
      </c>
      <c r="F36" s="588">
        <v>105.7715</v>
      </c>
      <c r="G36" s="589">
        <v>1.0473317749281454E-5</v>
      </c>
      <c r="H36" s="588">
        <v>208.945343896</v>
      </c>
      <c r="I36" s="589">
        <v>4.8326756713009203E-4</v>
      </c>
      <c r="J36" s="588">
        <v>458.49633128799996</v>
      </c>
      <c r="K36" s="589">
        <v>3.341292252533533E-5</v>
      </c>
    </row>
    <row r="37" spans="1:11" ht="27">
      <c r="A37" s="488" t="s">
        <v>415</v>
      </c>
      <c r="B37" s="588">
        <v>200.60273999999998</v>
      </c>
      <c r="C37" s="589">
        <v>9.4317661256627795E-5</v>
      </c>
      <c r="D37" s="588">
        <v>0</v>
      </c>
      <c r="E37" s="589">
        <v>0</v>
      </c>
      <c r="F37" s="588">
        <v>92559.693050449539</v>
      </c>
      <c r="G37" s="589">
        <v>9.1651066316854411E-3</v>
      </c>
      <c r="H37" s="588">
        <v>0</v>
      </c>
      <c r="I37" s="589">
        <v>0</v>
      </c>
      <c r="J37" s="588">
        <v>92760.295790449542</v>
      </c>
      <c r="K37" s="589">
        <v>6.7599070377874536E-3</v>
      </c>
    </row>
    <row r="38" spans="1:11" ht="12.75" customHeight="1">
      <c r="A38" s="94" t="s">
        <v>1072</v>
      </c>
    </row>
    <row r="39" spans="1:11" ht="12.75" customHeight="1">
      <c r="A39" s="230" t="s">
        <v>1073</v>
      </c>
    </row>
    <row r="40" spans="1:11" ht="12.75" customHeight="1"/>
    <row r="41" spans="1:11" ht="12.75" customHeight="1"/>
    <row r="42" spans="1:11" ht="12.75" customHeight="1">
      <c r="A42" s="297" t="s">
        <v>489</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c r="K57" s="176" t="s">
        <v>607</v>
      </c>
    </row>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146" t="s">
        <v>813</v>
      </c>
      <c r="D1" s="26" t="str">
        <f>Naslovnica!A20</f>
        <v>Ožujak 2013.</v>
      </c>
    </row>
    <row r="2" spans="1:5" ht="12.75" customHeight="1">
      <c r="A2" s="30" t="s">
        <v>814</v>
      </c>
      <c r="D2" s="31" t="str">
        <f>Naslovnica!A24</f>
        <v>March 2013</v>
      </c>
    </row>
    <row r="3" spans="1:5" ht="12.75" customHeight="1"/>
    <row r="4" spans="1:5" ht="12.75" customHeight="1">
      <c r="D4" s="227" t="s">
        <v>425</v>
      </c>
    </row>
    <row r="5" spans="1:5" ht="45" customHeight="1">
      <c r="A5" s="234" t="s">
        <v>416</v>
      </c>
      <c r="B5" s="234" t="s">
        <v>417</v>
      </c>
      <c r="C5" s="234" t="s">
        <v>418</v>
      </c>
      <c r="D5" s="234" t="s">
        <v>419</v>
      </c>
    </row>
    <row r="6" spans="1:5" ht="15" customHeight="1">
      <c r="A6" s="593" t="s">
        <v>424</v>
      </c>
      <c r="B6" s="593" t="s">
        <v>493</v>
      </c>
      <c r="C6" s="594">
        <v>182441844.61000001</v>
      </c>
      <c r="D6" s="595">
        <v>59.887331485698944</v>
      </c>
      <c r="E6" s="314"/>
    </row>
    <row r="7" spans="1:5" ht="15" customHeight="1">
      <c r="A7" s="593" t="s">
        <v>420</v>
      </c>
      <c r="B7" s="596" t="s">
        <v>310</v>
      </c>
      <c r="C7" s="594">
        <v>17712045.07</v>
      </c>
      <c r="D7" s="595">
        <v>35.004041640316203</v>
      </c>
      <c r="E7" s="300"/>
    </row>
    <row r="8" spans="1:5" ht="15" customHeight="1">
      <c r="A8" s="593" t="s">
        <v>421</v>
      </c>
      <c r="B8" s="593" t="s">
        <v>422</v>
      </c>
      <c r="C8" s="594">
        <v>1238818440.8099999</v>
      </c>
      <c r="D8" s="595">
        <v>322.1474759231632</v>
      </c>
    </row>
    <row r="9" spans="1:5" ht="22.5">
      <c r="A9" s="593" t="s">
        <v>423</v>
      </c>
      <c r="B9" s="593" t="s">
        <v>494</v>
      </c>
      <c r="C9" s="594">
        <v>3202351.52</v>
      </c>
      <c r="D9" s="595">
        <v>4.7512351855478601</v>
      </c>
    </row>
    <row r="10" spans="1:5" ht="18.75" customHeight="1">
      <c r="A10" s="235"/>
      <c r="B10" s="236"/>
      <c r="C10" s="237">
        <f>SUM(C6:C9)</f>
        <v>1442174682.01</v>
      </c>
      <c r="D10" s="238"/>
    </row>
    <row r="11" spans="1:5" ht="12.75" customHeight="1">
      <c r="A11" s="94" t="s">
        <v>399</v>
      </c>
    </row>
    <row r="12" spans="1:5" ht="12.75" customHeight="1"/>
    <row r="13" spans="1:5" ht="12.75" customHeight="1"/>
    <row r="14" spans="1:5" ht="12.75" customHeight="1">
      <c r="A14" s="239" t="s">
        <v>815</v>
      </c>
      <c r="D14" s="224" t="str">
        <f>'4 Tablica 2 - Graf 2'!F5</f>
        <v>Veljaća 2013.</v>
      </c>
    </row>
    <row r="15" spans="1:5" ht="12.75" customHeight="1">
      <c r="A15" s="240" t="s">
        <v>816</v>
      </c>
      <c r="D15" s="225" t="str">
        <f>'4 Tablica 2 - Graf 2'!F6</f>
        <v>February 2013</v>
      </c>
    </row>
    <row r="16" spans="1:5" ht="12.75" customHeight="1"/>
    <row r="17" spans="1:5" ht="12.75" customHeight="1">
      <c r="D17" s="227" t="s">
        <v>425</v>
      </c>
    </row>
    <row r="18" spans="1:5" ht="45" customHeight="1">
      <c r="A18" s="234" t="s">
        <v>416</v>
      </c>
      <c r="B18" s="234" t="s">
        <v>417</v>
      </c>
      <c r="C18" s="234" t="s">
        <v>418</v>
      </c>
      <c r="D18" s="234" t="s">
        <v>419</v>
      </c>
    </row>
    <row r="19" spans="1:5" ht="15" customHeight="1">
      <c r="A19" s="593" t="s">
        <v>426</v>
      </c>
      <c r="B19" s="593" t="s">
        <v>310</v>
      </c>
      <c r="C19" s="594">
        <v>135722004.88</v>
      </c>
      <c r="D19" s="595">
        <v>67.75</v>
      </c>
      <c r="E19" s="314"/>
    </row>
    <row r="20" spans="1:5" ht="15" customHeight="1">
      <c r="A20" s="593" t="s">
        <v>498</v>
      </c>
      <c r="B20" s="593" t="s">
        <v>427</v>
      </c>
      <c r="C20" s="594">
        <v>51085426.090000004</v>
      </c>
      <c r="D20" s="595">
        <v>66.290000000000006</v>
      </c>
    </row>
    <row r="21" spans="1:5" ht="15" customHeight="1">
      <c r="A21" s="593" t="s">
        <v>713</v>
      </c>
      <c r="B21" s="593" t="s">
        <v>714</v>
      </c>
      <c r="C21" s="594">
        <v>159265659.47999999</v>
      </c>
      <c r="D21" s="595">
        <v>70.61</v>
      </c>
    </row>
    <row r="22" spans="1:5" ht="18.75" customHeight="1">
      <c r="A22" s="235"/>
      <c r="B22" s="236"/>
      <c r="C22" s="237">
        <f>SUM(C19:C21)</f>
        <v>346073090.44999999</v>
      </c>
      <c r="D22" s="238"/>
    </row>
    <row r="23" spans="1:5" ht="12.75" customHeight="1">
      <c r="A23" s="94" t="s">
        <v>399</v>
      </c>
    </row>
    <row r="24" spans="1:5" ht="12.75" customHeight="1">
      <c r="A24" s="157"/>
    </row>
    <row r="25" spans="1:5" ht="12.75" customHeight="1"/>
    <row r="26" spans="1:5" ht="12.75" customHeight="1">
      <c r="A26" s="241" t="s">
        <v>817</v>
      </c>
      <c r="D26" s="26" t="str">
        <f>Naslovnica!A20</f>
        <v>Ožujak 2013.</v>
      </c>
    </row>
    <row r="27" spans="1:5" ht="12.75" customHeight="1">
      <c r="A27" s="240" t="s">
        <v>818</v>
      </c>
      <c r="D27" s="31" t="str">
        <f>Naslovnica!A24</f>
        <v>March 2013</v>
      </c>
    </row>
    <row r="28" spans="1:5" ht="12.75" customHeight="1"/>
    <row r="29" spans="1:5" ht="12.75" customHeight="1">
      <c r="C29" s="299" t="s">
        <v>425</v>
      </c>
    </row>
    <row r="30" spans="1:5" ht="22.5" customHeight="1">
      <c r="A30" s="234" t="s">
        <v>428</v>
      </c>
      <c r="B30" s="234" t="s">
        <v>417</v>
      </c>
      <c r="C30" s="234" t="s">
        <v>418</v>
      </c>
    </row>
    <row r="31" spans="1:5" ht="22.5" customHeight="1">
      <c r="A31" s="597" t="s">
        <v>429</v>
      </c>
      <c r="B31" s="598" t="s">
        <v>430</v>
      </c>
      <c r="C31" s="599">
        <v>1223208501.95</v>
      </c>
      <c r="D31" s="314"/>
    </row>
    <row r="32" spans="1:5" ht="15" customHeight="1">
      <c r="A32" s="597" t="s">
        <v>431</v>
      </c>
      <c r="B32" s="598" t="s">
        <v>432</v>
      </c>
      <c r="C32" s="599">
        <v>251998966.86731711</v>
      </c>
    </row>
    <row r="33" spans="1:1" ht="12.75" customHeight="1">
      <c r="A33" s="94" t="s">
        <v>399</v>
      </c>
    </row>
    <row r="34" spans="1:1" ht="12.75" customHeight="1"/>
    <row r="35" spans="1:1" ht="12.75" customHeight="1"/>
    <row r="36" spans="1:1" ht="12.75" customHeight="1">
      <c r="A36" s="297" t="s">
        <v>489</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176" t="s">
        <v>246</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242" t="s">
        <v>819</v>
      </c>
      <c r="E1" s="322" t="s">
        <v>558</v>
      </c>
      <c r="F1" s="249" t="s">
        <v>514</v>
      </c>
    </row>
    <row r="2" spans="1:7" ht="12.75" customHeight="1">
      <c r="A2" s="243" t="s">
        <v>820</v>
      </c>
      <c r="E2" s="323" t="s">
        <v>559</v>
      </c>
      <c r="F2" s="250" t="s">
        <v>515</v>
      </c>
    </row>
    <row r="3" spans="1:7" ht="12.75" customHeight="1"/>
    <row r="4" spans="1:7" ht="12.75" customHeight="1">
      <c r="D4" s="228" t="s">
        <v>441</v>
      </c>
    </row>
    <row r="5" spans="1:7" ht="30" customHeight="1">
      <c r="A5" s="244" t="s">
        <v>433</v>
      </c>
      <c r="B5" s="244" t="s">
        <v>434</v>
      </c>
      <c r="C5" s="244" t="s">
        <v>435</v>
      </c>
      <c r="D5" s="244" t="s">
        <v>436</v>
      </c>
    </row>
    <row r="6" spans="1:7" ht="15" customHeight="1">
      <c r="A6" s="600" t="s">
        <v>437</v>
      </c>
      <c r="B6" s="600" t="s">
        <v>438</v>
      </c>
      <c r="C6" s="601">
        <v>66922608.789999999</v>
      </c>
      <c r="D6" s="602">
        <v>227.35913615999999</v>
      </c>
      <c r="E6" s="300"/>
      <c r="G6" s="304"/>
    </row>
    <row r="7" spans="1:7" ht="15" customHeight="1">
      <c r="A7" s="600" t="s">
        <v>439</v>
      </c>
      <c r="B7" s="603" t="s">
        <v>440</v>
      </c>
      <c r="C7" s="601">
        <v>211551526.84</v>
      </c>
      <c r="D7" s="602">
        <v>1486.0701571899999</v>
      </c>
      <c r="G7" s="304"/>
    </row>
    <row r="8" spans="1:7" ht="18.75" customHeight="1">
      <c r="A8" s="245"/>
      <c r="B8" s="246"/>
      <c r="C8" s="247">
        <f>SUM(C6:C7)</f>
        <v>278474135.63</v>
      </c>
      <c r="D8" s="248"/>
    </row>
    <row r="9" spans="1:7" ht="12.75" customHeight="1">
      <c r="A9" s="253" t="s">
        <v>503</v>
      </c>
    </row>
    <row r="10" spans="1:7" ht="12.75" customHeight="1"/>
    <row r="11" spans="1:7" ht="12.75" customHeight="1"/>
    <row r="12" spans="1:7" ht="12.75" customHeight="1">
      <c r="A12" s="242" t="s">
        <v>821</v>
      </c>
      <c r="F12" s="249" t="s">
        <v>514</v>
      </c>
    </row>
    <row r="13" spans="1:7" ht="12.75" customHeight="1">
      <c r="A13" s="243" t="s">
        <v>822</v>
      </c>
      <c r="F13" s="250" t="s">
        <v>515</v>
      </c>
    </row>
    <row r="14" spans="1:7" ht="12.75" customHeight="1"/>
    <row r="15" spans="1:7" ht="12.75" customHeight="1">
      <c r="F15" s="228" t="s">
        <v>441</v>
      </c>
    </row>
    <row r="16" spans="1:7" ht="48.75" customHeight="1">
      <c r="A16" s="244" t="s">
        <v>442</v>
      </c>
      <c r="B16" s="244" t="s">
        <v>434</v>
      </c>
      <c r="C16" s="244" t="s">
        <v>443</v>
      </c>
      <c r="D16" s="244" t="s">
        <v>444</v>
      </c>
      <c r="E16" s="244" t="s">
        <v>435</v>
      </c>
      <c r="F16" s="244" t="s">
        <v>436</v>
      </c>
    </row>
    <row r="17" spans="1:8" ht="15" customHeight="1">
      <c r="A17" s="600" t="s">
        <v>445</v>
      </c>
      <c r="B17" s="600" t="s">
        <v>446</v>
      </c>
      <c r="C17" s="604">
        <v>600000000</v>
      </c>
      <c r="D17" s="604">
        <v>300000000</v>
      </c>
      <c r="E17" s="605">
        <v>98350382.120000005</v>
      </c>
      <c r="F17" s="606">
        <v>52.049982720000003</v>
      </c>
      <c r="G17" s="300"/>
      <c r="H17" s="305"/>
    </row>
    <row r="18" spans="1:8" ht="15" customHeight="1">
      <c r="A18" s="600" t="s">
        <v>447</v>
      </c>
      <c r="B18" s="603" t="s">
        <v>448</v>
      </c>
      <c r="C18" s="607">
        <v>155000000</v>
      </c>
      <c r="D18" s="607">
        <v>77500000</v>
      </c>
      <c r="E18" s="605">
        <v>602772.94999999995</v>
      </c>
      <c r="F18" s="606">
        <v>67.808626959999998</v>
      </c>
      <c r="G18" s="304"/>
      <c r="H18" s="305"/>
    </row>
    <row r="19" spans="1:8" ht="15" customHeight="1">
      <c r="A19" s="600" t="s">
        <v>449</v>
      </c>
      <c r="B19" s="600" t="s">
        <v>438</v>
      </c>
      <c r="C19" s="604">
        <v>380000000</v>
      </c>
      <c r="D19" s="604">
        <v>190000000</v>
      </c>
      <c r="E19" s="605">
        <v>78029693.170000002</v>
      </c>
      <c r="F19" s="606">
        <v>163.37558562000001</v>
      </c>
      <c r="G19" s="304"/>
      <c r="H19" s="305"/>
    </row>
    <row r="20" spans="1:8" ht="15" customHeight="1">
      <c r="A20" s="600" t="s">
        <v>451</v>
      </c>
      <c r="B20" s="600" t="s">
        <v>452</v>
      </c>
      <c r="C20" s="604">
        <v>340000000</v>
      </c>
      <c r="D20" s="604">
        <v>170000000</v>
      </c>
      <c r="E20" s="605">
        <v>434388.21</v>
      </c>
      <c r="F20" s="606">
        <v>3.9294322099999999</v>
      </c>
      <c r="G20" s="304"/>
      <c r="H20" s="305"/>
    </row>
    <row r="21" spans="1:8" ht="15" customHeight="1">
      <c r="A21" s="600" t="s">
        <v>450</v>
      </c>
      <c r="B21" s="603" t="s">
        <v>440</v>
      </c>
      <c r="C21" s="607">
        <v>540000000</v>
      </c>
      <c r="D21" s="607">
        <v>262500000</v>
      </c>
      <c r="E21" s="605">
        <v>35649088.979999997</v>
      </c>
      <c r="F21" s="606">
        <v>245.91363937</v>
      </c>
      <c r="G21" s="304"/>
      <c r="H21" s="305"/>
    </row>
    <row r="22" spans="1:8" ht="18.75" customHeight="1">
      <c r="A22" s="245"/>
      <c r="B22" s="251"/>
      <c r="C22" s="252"/>
      <c r="D22" s="252"/>
      <c r="E22" s="247">
        <f>SUM(E17:E21)</f>
        <v>213066325.43000001</v>
      </c>
      <c r="F22" s="248"/>
    </row>
    <row r="23" spans="1:8" ht="12.75" customHeight="1">
      <c r="A23" s="253" t="s">
        <v>503</v>
      </c>
    </row>
    <row r="24" spans="1:8" ht="12.75" customHeight="1"/>
    <row r="25" spans="1:8" ht="12.75" customHeight="1">
      <c r="A25" s="254" t="s">
        <v>507</v>
      </c>
    </row>
    <row r="26" spans="1:8" ht="12.75" customHeight="1"/>
    <row r="27" spans="1:8" ht="12.75" customHeight="1">
      <c r="A27" s="254" t="s">
        <v>504</v>
      </c>
    </row>
    <row r="28" spans="1:8" ht="12.75" customHeight="1">
      <c r="A28" s="254" t="s">
        <v>505</v>
      </c>
    </row>
    <row r="29" spans="1:8" ht="12.75" customHeight="1">
      <c r="A29" s="255" t="s">
        <v>506</v>
      </c>
    </row>
    <row r="30" spans="1:8" ht="12.75" customHeight="1"/>
    <row r="31" spans="1:8" ht="12.75" customHeight="1">
      <c r="A31" s="254" t="s">
        <v>499</v>
      </c>
    </row>
    <row r="32" spans="1:8" ht="12.75" customHeight="1">
      <c r="A32" s="254" t="s">
        <v>500</v>
      </c>
    </row>
    <row r="33" spans="1:1" ht="12.75" customHeight="1">
      <c r="A33" s="255" t="s">
        <v>501</v>
      </c>
    </row>
    <row r="34" spans="1:1" ht="12.75" customHeight="1">
      <c r="A34" s="255" t="s">
        <v>502</v>
      </c>
    </row>
    <row r="35" spans="1:1" ht="12.75" customHeight="1"/>
    <row r="36" spans="1:1" ht="12.75" customHeight="1">
      <c r="A36" s="254" t="s">
        <v>453</v>
      </c>
    </row>
    <row r="37" spans="1:1" ht="12.75" customHeight="1">
      <c r="A37" s="254" t="s">
        <v>454</v>
      </c>
    </row>
    <row r="38" spans="1:1" ht="12.75" customHeight="1">
      <c r="A38" s="254" t="s">
        <v>455</v>
      </c>
    </row>
    <row r="39" spans="1:1" ht="12.75" customHeight="1">
      <c r="A39" s="255" t="s">
        <v>456</v>
      </c>
    </row>
    <row r="40" spans="1:1" ht="12.75" customHeight="1">
      <c r="A40" s="255" t="s">
        <v>457</v>
      </c>
    </row>
    <row r="41" spans="1:1" ht="12.75" customHeight="1">
      <c r="A41" s="255" t="s">
        <v>458</v>
      </c>
    </row>
    <row r="42" spans="1:1" ht="12.75" customHeight="1">
      <c r="A42" s="255" t="s">
        <v>459</v>
      </c>
    </row>
    <row r="43" spans="1:1" ht="12.75" customHeight="1"/>
    <row r="44" spans="1:1" ht="12.75" customHeight="1"/>
    <row r="45" spans="1:1" ht="12.75" customHeight="1"/>
    <row r="46" spans="1:1" ht="12.75" customHeight="1"/>
    <row r="47" spans="1:1" ht="12.75" customHeight="1">
      <c r="A47" s="295" t="s">
        <v>489</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176" t="s">
        <v>610</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286" t="s">
        <v>789</v>
      </c>
      <c r="B1" s="287"/>
      <c r="C1" s="287"/>
      <c r="D1" s="287"/>
      <c r="E1" s="288"/>
      <c r="F1" s="280"/>
      <c r="G1" s="289" t="s">
        <v>1209</v>
      </c>
    </row>
    <row r="2" spans="1:7" ht="15" customHeight="1">
      <c r="A2" s="290" t="s">
        <v>790</v>
      </c>
      <c r="B2" s="287"/>
      <c r="C2" s="287"/>
      <c r="D2" s="287"/>
      <c r="E2" s="291"/>
      <c r="F2" s="280"/>
      <c r="G2" s="292" t="s">
        <v>1210</v>
      </c>
    </row>
    <row r="3" spans="1:7" ht="12.75" customHeight="1">
      <c r="A3" s="256" t="s">
        <v>460</v>
      </c>
    </row>
    <row r="4" spans="1:7" ht="12.75" customHeight="1"/>
    <row r="5" spans="1:7" ht="12.75" customHeight="1">
      <c r="A5" s="257" t="s">
        <v>823</v>
      </c>
    </row>
    <row r="6" spans="1:7" ht="12.75" customHeight="1">
      <c r="A6" s="258" t="s">
        <v>1136</v>
      </c>
    </row>
    <row r="7" spans="1:7" ht="12.75" customHeight="1"/>
    <row r="8" spans="1:7" ht="34.5" customHeight="1">
      <c r="A8" s="259" t="s">
        <v>461</v>
      </c>
      <c r="B8" s="764" t="s">
        <v>1137</v>
      </c>
      <c r="C8" s="764"/>
    </row>
    <row r="9" spans="1:7" ht="12.75" customHeight="1">
      <c r="A9" s="608" t="s">
        <v>516</v>
      </c>
      <c r="B9" s="609">
        <v>25</v>
      </c>
      <c r="C9" s="610"/>
      <c r="D9" s="300"/>
      <c r="F9" s="300"/>
    </row>
    <row r="10" spans="1:7" ht="12.75" customHeight="1">
      <c r="A10" s="608" t="s">
        <v>512</v>
      </c>
      <c r="B10" s="609">
        <v>25</v>
      </c>
      <c r="C10" s="610"/>
    </row>
    <row r="11" spans="1:7" ht="12.75" customHeight="1">
      <c r="A11" s="608" t="s">
        <v>491</v>
      </c>
      <c r="B11" s="609">
        <v>25</v>
      </c>
      <c r="C11" s="610"/>
    </row>
    <row r="12" spans="1:7" ht="12.75" customHeight="1">
      <c r="A12" s="611" t="s">
        <v>492</v>
      </c>
      <c r="B12" s="609">
        <v>25</v>
      </c>
      <c r="C12" s="610"/>
    </row>
    <row r="13" spans="1:7" ht="12.75" customHeight="1">
      <c r="A13" s="608" t="s">
        <v>1216</v>
      </c>
      <c r="B13" s="609">
        <v>25</v>
      </c>
      <c r="C13" s="610"/>
    </row>
    <row r="14" spans="1:7" ht="12.75" customHeight="1">
      <c r="A14" s="69" t="s">
        <v>466</v>
      </c>
    </row>
    <row r="15" spans="1:7" ht="12.75" customHeight="1"/>
    <row r="16" spans="1:7" ht="12.75" customHeight="1">
      <c r="A16" s="257" t="s">
        <v>1108</v>
      </c>
    </row>
    <row r="17" spans="1:9" ht="12.75" customHeight="1">
      <c r="A17" s="258" t="s">
        <v>1154</v>
      </c>
    </row>
    <row r="18" spans="1:9" ht="12.75" customHeight="1">
      <c r="E18" s="766" t="s">
        <v>1150</v>
      </c>
      <c r="F18" s="766"/>
    </row>
    <row r="19" spans="1:9" ht="73.5" customHeight="1">
      <c r="A19" s="764" t="s">
        <v>1234</v>
      </c>
      <c r="B19" s="764" t="s">
        <v>1131</v>
      </c>
      <c r="C19" s="765"/>
      <c r="D19" s="765"/>
      <c r="E19" s="764" t="s">
        <v>1138</v>
      </c>
      <c r="F19" s="735"/>
      <c r="G19" s="735"/>
    </row>
    <row r="20" spans="1:9" ht="27.75" customHeight="1">
      <c r="A20" s="764"/>
      <c r="B20" s="260" t="s">
        <v>1218</v>
      </c>
      <c r="C20" s="260" t="s">
        <v>1216</v>
      </c>
      <c r="D20" s="229" t="s">
        <v>462</v>
      </c>
      <c r="E20" s="260" t="s">
        <v>1218</v>
      </c>
      <c r="F20" s="260" t="s">
        <v>1216</v>
      </c>
      <c r="G20" s="229" t="s">
        <v>462</v>
      </c>
    </row>
    <row r="21" spans="1:9" ht="16.5" customHeight="1">
      <c r="A21" s="612" t="s">
        <v>463</v>
      </c>
      <c r="B21" s="613">
        <v>65885</v>
      </c>
      <c r="C21" s="613">
        <v>54160</v>
      </c>
      <c r="D21" s="614">
        <v>-0.17796159975715262</v>
      </c>
      <c r="E21" s="613">
        <v>5606406.7784700003</v>
      </c>
      <c r="F21" s="613">
        <v>4566668.1571700005</v>
      </c>
      <c r="G21" s="615">
        <v>-0.18545543739224477</v>
      </c>
      <c r="H21" s="300"/>
      <c r="I21" s="418"/>
    </row>
    <row r="22" spans="1:9" ht="16.5" customHeight="1">
      <c r="A22" s="612" t="s">
        <v>464</v>
      </c>
      <c r="B22" s="613">
        <v>68708</v>
      </c>
      <c r="C22" s="613">
        <v>63182</v>
      </c>
      <c r="D22" s="614">
        <v>-8.0427315596437093E-2</v>
      </c>
      <c r="E22" s="613">
        <v>12867763.94953</v>
      </c>
      <c r="F22" s="613">
        <v>11163224.36287</v>
      </c>
      <c r="G22" s="615">
        <v>-0.13246587311871372</v>
      </c>
    </row>
    <row r="23" spans="1:9" ht="16.5" customHeight="1">
      <c r="A23" s="612" t="s">
        <v>465</v>
      </c>
      <c r="B23" s="613">
        <v>4300</v>
      </c>
      <c r="C23" s="613">
        <v>3084</v>
      </c>
      <c r="D23" s="614">
        <v>-0.28279069767441861</v>
      </c>
      <c r="E23" s="613">
        <v>818851.66301000002</v>
      </c>
      <c r="F23" s="613">
        <v>598683.30933000008</v>
      </c>
      <c r="G23" s="615">
        <v>-0.26887452712825616</v>
      </c>
    </row>
    <row r="24" spans="1:9" ht="16.5" customHeight="1">
      <c r="A24" s="616" t="s">
        <v>164</v>
      </c>
      <c r="B24" s="617">
        <v>138893</v>
      </c>
      <c r="C24" s="617">
        <v>120426</v>
      </c>
      <c r="D24" s="618">
        <v>-0.13295846442945289</v>
      </c>
      <c r="E24" s="617">
        <v>19293022.391010001</v>
      </c>
      <c r="F24" s="617">
        <v>16328575.829370001</v>
      </c>
      <c r="G24" s="619">
        <v>-0.15365381854433277</v>
      </c>
    </row>
    <row r="25" spans="1:9" ht="12.75" customHeight="1">
      <c r="A25" s="69" t="s">
        <v>466</v>
      </c>
    </row>
    <row r="26" spans="1:9" ht="27" customHeight="1">
      <c r="A26" s="759" t="s">
        <v>1146</v>
      </c>
      <c r="B26" s="759"/>
      <c r="C26" s="759"/>
      <c r="D26" s="759"/>
      <c r="E26" s="759"/>
      <c r="F26" s="763"/>
      <c r="G26" s="763"/>
    </row>
    <row r="27" spans="1:9" ht="71.25" customHeight="1">
      <c r="A27" s="760" t="s">
        <v>1143</v>
      </c>
      <c r="B27" s="760"/>
      <c r="C27" s="760"/>
      <c r="D27" s="760"/>
      <c r="E27" s="760"/>
      <c r="F27" s="760"/>
      <c r="G27" s="760"/>
    </row>
    <row r="28" spans="1:9" ht="23.25" customHeight="1">
      <c r="A28" s="761" t="s">
        <v>1219</v>
      </c>
      <c r="B28" s="762"/>
      <c r="C28" s="762"/>
      <c r="D28" s="762"/>
      <c r="E28" s="762"/>
      <c r="F28" s="762"/>
      <c r="G28" s="762"/>
    </row>
    <row r="29" spans="1:9" ht="12.75" customHeight="1"/>
    <row r="30" spans="1:9" ht="12.75" customHeight="1">
      <c r="A30" s="257" t="s">
        <v>1140</v>
      </c>
    </row>
    <row r="31" spans="1:9" ht="12.75" customHeight="1">
      <c r="A31" s="258" t="s">
        <v>1109</v>
      </c>
    </row>
    <row r="32" spans="1:9" ht="12.75" customHeight="1">
      <c r="E32" s="766" t="s">
        <v>1150</v>
      </c>
      <c r="F32" s="766"/>
    </row>
    <row r="33" spans="1:9" ht="78" customHeight="1">
      <c r="A33" s="764" t="s">
        <v>1234</v>
      </c>
      <c r="B33" s="764" t="s">
        <v>1132</v>
      </c>
      <c r="C33" s="765"/>
      <c r="D33" s="261"/>
      <c r="E33" s="764" t="s">
        <v>1139</v>
      </c>
      <c r="F33" s="735"/>
      <c r="G33" s="735"/>
    </row>
    <row r="34" spans="1:9" ht="32.25" customHeight="1">
      <c r="A34" s="764"/>
      <c r="B34" s="260" t="s">
        <v>1220</v>
      </c>
      <c r="C34" s="260" t="s">
        <v>1221</v>
      </c>
      <c r="D34" s="229" t="s">
        <v>462</v>
      </c>
      <c r="E34" s="260" t="s">
        <v>1220</v>
      </c>
      <c r="F34" s="260" t="s">
        <v>1221</v>
      </c>
      <c r="G34" s="229" t="s">
        <v>462</v>
      </c>
    </row>
    <row r="35" spans="1:9" ht="16.5" customHeight="1">
      <c r="A35" s="612" t="s">
        <v>463</v>
      </c>
      <c r="B35" s="613">
        <v>15716</v>
      </c>
      <c r="C35" s="613">
        <v>12244</v>
      </c>
      <c r="D35" s="614">
        <v>-0.22092135403410537</v>
      </c>
      <c r="E35" s="613">
        <v>2091841.75076</v>
      </c>
      <c r="F35" s="613">
        <v>1825740.77431</v>
      </c>
      <c r="G35" s="620">
        <v>-0.12720894224112372</v>
      </c>
      <c r="H35" s="300"/>
      <c r="I35" s="300"/>
    </row>
    <row r="36" spans="1:9" ht="16.5" customHeight="1">
      <c r="A36" s="612" t="s">
        <v>464</v>
      </c>
      <c r="B36" s="613">
        <v>14940</v>
      </c>
      <c r="C36" s="613">
        <v>14428</v>
      </c>
      <c r="D36" s="614">
        <v>-3.4270414993306561E-2</v>
      </c>
      <c r="E36" s="613">
        <v>3473063.33127</v>
      </c>
      <c r="F36" s="613">
        <v>3029582.78785</v>
      </c>
      <c r="G36" s="620">
        <v>-0.12769146460045455</v>
      </c>
      <c r="H36" s="300"/>
    </row>
    <row r="37" spans="1:9" ht="16.5" customHeight="1">
      <c r="A37" s="616" t="s">
        <v>164</v>
      </c>
      <c r="B37" s="617">
        <v>30656</v>
      </c>
      <c r="C37" s="617">
        <v>26672</v>
      </c>
      <c r="D37" s="618">
        <v>-0.12995824634655531</v>
      </c>
      <c r="E37" s="617">
        <v>5564905.0820300002</v>
      </c>
      <c r="F37" s="617">
        <v>4855323.5621600002</v>
      </c>
      <c r="G37" s="621">
        <v>-0.12751008497186342</v>
      </c>
    </row>
    <row r="38" spans="1:9" ht="12.75" customHeight="1">
      <c r="A38" s="69" t="s">
        <v>466</v>
      </c>
    </row>
    <row r="39" spans="1:9" ht="30.75" customHeight="1">
      <c r="A39" s="759" t="s">
        <v>1147</v>
      </c>
      <c r="B39" s="759"/>
      <c r="C39" s="759"/>
      <c r="D39" s="759"/>
      <c r="E39" s="759"/>
      <c r="F39" s="759"/>
      <c r="G39" s="759"/>
    </row>
    <row r="40" spans="1:9" ht="81.75" customHeight="1">
      <c r="A40" s="760" t="s">
        <v>1144</v>
      </c>
      <c r="B40" s="760"/>
      <c r="C40" s="760"/>
      <c r="D40" s="760"/>
      <c r="E40" s="760"/>
      <c r="F40" s="760"/>
      <c r="G40" s="760"/>
    </row>
    <row r="41" spans="1:9" ht="24.75" customHeight="1">
      <c r="A41" s="761" t="s">
        <v>1219</v>
      </c>
      <c r="B41" s="762"/>
      <c r="C41" s="762"/>
      <c r="D41" s="762"/>
      <c r="E41" s="762"/>
      <c r="F41" s="762"/>
      <c r="G41" s="762"/>
    </row>
    <row r="42" spans="1:9" ht="12.75" customHeight="1"/>
    <row r="43" spans="1:9" ht="12.75" customHeight="1">
      <c r="A43" s="22" t="s">
        <v>1235</v>
      </c>
    </row>
    <row r="44" spans="1:9" ht="12.75" customHeight="1">
      <c r="A44" s="27" t="s">
        <v>1236</v>
      </c>
    </row>
    <row r="45" spans="1:9" ht="12.75" customHeight="1"/>
    <row r="46" spans="1:9" ht="12.75" customHeight="1"/>
    <row r="47" spans="1:9" ht="12.75" customHeight="1">
      <c r="G47" s="300"/>
    </row>
    <row r="48" spans="1:9" ht="12.75" customHeight="1"/>
    <row r="49" spans="1:8" ht="12.75" customHeight="1"/>
    <row r="50" spans="1:8" ht="12.75" customHeight="1">
      <c r="H50" s="300"/>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401" t="s">
        <v>466</v>
      </c>
    </row>
    <row r="65" spans="1:9" ht="12.75" customHeight="1">
      <c r="A65" s="69"/>
    </row>
    <row r="66" spans="1:9" ht="12.75" customHeight="1">
      <c r="A66" s="22" t="s">
        <v>1237</v>
      </c>
    </row>
    <row r="67" spans="1:9" ht="12.75" customHeight="1">
      <c r="A67" s="27" t="s">
        <v>1238</v>
      </c>
    </row>
    <row r="68" spans="1:9" ht="12.75" customHeight="1"/>
    <row r="69" spans="1:9" ht="12.75" customHeight="1"/>
    <row r="70" spans="1:9" ht="12.75" customHeight="1"/>
    <row r="71" spans="1:9" ht="12.75" customHeight="1">
      <c r="G71" s="300"/>
    </row>
    <row r="72" spans="1:9" ht="12.75" customHeight="1"/>
    <row r="73" spans="1:9" ht="12.75" customHeight="1">
      <c r="I73" s="300"/>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401" t="s">
        <v>466</v>
      </c>
    </row>
    <row r="88" spans="1:1" ht="12.75" customHeight="1"/>
    <row r="89" spans="1:1" ht="12.75" customHeight="1"/>
    <row r="90" spans="1:1" ht="12.75" customHeight="1"/>
    <row r="91" spans="1:1" ht="12.75" customHeight="1">
      <c r="A91" s="297" t="s">
        <v>489</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176" t="s">
        <v>247</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262" t="s">
        <v>1110</v>
      </c>
    </row>
    <row r="2" spans="1:6" ht="12.75" customHeight="1">
      <c r="A2" s="159" t="s">
        <v>1111</v>
      </c>
    </row>
    <row r="3" spans="1:6" ht="12.75" customHeight="1"/>
    <row r="4" spans="1:6" ht="12.75" customHeight="1">
      <c r="E4" s="359" t="s">
        <v>888</v>
      </c>
      <c r="F4" s="407"/>
    </row>
    <row r="5" spans="1:6" ht="22.5" customHeight="1">
      <c r="A5" s="764" t="s">
        <v>565</v>
      </c>
      <c r="B5" s="328" t="s">
        <v>1133</v>
      </c>
      <c r="C5" s="328" t="s">
        <v>1133</v>
      </c>
      <c r="D5" s="768" t="s">
        <v>563</v>
      </c>
      <c r="E5" s="768" t="s">
        <v>564</v>
      </c>
    </row>
    <row r="6" spans="1:6" ht="22.5" customHeight="1">
      <c r="A6" s="767"/>
      <c r="B6" s="313" t="s">
        <v>1222</v>
      </c>
      <c r="C6" s="313" t="s">
        <v>1216</v>
      </c>
      <c r="D6" s="768"/>
      <c r="E6" s="768"/>
    </row>
    <row r="7" spans="1:6" ht="12.75" customHeight="1">
      <c r="A7" s="622" t="s">
        <v>726</v>
      </c>
      <c r="B7" s="623">
        <v>17747090.127220001</v>
      </c>
      <c r="C7" s="623">
        <v>15301703.848160001</v>
      </c>
      <c r="D7" s="624">
        <v>-0.13779083001947084</v>
      </c>
      <c r="E7" s="623">
        <v>-2445386.2790600006</v>
      </c>
      <c r="F7" s="300"/>
    </row>
    <row r="8" spans="1:6" ht="12.75" customHeight="1">
      <c r="A8" s="625" t="s">
        <v>715</v>
      </c>
      <c r="B8" s="626">
        <v>29840.75518</v>
      </c>
      <c r="C8" s="626">
        <v>25504.182280000001</v>
      </c>
      <c r="D8" s="627">
        <v>-0.14532383225028017</v>
      </c>
      <c r="E8" s="626">
        <v>-4336.5728999999992</v>
      </c>
      <c r="F8" s="300"/>
    </row>
    <row r="9" spans="1:6" ht="12.75" customHeight="1">
      <c r="A9" s="625" t="s">
        <v>716</v>
      </c>
      <c r="B9" s="626">
        <v>7192817.6553199999</v>
      </c>
      <c r="C9" s="626">
        <v>6249069.7365899999</v>
      </c>
      <c r="D9" s="627">
        <v>-0.13120698507239079</v>
      </c>
      <c r="E9" s="626">
        <v>-943747.91873000003</v>
      </c>
    </row>
    <row r="10" spans="1:6" ht="12.75" customHeight="1">
      <c r="A10" s="625" t="s">
        <v>717</v>
      </c>
      <c r="B10" s="626">
        <v>837843.09319000004</v>
      </c>
      <c r="C10" s="626">
        <v>655745.62575999997</v>
      </c>
      <c r="D10" s="627">
        <v>-0.21734077527175524</v>
      </c>
      <c r="E10" s="626">
        <v>-182097.46743000008</v>
      </c>
    </row>
    <row r="11" spans="1:6" ht="12.75" customHeight="1">
      <c r="A11" s="625" t="s">
        <v>718</v>
      </c>
      <c r="B11" s="626">
        <v>9565909.9693199992</v>
      </c>
      <c r="C11" s="626">
        <v>8233111.71325</v>
      </c>
      <c r="D11" s="627">
        <v>-0.13932791133771691</v>
      </c>
      <c r="E11" s="626">
        <v>-1332798.2560699992</v>
      </c>
    </row>
    <row r="12" spans="1:6" ht="12.75" customHeight="1">
      <c r="A12" s="625" t="s">
        <v>719</v>
      </c>
      <c r="B12" s="626">
        <v>120678.65420999999</v>
      </c>
      <c r="C12" s="626">
        <v>138272.59028</v>
      </c>
      <c r="D12" s="627">
        <v>0.14579161646419897</v>
      </c>
      <c r="E12" s="626">
        <v>17593.936070000011</v>
      </c>
    </row>
    <row r="13" spans="1:6" ht="12.75" customHeight="1">
      <c r="A13" s="622" t="s">
        <v>727</v>
      </c>
      <c r="B13" s="623">
        <v>7564792.5912899999</v>
      </c>
      <c r="C13" s="623">
        <v>6711388.0353500005</v>
      </c>
      <c r="D13" s="624">
        <v>-0.11281268397531452</v>
      </c>
      <c r="E13" s="623">
        <v>-853404.55593999941</v>
      </c>
    </row>
    <row r="14" spans="1:6" ht="12.75" customHeight="1">
      <c r="A14" s="625" t="s">
        <v>720</v>
      </c>
      <c r="B14" s="626">
        <v>610022.92780999991</v>
      </c>
      <c r="C14" s="626">
        <v>825453.13153999997</v>
      </c>
      <c r="D14" s="627">
        <v>0.3531509946739228</v>
      </c>
      <c r="E14" s="626">
        <v>215430.20373000007</v>
      </c>
    </row>
    <row r="15" spans="1:6" ht="12.75" customHeight="1">
      <c r="A15" s="625" t="s">
        <v>721</v>
      </c>
      <c r="B15" s="626">
        <v>4730209.1088300003</v>
      </c>
      <c r="C15" s="626">
        <v>4202252.5924399998</v>
      </c>
      <c r="D15" s="627">
        <v>-0.11161377948481194</v>
      </c>
      <c r="E15" s="626">
        <v>-527956.51639000047</v>
      </c>
    </row>
    <row r="16" spans="1:6" ht="12.75" customHeight="1">
      <c r="A16" s="625" t="s">
        <v>722</v>
      </c>
      <c r="B16" s="626">
        <v>1595172.7702000001</v>
      </c>
      <c r="C16" s="626">
        <v>1298838.44463</v>
      </c>
      <c r="D16" s="627">
        <v>-0.18576942329127533</v>
      </c>
      <c r="E16" s="626">
        <v>-296334.3255700001</v>
      </c>
    </row>
    <row r="17" spans="1:7" ht="12.75" customHeight="1">
      <c r="A17" s="625" t="s">
        <v>723</v>
      </c>
      <c r="B17" s="626">
        <v>629387.78445000004</v>
      </c>
      <c r="C17" s="626">
        <v>384843.86674000003</v>
      </c>
      <c r="D17" s="627">
        <v>-0.38854252299112918</v>
      </c>
      <c r="E17" s="626">
        <v>-244543.91771000001</v>
      </c>
    </row>
    <row r="18" spans="1:7" ht="22.5">
      <c r="A18" s="628" t="s">
        <v>732</v>
      </c>
      <c r="B18" s="626">
        <v>276367.96597000002</v>
      </c>
      <c r="C18" s="626">
        <v>223452.48838</v>
      </c>
      <c r="D18" s="627">
        <v>-0.1914674785273198</v>
      </c>
      <c r="E18" s="626">
        <v>-52915.477590000024</v>
      </c>
    </row>
    <row r="19" spans="1:7" ht="12.75" customHeight="1">
      <c r="A19" s="629" t="s">
        <v>737</v>
      </c>
      <c r="B19" s="623">
        <v>25588250.68448</v>
      </c>
      <c r="C19" s="623">
        <v>22236544.371890001</v>
      </c>
      <c r="D19" s="624">
        <v>-0.13098614492716784</v>
      </c>
      <c r="E19" s="623">
        <v>-3351706.3125899993</v>
      </c>
    </row>
    <row r="20" spans="1:7" ht="12.75" customHeight="1">
      <c r="A20" s="625" t="s">
        <v>724</v>
      </c>
      <c r="B20" s="626">
        <v>2983689.0315700001</v>
      </c>
      <c r="C20" s="626">
        <v>10380607.040370001</v>
      </c>
      <c r="D20" s="627">
        <v>2.4791182762460284</v>
      </c>
      <c r="E20" s="626">
        <v>7396918.0088</v>
      </c>
    </row>
    <row r="21" spans="1:7" ht="12.75" customHeight="1">
      <c r="A21" s="622" t="s">
        <v>728</v>
      </c>
      <c r="B21" s="623">
        <v>861126.79836999997</v>
      </c>
      <c r="C21" s="623">
        <v>966325.82054999995</v>
      </c>
      <c r="D21" s="624">
        <v>0.1221643808776221</v>
      </c>
      <c r="E21" s="623">
        <v>105199.02217999997</v>
      </c>
    </row>
    <row r="22" spans="1:7" ht="12.75" customHeight="1">
      <c r="A22" s="622" t="s">
        <v>729</v>
      </c>
      <c r="B22" s="623">
        <v>95491.550459999999</v>
      </c>
      <c r="C22" s="623">
        <v>126966.53581</v>
      </c>
      <c r="D22" s="624">
        <v>0.32961016130096671</v>
      </c>
      <c r="E22" s="623">
        <v>31474.985350000003</v>
      </c>
    </row>
    <row r="23" spans="1:7" ht="12.75" customHeight="1">
      <c r="A23" s="622" t="s">
        <v>730</v>
      </c>
      <c r="B23" s="623">
        <v>15589189.948889999</v>
      </c>
      <c r="C23" s="623">
        <v>12363009.88796</v>
      </c>
      <c r="D23" s="624">
        <v>-0.206949820452968</v>
      </c>
      <c r="E23" s="623">
        <v>-3226180.0609299988</v>
      </c>
    </row>
    <row r="24" spans="1:7" ht="12.75" customHeight="1">
      <c r="A24" s="622" t="s">
        <v>731</v>
      </c>
      <c r="B24" s="623">
        <v>8617128.5834999997</v>
      </c>
      <c r="C24" s="623">
        <v>8328183.2230000002</v>
      </c>
      <c r="D24" s="624">
        <v>-3.3531513160111069E-2</v>
      </c>
      <c r="E24" s="623">
        <v>-288945.36049999949</v>
      </c>
    </row>
    <row r="25" spans="1:7" ht="21.75">
      <c r="A25" s="630" t="s">
        <v>733</v>
      </c>
      <c r="B25" s="623">
        <v>425313.80326000002</v>
      </c>
      <c r="C25" s="623">
        <v>452058.90457999997</v>
      </c>
      <c r="D25" s="624">
        <v>6.2883219672158916E-2</v>
      </c>
      <c r="E25" s="623">
        <v>26745.101319999958</v>
      </c>
    </row>
    <row r="26" spans="1:7">
      <c r="A26" s="629" t="s">
        <v>738</v>
      </c>
      <c r="B26" s="623">
        <v>25588250.68448</v>
      </c>
      <c r="C26" s="623">
        <v>22236544.3719</v>
      </c>
      <c r="D26" s="624">
        <v>-0.1309861449267771</v>
      </c>
      <c r="E26" s="623">
        <v>-3351706.3125800006</v>
      </c>
    </row>
    <row r="27" spans="1:7" ht="12.75" customHeight="1">
      <c r="A27" s="625" t="s">
        <v>725</v>
      </c>
      <c r="B27" s="626">
        <v>2983689.0315700001</v>
      </c>
      <c r="C27" s="626">
        <v>10380607.040370001</v>
      </c>
      <c r="D27" s="627">
        <v>2.4791182762460284</v>
      </c>
      <c r="E27" s="626">
        <v>7396918.0088</v>
      </c>
    </row>
    <row r="28" spans="1:7" ht="12.75" customHeight="1">
      <c r="A28" s="94" t="s">
        <v>399</v>
      </c>
    </row>
    <row r="29" spans="1:7" ht="25.5" customHeight="1">
      <c r="A29" s="761" t="s">
        <v>1223</v>
      </c>
      <c r="B29" s="761"/>
      <c r="C29" s="761"/>
      <c r="D29" s="761"/>
      <c r="E29" s="761"/>
      <c r="F29" s="404"/>
      <c r="G29" s="404"/>
    </row>
    <row r="30" spans="1:7" ht="12.75" customHeight="1"/>
    <row r="31" spans="1:7" ht="12.75" customHeight="1">
      <c r="A31" s="297" t="s">
        <v>489</v>
      </c>
    </row>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c r="E65" s="176" t="s">
        <v>248</v>
      </c>
    </row>
    <row r="66" spans="5:5" ht="12.75" customHeight="1"/>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29:E29"/>
  </mergeCells>
  <hyperlinks>
    <hyperlink ref="A31"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29.7109375" customWidth="1"/>
    <col min="2" max="3" width="10.85546875" customWidth="1"/>
    <col min="4" max="4" width="10.140625" customWidth="1"/>
    <col min="5" max="6" width="11.85546875" customWidth="1"/>
    <col min="7" max="7" width="10.85546875" customWidth="1"/>
  </cols>
  <sheetData>
    <row r="1" spans="1:8" ht="12.75" customHeight="1">
      <c r="A1" s="241" t="s">
        <v>1112</v>
      </c>
    </row>
    <row r="2" spans="1:8" ht="12.75" customHeight="1">
      <c r="A2" s="240" t="s">
        <v>1113</v>
      </c>
    </row>
    <row r="3" spans="1:8" ht="12.75" customHeight="1">
      <c r="E3" s="766" t="s">
        <v>1149</v>
      </c>
      <c r="F3" s="766"/>
    </row>
    <row r="4" spans="1:8" ht="84.75" customHeight="1">
      <c r="A4" s="263" t="s">
        <v>469</v>
      </c>
      <c r="B4" s="768" t="s">
        <v>1134</v>
      </c>
      <c r="C4" s="768"/>
      <c r="D4" s="264" t="s">
        <v>1228</v>
      </c>
      <c r="E4" s="764" t="s">
        <v>1225</v>
      </c>
      <c r="F4" s="765"/>
      <c r="G4" s="264" t="s">
        <v>470</v>
      </c>
    </row>
    <row r="5" spans="1:8" ht="15" customHeight="1" thickBot="1">
      <c r="A5" s="265"/>
      <c r="B5" s="260" t="s">
        <v>1224</v>
      </c>
      <c r="C5" s="260" t="s">
        <v>1216</v>
      </c>
      <c r="D5" s="266"/>
      <c r="E5" s="260" t="s">
        <v>1224</v>
      </c>
      <c r="F5" s="260" t="s">
        <v>1216</v>
      </c>
      <c r="G5" s="266"/>
    </row>
    <row r="6" spans="1:8" ht="12.75" customHeight="1">
      <c r="A6" s="267" t="s">
        <v>471</v>
      </c>
      <c r="B6" s="268"/>
      <c r="C6" s="268"/>
      <c r="D6" s="269"/>
      <c r="E6" s="268"/>
      <c r="F6" s="268"/>
      <c r="G6" s="269"/>
    </row>
    <row r="7" spans="1:8" ht="12.75" customHeight="1">
      <c r="A7" s="631" t="s">
        <v>1195</v>
      </c>
      <c r="B7" s="632">
        <v>84</v>
      </c>
      <c r="C7" s="632">
        <v>89</v>
      </c>
      <c r="D7" s="633">
        <v>5.9523809523809521E-2</v>
      </c>
      <c r="E7" s="632">
        <v>1159976.3685299999</v>
      </c>
      <c r="F7" s="634">
        <v>1180707.18661</v>
      </c>
      <c r="G7" s="633">
        <v>1.7871758979255414E-2</v>
      </c>
      <c r="H7" s="300"/>
    </row>
    <row r="8" spans="1:8" ht="12.75" customHeight="1">
      <c r="A8" s="631" t="s">
        <v>1194</v>
      </c>
      <c r="B8" s="632">
        <v>55223</v>
      </c>
      <c r="C8" s="632">
        <v>44120</v>
      </c>
      <c r="D8" s="633">
        <v>-0.20105753037683574</v>
      </c>
      <c r="E8" s="632">
        <v>3012676.5188600002</v>
      </c>
      <c r="F8" s="634">
        <v>2200645.6426599999</v>
      </c>
      <c r="G8" s="633">
        <v>-0.26953802411792738</v>
      </c>
      <c r="H8" s="300"/>
    </row>
    <row r="9" spans="1:8" ht="12.75" customHeight="1">
      <c r="A9" s="635" t="s">
        <v>1196</v>
      </c>
      <c r="B9" s="632">
        <v>6850</v>
      </c>
      <c r="C9" s="632">
        <v>6715</v>
      </c>
      <c r="D9" s="633">
        <v>-1.9708029197080291E-2</v>
      </c>
      <c r="E9" s="632">
        <v>511703.81875999999</v>
      </c>
      <c r="F9" s="634">
        <v>427746.50177999999</v>
      </c>
      <c r="G9" s="633">
        <v>-0.16407404811527854</v>
      </c>
    </row>
    <row r="10" spans="1:8" ht="12.75" customHeight="1">
      <c r="A10" s="631" t="s">
        <v>1142</v>
      </c>
      <c r="B10" s="632">
        <v>841</v>
      </c>
      <c r="C10" s="632">
        <v>717</v>
      </c>
      <c r="D10" s="633">
        <v>-0.14744351961950058</v>
      </c>
      <c r="E10" s="632">
        <v>426061.84412000002</v>
      </c>
      <c r="F10" s="634">
        <v>340258.73827999999</v>
      </c>
      <c r="G10" s="633">
        <v>-0.20138650532581756</v>
      </c>
    </row>
    <row r="11" spans="1:8" ht="12.75" customHeight="1">
      <c r="A11" s="636" t="s">
        <v>467</v>
      </c>
      <c r="B11" s="632">
        <v>1</v>
      </c>
      <c r="C11" s="632">
        <v>1</v>
      </c>
      <c r="D11" s="633">
        <v>0</v>
      </c>
      <c r="E11" s="632">
        <v>682.44537000000003</v>
      </c>
      <c r="F11" s="634">
        <v>2389.2539300000003</v>
      </c>
      <c r="G11" s="633">
        <v>2.5010185943528351</v>
      </c>
    </row>
    <row r="12" spans="1:8" ht="29.25">
      <c r="A12" s="635" t="s">
        <v>1197</v>
      </c>
      <c r="B12" s="632">
        <v>2663</v>
      </c>
      <c r="C12" s="632">
        <v>2371</v>
      </c>
      <c r="D12" s="633">
        <v>-0.10965076980848668</v>
      </c>
      <c r="E12" s="632">
        <v>489649.08473</v>
      </c>
      <c r="F12" s="634">
        <v>414400.97307999997</v>
      </c>
      <c r="G12" s="633">
        <v>-0.15367763158690065</v>
      </c>
    </row>
    <row r="13" spans="1:8" ht="12.75" customHeight="1">
      <c r="A13" s="631" t="s">
        <v>468</v>
      </c>
      <c r="B13" s="632">
        <v>223</v>
      </c>
      <c r="C13" s="632">
        <v>147</v>
      </c>
      <c r="D13" s="633">
        <v>-0.34080717488789236</v>
      </c>
      <c r="E13" s="632">
        <v>5656.6980999999996</v>
      </c>
      <c r="F13" s="634">
        <v>519.86081000000001</v>
      </c>
      <c r="G13" s="633">
        <v>-0.90809818717389212</v>
      </c>
    </row>
    <row r="14" spans="1:8" ht="22.5" customHeight="1">
      <c r="A14" s="637" t="s">
        <v>472</v>
      </c>
      <c r="B14" s="638">
        <v>65885</v>
      </c>
      <c r="C14" s="638">
        <v>54160</v>
      </c>
      <c r="D14" s="639">
        <v>-0.17796159975715262</v>
      </c>
      <c r="E14" s="638">
        <v>5606406.7784700003</v>
      </c>
      <c r="F14" s="638">
        <v>4566668.1571500003</v>
      </c>
      <c r="G14" s="639">
        <v>-0.18545543739581213</v>
      </c>
    </row>
    <row r="15" spans="1:8" ht="15" customHeight="1">
      <c r="A15" s="235" t="s">
        <v>473</v>
      </c>
      <c r="B15" s="270"/>
      <c r="C15" s="270"/>
      <c r="D15" s="271"/>
      <c r="E15" s="270"/>
      <c r="F15" s="270"/>
      <c r="G15" s="272"/>
    </row>
    <row r="16" spans="1:8" ht="12.75" customHeight="1">
      <c r="A16" s="631" t="s">
        <v>1195</v>
      </c>
      <c r="B16" s="632">
        <v>1098</v>
      </c>
      <c r="C16" s="632">
        <v>1068</v>
      </c>
      <c r="D16" s="633">
        <v>-2.7322404371584699E-2</v>
      </c>
      <c r="E16" s="632">
        <v>4427953.1450299993</v>
      </c>
      <c r="F16" s="632">
        <v>3952330.2277500001</v>
      </c>
      <c r="G16" s="633">
        <v>-0.10741371954530402</v>
      </c>
    </row>
    <row r="17" spans="1:7" ht="12.75" customHeight="1">
      <c r="A17" s="631" t="s">
        <v>1194</v>
      </c>
      <c r="B17" s="632">
        <v>40844</v>
      </c>
      <c r="C17" s="632">
        <v>36490</v>
      </c>
      <c r="D17" s="633">
        <v>-0.10660072470864754</v>
      </c>
      <c r="E17" s="632">
        <v>2381648.0016000001</v>
      </c>
      <c r="F17" s="632">
        <v>2019592.3362199999</v>
      </c>
      <c r="G17" s="633">
        <v>-0.15201896549648386</v>
      </c>
    </row>
    <row r="18" spans="1:7" ht="12.75" customHeight="1">
      <c r="A18" s="635" t="s">
        <v>1196</v>
      </c>
      <c r="B18" s="632">
        <v>15662</v>
      </c>
      <c r="C18" s="632">
        <v>15428</v>
      </c>
      <c r="D18" s="633">
        <v>-1.4940620610394586E-2</v>
      </c>
      <c r="E18" s="632">
        <v>2660833.13632</v>
      </c>
      <c r="F18" s="632">
        <v>2330453.85567</v>
      </c>
      <c r="G18" s="633">
        <v>-0.12416384783411223</v>
      </c>
    </row>
    <row r="19" spans="1:7" ht="12.75" customHeight="1">
      <c r="A19" s="631" t="s">
        <v>1142</v>
      </c>
      <c r="B19" s="632">
        <v>786</v>
      </c>
      <c r="C19" s="632">
        <v>731</v>
      </c>
      <c r="D19" s="633">
        <v>-6.9974554707379136E-2</v>
      </c>
      <c r="E19" s="632">
        <v>342573.47380000004</v>
      </c>
      <c r="F19" s="632">
        <v>308667.6262</v>
      </c>
      <c r="G19" s="633">
        <v>-9.8973943381835863E-2</v>
      </c>
    </row>
    <row r="20" spans="1:7" ht="12.75" customHeight="1">
      <c r="A20" s="636" t="s">
        <v>467</v>
      </c>
      <c r="B20" s="632">
        <v>2</v>
      </c>
      <c r="C20" s="632">
        <v>1</v>
      </c>
      <c r="D20" s="633">
        <v>-0.5</v>
      </c>
      <c r="E20" s="632">
        <v>36636.737880000001</v>
      </c>
      <c r="F20" s="632">
        <v>1844.2487800000001</v>
      </c>
      <c r="G20" s="633">
        <v>-0.94966121749046939</v>
      </c>
    </row>
    <row r="21" spans="1:7" ht="29.25">
      <c r="A21" s="635" t="s">
        <v>1197</v>
      </c>
      <c r="B21" s="632">
        <v>9392</v>
      </c>
      <c r="C21" s="632">
        <v>8913</v>
      </c>
      <c r="D21" s="633">
        <v>-5.1000851788756386E-2</v>
      </c>
      <c r="E21" s="632">
        <v>2826048.2051599999</v>
      </c>
      <c r="F21" s="632">
        <v>2488814.5663699997</v>
      </c>
      <c r="G21" s="633">
        <v>-0.11933046229510702</v>
      </c>
    </row>
    <row r="22" spans="1:7" ht="12.75" customHeight="1">
      <c r="A22" s="631" t="s">
        <v>468</v>
      </c>
      <c r="B22" s="632">
        <v>924</v>
      </c>
      <c r="C22" s="632">
        <v>551</v>
      </c>
      <c r="D22" s="633">
        <v>-0.40367965367965369</v>
      </c>
      <c r="E22" s="632">
        <v>192071.24974999999</v>
      </c>
      <c r="F22" s="632">
        <v>61521.50189</v>
      </c>
      <c r="G22" s="633">
        <v>-0.67969437398842147</v>
      </c>
    </row>
    <row r="23" spans="1:7" ht="22.5" customHeight="1">
      <c r="A23" s="637" t="s">
        <v>472</v>
      </c>
      <c r="B23" s="638">
        <v>68708</v>
      </c>
      <c r="C23" s="640">
        <v>63182</v>
      </c>
      <c r="D23" s="639">
        <v>-8.0427315596437093E-2</v>
      </c>
      <c r="E23" s="638">
        <v>12867763.949539999</v>
      </c>
      <c r="F23" s="638">
        <v>11163224.362879997</v>
      </c>
      <c r="G23" s="639">
        <v>-0.13246587311861094</v>
      </c>
    </row>
    <row r="24" spans="1:7" ht="15" customHeight="1">
      <c r="A24" s="235" t="s">
        <v>474</v>
      </c>
      <c r="B24" s="270"/>
      <c r="C24" s="270"/>
      <c r="D24" s="271"/>
      <c r="E24" s="270"/>
      <c r="F24" s="270"/>
      <c r="G24" s="273"/>
    </row>
    <row r="25" spans="1:7" ht="12.75" customHeight="1">
      <c r="A25" s="631" t="s">
        <v>1195</v>
      </c>
      <c r="B25" s="632">
        <v>424</v>
      </c>
      <c r="C25" s="632">
        <v>384</v>
      </c>
      <c r="D25" s="633">
        <v>-9.4339622641509441E-2</v>
      </c>
      <c r="E25" s="632">
        <v>630949.01445000002</v>
      </c>
      <c r="F25" s="632">
        <v>549563.23465999996</v>
      </c>
      <c r="G25" s="633">
        <v>-0.1289894712981591</v>
      </c>
    </row>
    <row r="26" spans="1:7" ht="12.75" customHeight="1">
      <c r="A26" s="631" t="s">
        <v>1194</v>
      </c>
      <c r="B26" s="632">
        <v>2234</v>
      </c>
      <c r="C26" s="632">
        <v>1402</v>
      </c>
      <c r="D26" s="633">
        <v>-0.37242614145031333</v>
      </c>
      <c r="E26" s="632">
        <v>36707.027020000001</v>
      </c>
      <c r="F26" s="632">
        <v>8671.4926599999999</v>
      </c>
      <c r="G26" s="633">
        <v>-0.76376477846393565</v>
      </c>
    </row>
    <row r="27" spans="1:7" ht="12.75" customHeight="1">
      <c r="A27" s="635" t="s">
        <v>1196</v>
      </c>
      <c r="B27" s="632">
        <v>826</v>
      </c>
      <c r="C27" s="632">
        <v>662</v>
      </c>
      <c r="D27" s="633">
        <v>-0.19854721549636803</v>
      </c>
      <c r="E27" s="632">
        <v>5680.8860500000001</v>
      </c>
      <c r="F27" s="632">
        <v>1618.2958999999998</v>
      </c>
      <c r="G27" s="633">
        <v>-0.71513318771813772</v>
      </c>
    </row>
    <row r="28" spans="1:7" ht="12.75" customHeight="1">
      <c r="A28" s="631" t="s">
        <v>1142</v>
      </c>
      <c r="B28" s="632">
        <v>110</v>
      </c>
      <c r="C28" s="632">
        <v>69</v>
      </c>
      <c r="D28" s="633">
        <v>-0.37272727272727274</v>
      </c>
      <c r="E28" s="632">
        <v>28885.788969999998</v>
      </c>
      <c r="F28" s="632">
        <v>14648.149820000001</v>
      </c>
      <c r="G28" s="633">
        <v>-0.49289424515241131</v>
      </c>
    </row>
    <row r="29" spans="1:7" ht="12.75" customHeight="1">
      <c r="A29" s="636" t="s">
        <v>467</v>
      </c>
      <c r="B29" s="632">
        <v>3</v>
      </c>
      <c r="C29" s="632">
        <v>3</v>
      </c>
      <c r="D29" s="633">
        <v>0</v>
      </c>
      <c r="E29" s="632">
        <v>0</v>
      </c>
      <c r="F29" s="632">
        <v>0</v>
      </c>
      <c r="G29" s="633"/>
    </row>
    <row r="30" spans="1:7" ht="29.25">
      <c r="A30" s="635" t="s">
        <v>1197</v>
      </c>
      <c r="B30" s="632">
        <v>686</v>
      </c>
      <c r="C30" s="632">
        <v>554</v>
      </c>
      <c r="D30" s="633">
        <v>-0.1924198250728863</v>
      </c>
      <c r="E30" s="632">
        <v>63737.666819999999</v>
      </c>
      <c r="F30" s="632">
        <v>11555.559210000001</v>
      </c>
      <c r="G30" s="633">
        <v>-0.81870125176320352</v>
      </c>
    </row>
    <row r="31" spans="1:7" ht="12.75" customHeight="1">
      <c r="A31" s="631" t="s">
        <v>468</v>
      </c>
      <c r="B31" s="632">
        <v>17</v>
      </c>
      <c r="C31" s="632">
        <v>10</v>
      </c>
      <c r="D31" s="633">
        <v>-0.41176470588235292</v>
      </c>
      <c r="E31" s="632">
        <v>52891.279700000006</v>
      </c>
      <c r="F31" s="632">
        <v>12626.577080000001</v>
      </c>
      <c r="G31" s="633">
        <v>-0.76127298958130518</v>
      </c>
    </row>
    <row r="32" spans="1:7" ht="22.5" customHeight="1">
      <c r="A32" s="637" t="s">
        <v>472</v>
      </c>
      <c r="B32" s="638">
        <v>4300</v>
      </c>
      <c r="C32" s="638">
        <v>3084</v>
      </c>
      <c r="D32" s="639">
        <v>-0.28279069767441861</v>
      </c>
      <c r="E32" s="638">
        <v>818851.66301000002</v>
      </c>
      <c r="F32" s="638">
        <v>598683.30932999996</v>
      </c>
      <c r="G32" s="639">
        <v>-0.26887452712825632</v>
      </c>
    </row>
    <row r="33" spans="1:17" ht="12.75" customHeight="1">
      <c r="A33" s="69" t="s">
        <v>477</v>
      </c>
    </row>
    <row r="34" spans="1:17" ht="35.25" customHeight="1">
      <c r="A34" s="759" t="s">
        <v>1146</v>
      </c>
      <c r="B34" s="759"/>
      <c r="C34" s="759"/>
      <c r="D34" s="759"/>
      <c r="E34" s="759"/>
      <c r="F34" s="763"/>
      <c r="G34" s="763"/>
      <c r="K34" s="760"/>
      <c r="L34" s="760"/>
      <c r="M34" s="760"/>
      <c r="N34" s="760"/>
      <c r="O34" s="760"/>
      <c r="P34" s="760"/>
      <c r="Q34" s="760"/>
    </row>
    <row r="35" spans="1:17" ht="78.75" customHeight="1">
      <c r="A35" s="760" t="s">
        <v>1145</v>
      </c>
      <c r="B35" s="769"/>
      <c r="C35" s="769"/>
      <c r="D35" s="769"/>
      <c r="E35" s="769"/>
      <c r="F35" s="769"/>
      <c r="G35" s="769"/>
    </row>
    <row r="36" spans="1:17" ht="25.5" customHeight="1">
      <c r="A36" s="761" t="s">
        <v>1227</v>
      </c>
      <c r="B36" s="762"/>
      <c r="C36" s="762"/>
      <c r="D36" s="762"/>
      <c r="E36" s="762"/>
      <c r="F36" s="762"/>
      <c r="G36" s="762"/>
    </row>
    <row r="37" spans="1:17" ht="12.75" customHeight="1"/>
    <row r="38" spans="1:17" ht="12.75" customHeight="1"/>
    <row r="39" spans="1:17" ht="12.75" customHeight="1">
      <c r="A39" s="241" t="s">
        <v>1114</v>
      </c>
    </row>
    <row r="40" spans="1:17" ht="12.75" customHeight="1">
      <c r="A40" s="240" t="s">
        <v>1115</v>
      </c>
    </row>
    <row r="41" spans="1:17" ht="12.75" customHeight="1">
      <c r="E41" s="766" t="s">
        <v>1149</v>
      </c>
      <c r="F41" s="766"/>
    </row>
    <row r="42" spans="1:17" ht="85.5" customHeight="1">
      <c r="A42" s="263" t="s">
        <v>475</v>
      </c>
      <c r="B42" s="768" t="s">
        <v>1135</v>
      </c>
      <c r="C42" s="768"/>
      <c r="D42" s="264" t="s">
        <v>1228</v>
      </c>
      <c r="E42" s="764" t="s">
        <v>476</v>
      </c>
      <c r="F42" s="765"/>
      <c r="G42" s="264" t="s">
        <v>470</v>
      </c>
    </row>
    <row r="43" spans="1:17" ht="27" customHeight="1" thickBot="1">
      <c r="A43" s="265"/>
      <c r="B43" s="260" t="s">
        <v>1220</v>
      </c>
      <c r="C43" s="260" t="s">
        <v>1221</v>
      </c>
      <c r="D43" s="266"/>
      <c r="E43" s="260" t="s">
        <v>1220</v>
      </c>
      <c r="F43" s="260" t="s">
        <v>1221</v>
      </c>
      <c r="G43" s="266"/>
    </row>
    <row r="44" spans="1:17" ht="15" customHeight="1">
      <c r="A44" s="267" t="s">
        <v>471</v>
      </c>
      <c r="B44" s="268"/>
      <c r="C44" s="268"/>
      <c r="D44" s="269"/>
      <c r="E44" s="268"/>
      <c r="F44" s="268"/>
      <c r="G44" s="269"/>
    </row>
    <row r="45" spans="1:17" ht="12.75" customHeight="1">
      <c r="A45" s="631" t="s">
        <v>1195</v>
      </c>
      <c r="B45" s="632">
        <v>18</v>
      </c>
      <c r="C45" s="632">
        <v>21</v>
      </c>
      <c r="D45" s="633">
        <v>0.16666666666666666</v>
      </c>
      <c r="E45" s="632">
        <v>181127.39908999999</v>
      </c>
      <c r="F45" s="634">
        <v>307351.68023</v>
      </c>
      <c r="G45" s="633">
        <v>0.69688121054109931</v>
      </c>
      <c r="H45" s="300"/>
    </row>
    <row r="46" spans="1:17" ht="12.75" customHeight="1">
      <c r="A46" s="631" t="s">
        <v>1194</v>
      </c>
      <c r="B46" s="632">
        <v>14009</v>
      </c>
      <c r="C46" s="632">
        <v>10210</v>
      </c>
      <c r="D46" s="633">
        <v>-0.27118281105003927</v>
      </c>
      <c r="E46" s="632">
        <v>1482313.0660699999</v>
      </c>
      <c r="F46" s="634">
        <v>964913.04024</v>
      </c>
      <c r="G46" s="633">
        <v>-0.3490490893410006</v>
      </c>
      <c r="H46" s="300"/>
    </row>
    <row r="47" spans="1:17" ht="12.75" customHeight="1">
      <c r="A47" s="635" t="s">
        <v>1196</v>
      </c>
      <c r="B47" s="632">
        <v>1062</v>
      </c>
      <c r="C47" s="632">
        <v>1447</v>
      </c>
      <c r="D47" s="633">
        <v>0.36252354048964219</v>
      </c>
      <c r="E47" s="632">
        <v>175122.18694999997</v>
      </c>
      <c r="F47" s="634">
        <v>182374.11090999999</v>
      </c>
      <c r="G47" s="633">
        <v>4.1410652106980299E-2</v>
      </c>
    </row>
    <row r="48" spans="1:17" ht="12.75" customHeight="1">
      <c r="A48" s="631" t="s">
        <v>1142</v>
      </c>
      <c r="B48" s="632">
        <v>104</v>
      </c>
      <c r="C48" s="632">
        <v>125</v>
      </c>
      <c r="D48" s="633">
        <v>0.20192307692307693</v>
      </c>
      <c r="E48" s="632">
        <v>110659.86759000001</v>
      </c>
      <c r="F48" s="634">
        <v>178774.88816999999</v>
      </c>
      <c r="G48" s="633">
        <v>0.61553499080957985</v>
      </c>
    </row>
    <row r="49" spans="1:17" ht="12.75" customHeight="1">
      <c r="A49" s="636" t="s">
        <v>467</v>
      </c>
      <c r="B49" s="632">
        <v>0</v>
      </c>
      <c r="C49" s="632">
        <v>1</v>
      </c>
      <c r="D49" s="633"/>
      <c r="E49" s="632">
        <v>0</v>
      </c>
      <c r="F49" s="634">
        <v>2965.8532400000004</v>
      </c>
      <c r="G49" s="633"/>
    </row>
    <row r="50" spans="1:17" ht="29.25">
      <c r="A50" s="635" t="s">
        <v>1197</v>
      </c>
      <c r="B50" s="632">
        <v>434</v>
      </c>
      <c r="C50" s="632">
        <v>439</v>
      </c>
      <c r="D50" s="633">
        <v>1.1520737327188941E-2</v>
      </c>
      <c r="E50" s="632">
        <v>141321.15878999999</v>
      </c>
      <c r="F50" s="634">
        <v>189322.35303</v>
      </c>
      <c r="G50" s="633">
        <v>0.3396603498795866</v>
      </c>
    </row>
    <row r="51" spans="1:17" ht="12.75" customHeight="1">
      <c r="A51" s="631" t="s">
        <v>468</v>
      </c>
      <c r="B51" s="632">
        <v>89</v>
      </c>
      <c r="C51" s="632">
        <v>1</v>
      </c>
      <c r="D51" s="633">
        <v>-0.9887640449438202</v>
      </c>
      <c r="E51" s="632">
        <v>1298.0722700000001</v>
      </c>
      <c r="F51" s="634">
        <v>38.848489999999998</v>
      </c>
      <c r="G51" s="633">
        <v>-0.97007216709128219</v>
      </c>
    </row>
    <row r="52" spans="1:17" ht="22.5" customHeight="1">
      <c r="A52" s="637" t="s">
        <v>472</v>
      </c>
      <c r="B52" s="638">
        <v>15716</v>
      </c>
      <c r="C52" s="638">
        <v>12244</v>
      </c>
      <c r="D52" s="658">
        <v>-0.22092135403410537</v>
      </c>
      <c r="E52" s="638">
        <v>2091841.7507599997</v>
      </c>
      <c r="F52" s="638">
        <v>1825740.77431</v>
      </c>
      <c r="G52" s="658">
        <v>-0.12720894224112361</v>
      </c>
    </row>
    <row r="53" spans="1:17" ht="15" customHeight="1">
      <c r="A53" s="235" t="s">
        <v>473</v>
      </c>
      <c r="B53" s="270"/>
      <c r="C53" s="270"/>
      <c r="D53" s="271"/>
      <c r="E53" s="270"/>
      <c r="F53" s="270"/>
      <c r="G53" s="272"/>
    </row>
    <row r="54" spans="1:17" ht="12.75" customHeight="1">
      <c r="A54" s="631" t="s">
        <v>1195</v>
      </c>
      <c r="B54" s="632">
        <v>116</v>
      </c>
      <c r="C54" s="632">
        <v>77</v>
      </c>
      <c r="D54" s="633">
        <v>-0.33620689655172414</v>
      </c>
      <c r="E54" s="632">
        <v>650115.7827000001</v>
      </c>
      <c r="F54" s="634">
        <v>414334.29412999999</v>
      </c>
      <c r="G54" s="633">
        <v>-0.36267614914804014</v>
      </c>
    </row>
    <row r="55" spans="1:17">
      <c r="A55" s="631" t="s">
        <v>1194</v>
      </c>
      <c r="B55" s="632">
        <v>9896</v>
      </c>
      <c r="C55" s="632">
        <v>9187</v>
      </c>
      <c r="D55" s="633">
        <v>-7.1645109135004048E-2</v>
      </c>
      <c r="E55" s="632">
        <v>1120618.34246</v>
      </c>
      <c r="F55" s="634">
        <v>1026323.7972499999</v>
      </c>
      <c r="G55" s="633">
        <v>-8.4145102428899263E-2</v>
      </c>
    </row>
    <row r="56" spans="1:17" ht="12.75" customHeight="1">
      <c r="A56" s="635" t="s">
        <v>1196</v>
      </c>
      <c r="B56" s="632">
        <v>2897</v>
      </c>
      <c r="C56" s="632">
        <v>3214</v>
      </c>
      <c r="D56" s="633">
        <v>0.10942354159475319</v>
      </c>
      <c r="E56" s="632">
        <v>795277.36228999996</v>
      </c>
      <c r="F56" s="634">
        <v>838510.44713999995</v>
      </c>
      <c r="G56" s="633">
        <v>5.43622727113851E-2</v>
      </c>
    </row>
    <row r="57" spans="1:17" ht="12.75" customHeight="1">
      <c r="A57" s="631" t="s">
        <v>1142</v>
      </c>
      <c r="B57" s="632">
        <v>134</v>
      </c>
      <c r="C57" s="632">
        <v>174</v>
      </c>
      <c r="D57" s="633">
        <v>0.29850746268656714</v>
      </c>
      <c r="E57" s="632">
        <v>78759.41876</v>
      </c>
      <c r="F57" s="634">
        <v>100832.94781</v>
      </c>
      <c r="G57" s="633">
        <v>0.28026526093677329</v>
      </c>
    </row>
    <row r="58" spans="1:17" ht="12.75" customHeight="1">
      <c r="A58" s="636" t="s">
        <v>467</v>
      </c>
      <c r="B58" s="632">
        <v>0</v>
      </c>
      <c r="C58" s="632">
        <v>0</v>
      </c>
      <c r="D58" s="633"/>
      <c r="E58" s="632">
        <v>0</v>
      </c>
      <c r="F58" s="634">
        <v>0</v>
      </c>
      <c r="G58" s="633"/>
    </row>
    <row r="59" spans="1:17" ht="29.25">
      <c r="A59" s="635" t="s">
        <v>1197</v>
      </c>
      <c r="B59" s="632">
        <v>1502</v>
      </c>
      <c r="C59" s="632">
        <v>1645</v>
      </c>
      <c r="D59" s="633">
        <v>9.5206391478029298E-2</v>
      </c>
      <c r="E59" s="632">
        <v>723075.49044000008</v>
      </c>
      <c r="F59" s="634">
        <v>631578.22363999998</v>
      </c>
      <c r="G59" s="633">
        <v>-0.12653902394661851</v>
      </c>
    </row>
    <row r="60" spans="1:17" ht="12.75" customHeight="1">
      <c r="A60" s="631" t="s">
        <v>468</v>
      </c>
      <c r="B60" s="632">
        <v>395</v>
      </c>
      <c r="C60" s="632">
        <v>131</v>
      </c>
      <c r="D60" s="633">
        <v>-0.66835443037974684</v>
      </c>
      <c r="E60" s="632">
        <v>105216.93462999999</v>
      </c>
      <c r="F60" s="634">
        <v>18003.077880000001</v>
      </c>
      <c r="G60" s="633">
        <v>-0.82889562461300914</v>
      </c>
    </row>
    <row r="61" spans="1:17" ht="22.5" customHeight="1">
      <c r="A61" s="637" t="s">
        <v>472</v>
      </c>
      <c r="B61" s="638">
        <v>14940</v>
      </c>
      <c r="C61" s="638">
        <v>14428</v>
      </c>
      <c r="D61" s="658">
        <v>-3.4270414993306561E-2</v>
      </c>
      <c r="E61" s="638">
        <v>3473063.3312799996</v>
      </c>
      <c r="F61" s="638">
        <v>3029582.78785</v>
      </c>
      <c r="G61" s="658">
        <v>-0.1276914646029661</v>
      </c>
    </row>
    <row r="62" spans="1:17" ht="12.75" customHeight="1">
      <c r="A62" s="69" t="s">
        <v>477</v>
      </c>
    </row>
    <row r="63" spans="1:17" ht="36" customHeight="1">
      <c r="A63" s="759" t="s">
        <v>1147</v>
      </c>
      <c r="B63" s="759"/>
      <c r="C63" s="759"/>
      <c r="D63" s="759"/>
      <c r="E63" s="759"/>
      <c r="F63" s="759"/>
      <c r="G63" s="759"/>
      <c r="K63" s="760"/>
      <c r="L63" s="760"/>
      <c r="M63" s="760"/>
      <c r="N63" s="760"/>
      <c r="O63" s="760"/>
      <c r="P63" s="760"/>
      <c r="Q63" s="760"/>
    </row>
    <row r="64" spans="1:17" ht="93.75" customHeight="1">
      <c r="A64" s="760" t="s">
        <v>1144</v>
      </c>
      <c r="B64" s="760"/>
      <c r="C64" s="760"/>
      <c r="D64" s="760"/>
      <c r="E64" s="760"/>
      <c r="F64" s="760"/>
      <c r="G64" s="760"/>
      <c r="J64" s="759"/>
      <c r="K64" s="759"/>
      <c r="L64" s="759"/>
      <c r="M64" s="759"/>
      <c r="N64" s="759"/>
      <c r="O64" s="759"/>
      <c r="P64" s="759"/>
    </row>
    <row r="65" spans="1:7" ht="22.5" customHeight="1">
      <c r="A65" s="761" t="s">
        <v>1227</v>
      </c>
      <c r="B65" s="762"/>
      <c r="C65" s="762"/>
      <c r="D65" s="762"/>
      <c r="E65" s="762"/>
      <c r="F65" s="762"/>
      <c r="G65" s="762"/>
    </row>
    <row r="66" spans="1:7" ht="12.75" customHeight="1"/>
    <row r="67" spans="1:7" ht="12.75" customHeight="1">
      <c r="A67" s="69"/>
    </row>
    <row r="68" spans="1:7" ht="12.75" customHeight="1"/>
    <row r="69" spans="1:7" ht="12.75" customHeight="1">
      <c r="A69" s="297" t="s">
        <v>489</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row r="84" spans="7:7" ht="12.75" customHeight="1">
      <c r="G84" s="176" t="s">
        <v>611</v>
      </c>
    </row>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2"/>
  <sheetViews>
    <sheetView showGridLines="0" zoomScaleNormal="100" workbookViewId="0"/>
  </sheetViews>
  <sheetFormatPr defaultRowHeight="15"/>
  <cols>
    <col min="1" max="1" width="39.7109375" customWidth="1"/>
    <col min="2" max="5" width="20.7109375" customWidth="1"/>
  </cols>
  <sheetData>
    <row r="1" spans="1:7" ht="12.75" customHeight="1">
      <c r="A1" s="257" t="s">
        <v>1116</v>
      </c>
    </row>
    <row r="2" spans="1:7" ht="12.75" customHeight="1">
      <c r="A2" s="258" t="s">
        <v>1117</v>
      </c>
    </row>
    <row r="3" spans="1:7">
      <c r="D3" s="358"/>
      <c r="E3" s="359" t="s">
        <v>888</v>
      </c>
    </row>
    <row r="4" spans="1:7" ht="57.75" customHeight="1">
      <c r="A4" s="764" t="s">
        <v>517</v>
      </c>
      <c r="B4" s="764" t="s">
        <v>1132</v>
      </c>
      <c r="C4" s="765"/>
      <c r="D4" s="764" t="s">
        <v>1226</v>
      </c>
      <c r="E4" s="735"/>
    </row>
    <row r="5" spans="1:7" ht="15.75" customHeight="1">
      <c r="A5" s="764"/>
      <c r="B5" s="260" t="s">
        <v>1220</v>
      </c>
      <c r="C5" s="260" t="s">
        <v>1221</v>
      </c>
      <c r="D5" s="260" t="s">
        <v>1220</v>
      </c>
      <c r="E5" s="260" t="s">
        <v>1221</v>
      </c>
    </row>
    <row r="6" spans="1:7">
      <c r="A6" s="641" t="s">
        <v>532</v>
      </c>
      <c r="B6" s="642">
        <v>1093</v>
      </c>
      <c r="C6" s="642">
        <v>516</v>
      </c>
      <c r="D6" s="642">
        <v>164661.18497999999</v>
      </c>
      <c r="E6" s="642">
        <v>85145.292379999999</v>
      </c>
      <c r="F6" s="300"/>
      <c r="G6" s="300"/>
    </row>
    <row r="7" spans="1:7">
      <c r="A7" s="641" t="s">
        <v>533</v>
      </c>
      <c r="B7" s="642">
        <v>138</v>
      </c>
      <c r="C7" s="642">
        <v>217</v>
      </c>
      <c r="D7" s="642">
        <v>14932.04313</v>
      </c>
      <c r="E7" s="642">
        <v>25624.99699</v>
      </c>
      <c r="F7" s="300"/>
      <c r="G7" s="300"/>
    </row>
    <row r="8" spans="1:7">
      <c r="A8" s="641" t="s">
        <v>534</v>
      </c>
      <c r="B8" s="642">
        <v>249</v>
      </c>
      <c r="C8" s="642">
        <v>0</v>
      </c>
      <c r="D8" s="642">
        <v>18684.392769999999</v>
      </c>
      <c r="E8" s="642">
        <v>0</v>
      </c>
      <c r="F8" s="300"/>
      <c r="G8" s="300"/>
    </row>
    <row r="9" spans="1:7">
      <c r="A9" s="641" t="s">
        <v>535</v>
      </c>
      <c r="B9" s="642">
        <v>222</v>
      </c>
      <c r="C9" s="642">
        <v>221</v>
      </c>
      <c r="D9" s="642">
        <v>87794.544999999998</v>
      </c>
      <c r="E9" s="642">
        <v>120722.87844</v>
      </c>
      <c r="F9" s="300"/>
      <c r="G9" s="300"/>
    </row>
    <row r="10" spans="1:7">
      <c r="A10" s="641" t="s">
        <v>536</v>
      </c>
      <c r="B10" s="642">
        <v>0</v>
      </c>
      <c r="C10" s="642">
        <v>0</v>
      </c>
      <c r="D10" s="642">
        <v>0</v>
      </c>
      <c r="E10" s="642">
        <v>0</v>
      </c>
      <c r="F10" s="300"/>
      <c r="G10" s="300"/>
    </row>
    <row r="11" spans="1:7">
      <c r="A11" s="641" t="s">
        <v>537</v>
      </c>
      <c r="B11" s="642">
        <v>2414</v>
      </c>
      <c r="C11" s="642">
        <v>2413</v>
      </c>
      <c r="D11" s="642">
        <v>558242.77595000004</v>
      </c>
      <c r="E11" s="642">
        <v>513872.14002999995</v>
      </c>
      <c r="F11" s="300"/>
      <c r="G11" s="300"/>
    </row>
    <row r="12" spans="1:7">
      <c r="A12" s="641" t="s">
        <v>538</v>
      </c>
      <c r="B12" s="642">
        <v>2</v>
      </c>
      <c r="C12" s="642">
        <v>1</v>
      </c>
      <c r="D12" s="642">
        <v>24478.051729999999</v>
      </c>
      <c r="E12" s="642">
        <v>2476.68923</v>
      </c>
      <c r="F12" s="300"/>
      <c r="G12" s="300"/>
    </row>
    <row r="13" spans="1:7">
      <c r="A13" s="641" t="s">
        <v>539</v>
      </c>
      <c r="B13" s="642">
        <v>1290</v>
      </c>
      <c r="C13" s="642">
        <v>1057</v>
      </c>
      <c r="D13" s="642">
        <v>116388.30537999999</v>
      </c>
      <c r="E13" s="642">
        <v>115339.24907999999</v>
      </c>
      <c r="F13" s="300"/>
      <c r="G13" s="300"/>
    </row>
    <row r="14" spans="1:7">
      <c r="A14" s="641" t="s">
        <v>540</v>
      </c>
      <c r="B14" s="642">
        <v>603</v>
      </c>
      <c r="C14" s="642">
        <v>654</v>
      </c>
      <c r="D14" s="642">
        <v>131096.40682999999</v>
      </c>
      <c r="E14" s="642">
        <v>137137.13969000001</v>
      </c>
      <c r="F14" s="300"/>
      <c r="G14" s="300"/>
    </row>
    <row r="15" spans="1:7">
      <c r="A15" s="641" t="s">
        <v>541</v>
      </c>
      <c r="B15" s="642">
        <v>666</v>
      </c>
      <c r="C15" s="642">
        <v>1435</v>
      </c>
      <c r="D15" s="642">
        <v>145742.46927</v>
      </c>
      <c r="E15" s="642">
        <v>243311.80687999999</v>
      </c>
      <c r="F15" s="300"/>
      <c r="G15" s="300"/>
    </row>
    <row r="16" spans="1:7">
      <c r="A16" s="641" t="s">
        <v>542</v>
      </c>
      <c r="B16" s="642">
        <v>89</v>
      </c>
      <c r="C16" s="642">
        <v>38</v>
      </c>
      <c r="D16" s="642">
        <v>71819.149090000006</v>
      </c>
      <c r="E16" s="642">
        <v>50881.243969999996</v>
      </c>
      <c r="F16" s="300"/>
      <c r="G16" s="300"/>
    </row>
    <row r="17" spans="1:7">
      <c r="A17" s="641" t="s">
        <v>543</v>
      </c>
      <c r="B17" s="642">
        <v>12</v>
      </c>
      <c r="C17" s="642">
        <v>14</v>
      </c>
      <c r="D17" s="642">
        <v>9463.2019999999993</v>
      </c>
      <c r="E17" s="642">
        <v>14853.925999999999</v>
      </c>
      <c r="F17" s="300"/>
      <c r="G17" s="300"/>
    </row>
    <row r="18" spans="1:7">
      <c r="A18" s="641" t="s">
        <v>1229</v>
      </c>
      <c r="B18" s="642">
        <v>2067</v>
      </c>
      <c r="C18" s="642">
        <v>2163</v>
      </c>
      <c r="D18" s="642">
        <v>286030.57381999999</v>
      </c>
      <c r="E18" s="642">
        <v>349957.39602999995</v>
      </c>
      <c r="F18" s="300"/>
      <c r="G18" s="300"/>
    </row>
    <row r="19" spans="1:7">
      <c r="A19" s="641" t="s">
        <v>544</v>
      </c>
      <c r="B19" s="642">
        <v>313</v>
      </c>
      <c r="C19" s="642">
        <v>303</v>
      </c>
      <c r="D19" s="642">
        <v>65290.047330000001</v>
      </c>
      <c r="E19" s="642">
        <v>76530.072549999997</v>
      </c>
      <c r="F19" s="300"/>
      <c r="G19" s="300"/>
    </row>
    <row r="20" spans="1:7">
      <c r="A20" s="641" t="s">
        <v>545</v>
      </c>
      <c r="B20" s="642">
        <v>1801</v>
      </c>
      <c r="C20" s="642">
        <v>1152</v>
      </c>
      <c r="D20" s="642">
        <v>447879.88167999999</v>
      </c>
      <c r="E20" s="642">
        <v>246992.3455</v>
      </c>
      <c r="F20" s="300"/>
      <c r="G20" s="300"/>
    </row>
    <row r="21" spans="1:7">
      <c r="A21" s="641" t="s">
        <v>546</v>
      </c>
      <c r="B21" s="642">
        <v>176</v>
      </c>
      <c r="C21" s="642">
        <v>13</v>
      </c>
      <c r="D21" s="642">
        <v>18123.885480000001</v>
      </c>
      <c r="E21" s="642">
        <v>1997.2985100000001</v>
      </c>
      <c r="F21" s="300"/>
      <c r="G21" s="300"/>
    </row>
    <row r="22" spans="1:7">
      <c r="A22" s="641" t="s">
        <v>547</v>
      </c>
      <c r="B22" s="642">
        <v>1639</v>
      </c>
      <c r="C22" s="642">
        <v>1645</v>
      </c>
      <c r="D22" s="642">
        <v>226605.45976</v>
      </c>
      <c r="E22" s="642">
        <v>282319.96851999999</v>
      </c>
      <c r="F22" s="300"/>
      <c r="G22" s="300"/>
    </row>
    <row r="23" spans="1:7">
      <c r="A23" s="641" t="s">
        <v>548</v>
      </c>
      <c r="B23" s="642">
        <v>1518</v>
      </c>
      <c r="C23" s="642">
        <v>1429</v>
      </c>
      <c r="D23" s="642">
        <v>264930.90216</v>
      </c>
      <c r="E23" s="642">
        <v>661566.06415999995</v>
      </c>
      <c r="F23" s="300"/>
      <c r="G23" s="300"/>
    </row>
    <row r="24" spans="1:7">
      <c r="A24" s="641" t="s">
        <v>549</v>
      </c>
      <c r="B24" s="642">
        <v>4896</v>
      </c>
      <c r="C24" s="642">
        <v>4413</v>
      </c>
      <c r="D24" s="642">
        <v>374402.59411000001</v>
      </c>
      <c r="E24" s="642">
        <v>306375.09873999999</v>
      </c>
      <c r="F24" s="300"/>
      <c r="G24" s="300"/>
    </row>
    <row r="25" spans="1:7">
      <c r="A25" s="641" t="s">
        <v>550</v>
      </c>
      <c r="B25" s="642">
        <v>22</v>
      </c>
      <c r="C25" s="642">
        <v>4</v>
      </c>
      <c r="D25" s="642">
        <v>27345.587809999997</v>
      </c>
      <c r="E25" s="642">
        <v>29546.160010000003</v>
      </c>
      <c r="F25" s="300"/>
      <c r="G25" s="300"/>
    </row>
    <row r="26" spans="1:7">
      <c r="A26" s="641" t="s">
        <v>551</v>
      </c>
      <c r="B26" s="642">
        <v>2635</v>
      </c>
      <c r="C26" s="642">
        <v>1902</v>
      </c>
      <c r="D26" s="642">
        <v>554507.65658000007</v>
      </c>
      <c r="E26" s="642">
        <v>326840.86492999998</v>
      </c>
      <c r="F26" s="300"/>
      <c r="G26" s="300"/>
    </row>
    <row r="27" spans="1:7">
      <c r="A27" s="641" t="s">
        <v>552</v>
      </c>
      <c r="B27" s="642">
        <v>92</v>
      </c>
      <c r="C27" s="642">
        <v>43</v>
      </c>
      <c r="D27" s="642">
        <v>35246.497579999996</v>
      </c>
      <c r="E27" s="642">
        <v>18941.39068</v>
      </c>
      <c r="F27" s="300"/>
      <c r="G27" s="300"/>
    </row>
    <row r="28" spans="1:7">
      <c r="A28" s="641" t="s">
        <v>553</v>
      </c>
      <c r="B28" s="642">
        <v>1294</v>
      </c>
      <c r="C28" s="642">
        <v>971</v>
      </c>
      <c r="D28" s="642">
        <v>310222.17871000001</v>
      </c>
      <c r="E28" s="642">
        <v>199662.31750999999</v>
      </c>
      <c r="F28" s="300"/>
      <c r="G28" s="300"/>
    </row>
    <row r="29" spans="1:7">
      <c r="A29" s="641" t="s">
        <v>554</v>
      </c>
      <c r="B29" s="642">
        <v>4530</v>
      </c>
      <c r="C29" s="642">
        <v>3144</v>
      </c>
      <c r="D29" s="642">
        <v>1170366.8736099999</v>
      </c>
      <c r="E29" s="642">
        <v>600390.13909000007</v>
      </c>
      <c r="F29" s="300"/>
      <c r="G29" s="300"/>
    </row>
    <row r="30" spans="1:7">
      <c r="A30" s="643" t="s">
        <v>555</v>
      </c>
      <c r="B30" s="642">
        <v>2895</v>
      </c>
      <c r="C30" s="642">
        <v>2924</v>
      </c>
      <c r="D30" s="642">
        <v>440650.41726999998</v>
      </c>
      <c r="E30" s="642">
        <v>444839.08324000001</v>
      </c>
    </row>
    <row r="31" spans="1:7">
      <c r="A31" s="644" t="s">
        <v>1118</v>
      </c>
      <c r="B31" s="645">
        <v>30656</v>
      </c>
      <c r="C31" s="645">
        <v>26672</v>
      </c>
      <c r="D31" s="645">
        <v>5564905.0820300002</v>
      </c>
      <c r="E31" s="645">
        <v>4855323.5621600002</v>
      </c>
    </row>
    <row r="32" spans="1:7">
      <c r="A32" s="69" t="s">
        <v>477</v>
      </c>
    </row>
    <row r="33" spans="1:12" ht="28.5" customHeight="1">
      <c r="A33" s="759" t="s">
        <v>1141</v>
      </c>
      <c r="B33" s="759"/>
      <c r="C33" s="759"/>
      <c r="D33" s="759"/>
      <c r="E33" s="759"/>
    </row>
    <row r="34" spans="1:12" ht="86.25" customHeight="1">
      <c r="A34" s="759" t="s">
        <v>1148</v>
      </c>
      <c r="B34" s="759"/>
      <c r="C34" s="759"/>
      <c r="D34" s="759"/>
      <c r="E34" s="759"/>
      <c r="H34" s="760"/>
      <c r="I34" s="760"/>
      <c r="J34" s="760"/>
      <c r="K34" s="760"/>
      <c r="L34" s="760"/>
    </row>
    <row r="35" spans="1:12" ht="20.25" customHeight="1">
      <c r="A35" s="761" t="s">
        <v>1227</v>
      </c>
      <c r="B35" s="761"/>
      <c r="C35" s="761"/>
      <c r="D35" s="761"/>
      <c r="E35" s="761"/>
      <c r="F35" s="404"/>
      <c r="G35" s="404"/>
    </row>
    <row r="36" spans="1:12" ht="12.75" customHeight="1"/>
    <row r="37" spans="1:12" ht="12.75" customHeight="1">
      <c r="A37" s="297" t="s">
        <v>489</v>
      </c>
      <c r="B37" s="405"/>
      <c r="C37" s="405"/>
      <c r="D37" s="405"/>
      <c r="E37" s="405"/>
    </row>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c r="E69" s="176" t="s">
        <v>734</v>
      </c>
    </row>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H34:L34"/>
    <mergeCell ref="A35:E35"/>
    <mergeCell ref="A4:A5"/>
    <mergeCell ref="B4:C4"/>
    <mergeCell ref="D4:E4"/>
    <mergeCell ref="A33:E33"/>
    <mergeCell ref="A34:E34"/>
  </mergeCells>
  <hyperlinks>
    <hyperlink ref="A37"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5" ht="12.75" customHeight="1">
      <c r="A1" s="257" t="s">
        <v>1119</v>
      </c>
    </row>
    <row r="2" spans="1:5" ht="12.75" customHeight="1">
      <c r="A2" s="258" t="s">
        <v>1120</v>
      </c>
    </row>
    <row r="3" spans="1:5" ht="12.75" customHeight="1"/>
    <row r="4" spans="1:5" ht="12.75" customHeight="1">
      <c r="E4" s="359" t="s">
        <v>888</v>
      </c>
    </row>
    <row r="5" spans="1:5" ht="26.25" customHeight="1">
      <c r="A5" s="764" t="s">
        <v>565</v>
      </c>
      <c r="B5" s="327" t="s">
        <v>566</v>
      </c>
      <c r="C5" s="334" t="s">
        <v>566</v>
      </c>
      <c r="D5" s="768" t="s">
        <v>563</v>
      </c>
      <c r="E5" s="768" t="s">
        <v>564</v>
      </c>
    </row>
    <row r="6" spans="1:5" ht="26.25" customHeight="1">
      <c r="A6" s="767"/>
      <c r="B6" s="329" t="s">
        <v>1230</v>
      </c>
      <c r="C6" s="329" t="s">
        <v>1221</v>
      </c>
      <c r="D6" s="768"/>
      <c r="E6" s="768"/>
    </row>
    <row r="7" spans="1:5">
      <c r="A7" s="499" t="s">
        <v>518</v>
      </c>
      <c r="B7" s="646">
        <v>1108192.7027799999</v>
      </c>
      <c r="C7" s="646">
        <v>946224.40332000004</v>
      </c>
      <c r="D7" s="647">
        <v>-0.14615535642283875</v>
      </c>
      <c r="E7" s="646">
        <v>-161968.29945999989</v>
      </c>
    </row>
    <row r="8" spans="1:5">
      <c r="A8" s="499" t="s">
        <v>519</v>
      </c>
      <c r="B8" s="646">
        <v>720533.36089999997</v>
      </c>
      <c r="C8" s="646">
        <v>596232.50098000001</v>
      </c>
      <c r="D8" s="647">
        <v>-0.17251228973595187</v>
      </c>
      <c r="E8" s="646">
        <v>-124300.85991999996</v>
      </c>
    </row>
    <row r="9" spans="1:5">
      <c r="A9" s="648" t="s">
        <v>520</v>
      </c>
      <c r="B9" s="649">
        <v>387659.34188000002</v>
      </c>
      <c r="C9" s="649">
        <v>349991.90233999997</v>
      </c>
      <c r="D9" s="650">
        <v>-9.7166340316545266E-2</v>
      </c>
      <c r="E9" s="651">
        <v>-37667.43954000005</v>
      </c>
    </row>
    <row r="10" spans="1:5">
      <c r="A10" s="499" t="s">
        <v>521</v>
      </c>
      <c r="B10" s="646">
        <v>86596.425180000006</v>
      </c>
      <c r="C10" s="646">
        <v>57057.431130000004</v>
      </c>
      <c r="D10" s="647">
        <v>-0.34111100993603394</v>
      </c>
      <c r="E10" s="646">
        <v>-29538.994050000001</v>
      </c>
    </row>
    <row r="11" spans="1:5">
      <c r="A11" s="499" t="s">
        <v>522</v>
      </c>
      <c r="B11" s="646">
        <v>33835.220399999998</v>
      </c>
      <c r="C11" s="646">
        <v>31080.16404</v>
      </c>
      <c r="D11" s="647">
        <v>-8.142569569311861E-2</v>
      </c>
      <c r="E11" s="646">
        <v>-2755.0563599999987</v>
      </c>
    </row>
    <row r="12" spans="1:5" ht="21.75">
      <c r="A12" s="648" t="s">
        <v>523</v>
      </c>
      <c r="B12" s="649">
        <v>52761.20478</v>
      </c>
      <c r="C12" s="649">
        <v>25977.267090000001</v>
      </c>
      <c r="D12" s="650">
        <v>-0.50764454302516027</v>
      </c>
      <c r="E12" s="651">
        <v>-26783.937689999999</v>
      </c>
    </row>
    <row r="13" spans="1:5">
      <c r="A13" s="499" t="s">
        <v>524</v>
      </c>
      <c r="B13" s="646">
        <v>2870443.58501</v>
      </c>
      <c r="C13" s="646">
        <v>2447138.4379400001</v>
      </c>
      <c r="D13" s="647">
        <v>-0.14747028970733986</v>
      </c>
      <c r="E13" s="646">
        <v>-423305.14706999995</v>
      </c>
    </row>
    <row r="14" spans="1:5">
      <c r="A14" s="499" t="s">
        <v>525</v>
      </c>
      <c r="B14" s="646">
        <v>2778765.0423400002</v>
      </c>
      <c r="C14" s="646">
        <v>2397907.0291900001</v>
      </c>
      <c r="D14" s="647">
        <v>-0.13706017145993718</v>
      </c>
      <c r="E14" s="646">
        <v>-380858.01315000001</v>
      </c>
    </row>
    <row r="15" spans="1:5" ht="21.75">
      <c r="A15" s="648" t="s">
        <v>526</v>
      </c>
      <c r="B15" s="649">
        <v>91678.542669999995</v>
      </c>
      <c r="C15" s="649">
        <v>49231.408750000002</v>
      </c>
      <c r="D15" s="650">
        <v>-0.46299965819471939</v>
      </c>
      <c r="E15" s="651">
        <v>-42447.133919999993</v>
      </c>
    </row>
    <row r="16" spans="1:5" ht="22.5">
      <c r="A16" s="499" t="s">
        <v>527</v>
      </c>
      <c r="B16" s="646">
        <v>532099.08932999999</v>
      </c>
      <c r="C16" s="646">
        <v>425200.57818000001</v>
      </c>
      <c r="D16" s="647">
        <v>-0.20089963184226217</v>
      </c>
      <c r="E16" s="646">
        <v>-106898.51114999998</v>
      </c>
    </row>
    <row r="17" spans="1:7" ht="33.75">
      <c r="A17" s="499" t="s">
        <v>528</v>
      </c>
      <c r="B17" s="646">
        <v>639182.3494500001</v>
      </c>
      <c r="C17" s="646">
        <v>214155.74496000001</v>
      </c>
      <c r="D17" s="647">
        <v>-0.66495360026090278</v>
      </c>
      <c r="E17" s="646">
        <v>-425026.60449000006</v>
      </c>
    </row>
    <row r="18" spans="1:7">
      <c r="A18" s="499" t="s">
        <v>529</v>
      </c>
      <c r="B18" s="646">
        <v>-107083.26012000001</v>
      </c>
      <c r="C18" s="646">
        <v>211044.83322</v>
      </c>
      <c r="D18" s="647">
        <v>-2.9708480390258778</v>
      </c>
      <c r="E18" s="646">
        <v>318128.09334000002</v>
      </c>
    </row>
    <row r="19" spans="1:7">
      <c r="A19" s="499" t="s">
        <v>530</v>
      </c>
      <c r="B19" s="646">
        <v>32328.76079</v>
      </c>
      <c r="C19" s="646">
        <v>68446.161980000004</v>
      </c>
      <c r="D19" s="647">
        <v>1.1171910183817473</v>
      </c>
      <c r="E19" s="646">
        <v>36117.401190000004</v>
      </c>
    </row>
    <row r="20" spans="1:7">
      <c r="A20" s="648" t="s">
        <v>531</v>
      </c>
      <c r="B20" s="649">
        <v>-139412.02090999999</v>
      </c>
      <c r="C20" s="649">
        <v>142598.67124</v>
      </c>
      <c r="D20" s="650">
        <v>-2.0228577873643854</v>
      </c>
      <c r="E20" s="651">
        <v>282010.69215000002</v>
      </c>
    </row>
    <row r="21" spans="1:7" ht="12.75" customHeight="1">
      <c r="A21" s="94" t="s">
        <v>399</v>
      </c>
    </row>
    <row r="22" spans="1:7" ht="25.5" customHeight="1">
      <c r="A22" s="761" t="s">
        <v>1223</v>
      </c>
      <c r="B22" s="761"/>
      <c r="C22" s="761"/>
      <c r="D22" s="761"/>
      <c r="E22" s="761"/>
      <c r="F22" s="404"/>
      <c r="G22" s="404"/>
    </row>
    <row r="23" spans="1:7" ht="12.75" customHeight="1"/>
    <row r="24" spans="1:7" ht="12.75" customHeight="1">
      <c r="A24" s="297" t="s">
        <v>489</v>
      </c>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176" t="s">
        <v>735</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4">
    <mergeCell ref="A5:A6"/>
    <mergeCell ref="D5:D6"/>
    <mergeCell ref="E5:E6"/>
    <mergeCell ref="A22:E22"/>
  </mergeCells>
  <hyperlinks>
    <hyperlink ref="A24"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E59"/>
  <sheetViews>
    <sheetView showGridLines="0" zoomScaleNormal="100" workbookViewId="0"/>
  </sheetViews>
  <sheetFormatPr defaultRowHeight="12.75"/>
  <cols>
    <col min="1" max="1" width="56.42578125" style="333" customWidth="1"/>
    <col min="2" max="3" width="10.85546875" style="333" bestFit="1" customWidth="1"/>
    <col min="4" max="5" width="10.85546875" style="333" customWidth="1"/>
    <col min="6" max="16384" width="9.140625" style="333"/>
  </cols>
  <sheetData>
    <row r="1" spans="1:5" ht="15" customHeight="1">
      <c r="A1" s="286" t="s">
        <v>791</v>
      </c>
      <c r="B1" s="287"/>
      <c r="C1" s="287"/>
      <c r="D1" s="287"/>
      <c r="E1" s="289" t="s">
        <v>1209</v>
      </c>
    </row>
    <row r="2" spans="1:5" ht="15" customHeight="1">
      <c r="A2" s="290" t="s">
        <v>792</v>
      </c>
      <c r="B2" s="287"/>
      <c r="C2" s="287"/>
      <c r="D2" s="287"/>
      <c r="E2" s="292" t="s">
        <v>1210</v>
      </c>
    </row>
    <row r="3" spans="1:5">
      <c r="A3" s="256" t="s">
        <v>739</v>
      </c>
    </row>
    <row r="4" spans="1:5" ht="12.75" customHeight="1">
      <c r="A4" s="332"/>
    </row>
    <row r="5" spans="1:5">
      <c r="A5" s="262" t="s">
        <v>824</v>
      </c>
    </row>
    <row r="6" spans="1:5">
      <c r="A6" s="159" t="s">
        <v>857</v>
      </c>
    </row>
    <row r="7" spans="1:5" ht="12.75" customHeight="1">
      <c r="A7"/>
      <c r="B7"/>
      <c r="C7"/>
      <c r="D7"/>
      <c r="E7" s="359" t="s">
        <v>888</v>
      </c>
    </row>
    <row r="8" spans="1:5" ht="22.5" customHeight="1">
      <c r="A8" s="764" t="s">
        <v>565</v>
      </c>
      <c r="B8" s="335" t="s">
        <v>562</v>
      </c>
      <c r="C8" s="335" t="s">
        <v>562</v>
      </c>
      <c r="D8" s="768" t="s">
        <v>563</v>
      </c>
      <c r="E8" s="768" t="s">
        <v>564</v>
      </c>
    </row>
    <row r="9" spans="1:5" ht="22.5" customHeight="1">
      <c r="A9" s="767"/>
      <c r="B9" s="329" t="s">
        <v>1239</v>
      </c>
      <c r="C9" s="329" t="s">
        <v>1240</v>
      </c>
      <c r="D9" s="768"/>
      <c r="E9" s="768"/>
    </row>
    <row r="10" spans="1:5" ht="22.5">
      <c r="A10" s="628" t="s">
        <v>1199</v>
      </c>
      <c r="B10" s="626">
        <v>0</v>
      </c>
      <c r="C10" s="626">
        <v>0</v>
      </c>
      <c r="D10" s="627" t="s">
        <v>556</v>
      </c>
      <c r="E10" s="626"/>
    </row>
    <row r="11" spans="1:5">
      <c r="A11" s="625" t="s">
        <v>746</v>
      </c>
      <c r="B11" s="626">
        <v>57398.623799999987</v>
      </c>
      <c r="C11" s="626">
        <v>74928.451990000001</v>
      </c>
      <c r="D11" s="627">
        <v>0.30540502593025609</v>
      </c>
      <c r="E11" s="626">
        <v>17529.828190000015</v>
      </c>
    </row>
    <row r="12" spans="1:5">
      <c r="A12" s="625" t="s">
        <v>747</v>
      </c>
      <c r="B12" s="626">
        <v>5963602.4235959277</v>
      </c>
      <c r="C12" s="626">
        <v>7094560.3543800004</v>
      </c>
      <c r="D12" s="627">
        <v>0.18964341524667372</v>
      </c>
      <c r="E12" s="626">
        <v>1130957.9307840727</v>
      </c>
    </row>
    <row r="13" spans="1:5" ht="22.5">
      <c r="A13" s="628" t="s">
        <v>1198</v>
      </c>
      <c r="B13" s="626">
        <v>32394.004820000006</v>
      </c>
      <c r="C13" s="626">
        <v>42675.886660000004</v>
      </c>
      <c r="D13" s="627">
        <v>0.31740076279954055</v>
      </c>
      <c r="E13" s="626">
        <v>10281.881839999998</v>
      </c>
    </row>
    <row r="14" spans="1:5">
      <c r="A14" s="622" t="s">
        <v>748</v>
      </c>
      <c r="B14" s="623">
        <v>6053395.0522159282</v>
      </c>
      <c r="C14" s="623">
        <v>7212164.6930300007</v>
      </c>
      <c r="D14" s="624">
        <v>0.19142475103948309</v>
      </c>
      <c r="E14" s="623">
        <v>1158769.6408140725</v>
      </c>
    </row>
    <row r="15" spans="1:5">
      <c r="A15" s="625" t="s">
        <v>749</v>
      </c>
      <c r="B15" s="626">
        <v>257267.38675999999</v>
      </c>
      <c r="C15" s="626">
        <v>291911.29944000003</v>
      </c>
      <c r="D15" s="627">
        <v>0.13466111315663465</v>
      </c>
      <c r="E15" s="626">
        <v>34643.912680000038</v>
      </c>
    </row>
    <row r="16" spans="1:5">
      <c r="A16" s="625" t="s">
        <v>750</v>
      </c>
      <c r="B16" s="626">
        <v>288532.34966000001</v>
      </c>
      <c r="C16" s="626">
        <v>885802.15832999989</v>
      </c>
      <c r="D16" s="627">
        <v>2.07002718888821</v>
      </c>
      <c r="E16" s="626">
        <v>597269.80866999994</v>
      </c>
    </row>
    <row r="17" spans="1:5">
      <c r="A17" s="625" t="s">
        <v>751</v>
      </c>
      <c r="B17" s="626">
        <v>5499536.4712800011</v>
      </c>
      <c r="C17" s="626">
        <v>6010512.303340001</v>
      </c>
      <c r="D17" s="627">
        <v>9.2912527215420315E-2</v>
      </c>
      <c r="E17" s="626">
        <v>510975.83205999993</v>
      </c>
    </row>
    <row r="18" spans="1:5" ht="22.5">
      <c r="A18" s="628" t="s">
        <v>1200</v>
      </c>
      <c r="B18" s="626">
        <v>8058.844219999999</v>
      </c>
      <c r="C18" s="626">
        <v>23938.931949999998</v>
      </c>
      <c r="D18" s="627">
        <v>1.970516775915542</v>
      </c>
      <c r="E18" s="626">
        <v>15880.087729999999</v>
      </c>
    </row>
    <row r="19" spans="1:5">
      <c r="A19" s="622" t="s">
        <v>752</v>
      </c>
      <c r="B19" s="623">
        <v>6053395.0519200014</v>
      </c>
      <c r="C19" s="623">
        <v>7212164.6930600014</v>
      </c>
      <c r="D19" s="624">
        <v>0.1914247511026832</v>
      </c>
      <c r="E19" s="623">
        <v>1158769.64114</v>
      </c>
    </row>
    <row r="20" spans="1:5">
      <c r="A20" s="94" t="s">
        <v>399</v>
      </c>
    </row>
    <row r="22" spans="1:5">
      <c r="A22" s="257" t="s">
        <v>825</v>
      </c>
    </row>
    <row r="23" spans="1:5">
      <c r="A23" s="159" t="s">
        <v>858</v>
      </c>
    </row>
    <row r="24" spans="1:5">
      <c r="E24" s="359" t="s">
        <v>888</v>
      </c>
    </row>
    <row r="25" spans="1:5" ht="24">
      <c r="A25" s="764" t="s">
        <v>565</v>
      </c>
      <c r="B25" s="334" t="s">
        <v>566</v>
      </c>
      <c r="C25" s="334" t="s">
        <v>566</v>
      </c>
      <c r="D25" s="768" t="s">
        <v>563</v>
      </c>
      <c r="E25" s="768" t="s">
        <v>564</v>
      </c>
    </row>
    <row r="26" spans="1:5" ht="25.5">
      <c r="A26" s="767"/>
      <c r="B26" s="329" t="s">
        <v>1230</v>
      </c>
      <c r="C26" s="329" t="s">
        <v>1231</v>
      </c>
      <c r="D26" s="768"/>
      <c r="E26" s="768"/>
    </row>
    <row r="27" spans="1:5">
      <c r="A27" s="625" t="s">
        <v>740</v>
      </c>
      <c r="B27" s="652">
        <v>372598.28149999998</v>
      </c>
      <c r="C27" s="652">
        <v>414258.6153</v>
      </c>
      <c r="D27" s="627">
        <v>0.11181032191636664</v>
      </c>
      <c r="E27" s="626">
        <v>41660.333800000022</v>
      </c>
    </row>
    <row r="28" spans="1:5">
      <c r="A28" s="625" t="s">
        <v>741</v>
      </c>
      <c r="B28" s="652">
        <v>230331.56293000001</v>
      </c>
      <c r="C28" s="652">
        <v>268021.26111000002</v>
      </c>
      <c r="D28" s="627">
        <v>0.16363236414739335</v>
      </c>
      <c r="E28" s="626">
        <v>37689.698180000007</v>
      </c>
    </row>
    <row r="29" spans="1:5">
      <c r="A29" s="625" t="s">
        <v>742</v>
      </c>
      <c r="B29" s="652">
        <v>142266.71856999997</v>
      </c>
      <c r="C29" s="652">
        <v>146237.35418999998</v>
      </c>
      <c r="D29" s="627">
        <v>2.7909799705166716E-2</v>
      </c>
      <c r="E29" s="626">
        <v>3970.6356200000155</v>
      </c>
    </row>
    <row r="30" spans="1:5" ht="22.5">
      <c r="A30" s="628" t="s">
        <v>1203</v>
      </c>
      <c r="B30" s="652">
        <v>84656.235680000013</v>
      </c>
      <c r="C30" s="652">
        <v>100160.46042</v>
      </c>
      <c r="D30" s="627">
        <v>0.18314332801904687</v>
      </c>
      <c r="E30" s="626">
        <v>15504.224739999991</v>
      </c>
    </row>
    <row r="31" spans="1:5" ht="22.5">
      <c r="A31" s="628" t="s">
        <v>1204</v>
      </c>
      <c r="B31" s="652">
        <v>32344.964329999995</v>
      </c>
      <c r="C31" s="652">
        <v>36764.911140000004</v>
      </c>
      <c r="D31" s="627">
        <v>0.13665022984429465</v>
      </c>
      <c r="E31" s="626">
        <v>4419.9468100000086</v>
      </c>
    </row>
    <row r="32" spans="1:5" ht="22.5">
      <c r="A32" s="628" t="s">
        <v>1205</v>
      </c>
      <c r="B32" s="652">
        <v>52311.271350000017</v>
      </c>
      <c r="C32" s="652">
        <v>63395.549279999999</v>
      </c>
      <c r="D32" s="627">
        <v>0.21189081519044328</v>
      </c>
      <c r="E32" s="626">
        <v>11084.277929999982</v>
      </c>
    </row>
    <row r="33" spans="1:5">
      <c r="A33" s="625" t="s">
        <v>743</v>
      </c>
      <c r="B33" s="652">
        <v>283518.40564000007</v>
      </c>
      <c r="C33" s="652">
        <v>205430.74214999998</v>
      </c>
      <c r="D33" s="627">
        <v>-0.27542361249432457</v>
      </c>
      <c r="E33" s="626">
        <v>-78087.663490000094</v>
      </c>
    </row>
    <row r="34" spans="1:5">
      <c r="A34" s="625" t="s">
        <v>744</v>
      </c>
      <c r="B34" s="652">
        <v>387524.02275999996</v>
      </c>
      <c r="C34" s="652">
        <v>314810.09846000001</v>
      </c>
      <c r="D34" s="627">
        <v>-0.18763720448121202</v>
      </c>
      <c r="E34" s="626">
        <v>-72713.924299999955</v>
      </c>
    </row>
    <row r="35" spans="1:5" ht="22.5">
      <c r="A35" s="628" t="s">
        <v>1201</v>
      </c>
      <c r="B35" s="652">
        <v>-104005.61711999989</v>
      </c>
      <c r="C35" s="652">
        <v>-109379.35631000003</v>
      </c>
      <c r="D35" s="627">
        <v>5.1667778518154517E-2</v>
      </c>
      <c r="E35" s="626">
        <v>-5373.7391900001385</v>
      </c>
    </row>
    <row r="36" spans="1:5" ht="22.5">
      <c r="A36" s="628" t="s">
        <v>1206</v>
      </c>
      <c r="B36" s="652">
        <v>90572.372800000099</v>
      </c>
      <c r="C36" s="652">
        <v>100253.54715999996</v>
      </c>
      <c r="D36" s="627">
        <v>0.10688882338743189</v>
      </c>
      <c r="E36" s="626">
        <v>9681.174359999859</v>
      </c>
    </row>
    <row r="37" spans="1:5">
      <c r="A37" s="625" t="s">
        <v>745</v>
      </c>
      <c r="B37" s="652">
        <v>22045.808473999983</v>
      </c>
      <c r="C37" s="652">
        <v>19893.829178000004</v>
      </c>
      <c r="D37" s="627">
        <v>-9.7613988551971009E-2</v>
      </c>
      <c r="E37" s="626">
        <v>-2151.9792959999795</v>
      </c>
    </row>
    <row r="38" spans="1:5" ht="21.75">
      <c r="A38" s="630" t="s">
        <v>1202</v>
      </c>
      <c r="B38" s="653">
        <v>68526.564326000109</v>
      </c>
      <c r="C38" s="653">
        <v>80359.717981999958</v>
      </c>
      <c r="D38" s="624">
        <v>0.17267980340742328</v>
      </c>
      <c r="E38" s="623">
        <v>11833.153655999849</v>
      </c>
    </row>
    <row r="39" spans="1:5">
      <c r="A39" s="94" t="s">
        <v>399</v>
      </c>
    </row>
    <row r="41" spans="1:5">
      <c r="A41" s="257" t="s">
        <v>854</v>
      </c>
    </row>
    <row r="42" spans="1:5">
      <c r="A42" s="159" t="s">
        <v>859</v>
      </c>
    </row>
    <row r="43" spans="1:5" ht="12.75" customHeight="1">
      <c r="A43" s="336" t="s">
        <v>853</v>
      </c>
    </row>
    <row r="44" spans="1:5">
      <c r="A44" s="337" t="s">
        <v>758</v>
      </c>
      <c r="B44" s="336"/>
    </row>
    <row r="45" spans="1:5" ht="12.75" customHeight="1">
      <c r="A45" s="339" t="s">
        <v>852</v>
      </c>
    </row>
    <row r="46" spans="1:5">
      <c r="A46" s="338" t="s">
        <v>757</v>
      </c>
      <c r="B46" s="339"/>
    </row>
    <row r="47" spans="1:5">
      <c r="E47" s="359" t="s">
        <v>888</v>
      </c>
    </row>
    <row r="48" spans="1:5" ht="24">
      <c r="A48" s="764" t="s">
        <v>565</v>
      </c>
      <c r="B48" s="334" t="s">
        <v>566</v>
      </c>
      <c r="C48" s="334" t="s">
        <v>566</v>
      </c>
      <c r="D48" s="768" t="s">
        <v>563</v>
      </c>
      <c r="E48" s="768" t="s">
        <v>564</v>
      </c>
    </row>
    <row r="49" spans="1:5" ht="25.5">
      <c r="A49" s="767"/>
      <c r="B49" s="329" t="s">
        <v>1230</v>
      </c>
      <c r="C49" s="329" t="s">
        <v>1231</v>
      </c>
      <c r="D49" s="768"/>
      <c r="E49" s="768"/>
    </row>
    <row r="50" spans="1:5">
      <c r="A50" s="654" t="s">
        <v>753</v>
      </c>
      <c r="B50" s="655">
        <v>7160731.1206420511</v>
      </c>
      <c r="C50" s="655">
        <v>8701810.4280600008</v>
      </c>
      <c r="D50" s="627">
        <v>0.21521256439520831</v>
      </c>
      <c r="E50" s="626">
        <v>1541079.3074179497</v>
      </c>
    </row>
    <row r="51" spans="1:5">
      <c r="A51" s="654" t="s">
        <v>754</v>
      </c>
      <c r="B51" s="655">
        <v>4103693.3227599999</v>
      </c>
      <c r="C51" s="655">
        <v>6966819.5701700002</v>
      </c>
      <c r="D51" s="627">
        <v>0.69769498405995956</v>
      </c>
      <c r="E51" s="626">
        <v>2863126.2474100003</v>
      </c>
    </row>
    <row r="52" spans="1:5">
      <c r="A52" s="654" t="s">
        <v>755</v>
      </c>
      <c r="B52" s="655">
        <v>137156.77136000001</v>
      </c>
      <c r="C52" s="655">
        <v>147150.96924000001</v>
      </c>
      <c r="D52" s="627">
        <v>7.2866966617112006E-2</v>
      </c>
      <c r="E52" s="626">
        <v>9994.1978799999924</v>
      </c>
    </row>
    <row r="53" spans="1:5">
      <c r="A53" s="656" t="s">
        <v>756</v>
      </c>
      <c r="B53" s="657">
        <v>11401581.214762053</v>
      </c>
      <c r="C53" s="657">
        <v>15815780.967470001</v>
      </c>
      <c r="D53" s="624">
        <v>0.38715680479412096</v>
      </c>
      <c r="E53" s="623">
        <v>4414199.7527079489</v>
      </c>
    </row>
    <row r="54" spans="1:5">
      <c r="A54" s="94" t="s">
        <v>399</v>
      </c>
    </row>
    <row r="55" spans="1:5">
      <c r="A55" s="356" t="s">
        <v>1232</v>
      </c>
    </row>
    <row r="56" spans="1:5">
      <c r="A56" s="356" t="s">
        <v>1233</v>
      </c>
    </row>
    <row r="58" spans="1:5">
      <c r="A58" s="297" t="s">
        <v>489</v>
      </c>
    </row>
    <row r="59" spans="1:5">
      <c r="E59" s="176" t="s">
        <v>736</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48" t="s">
        <v>480</v>
      </c>
      <c r="J1" s="26" t="str">
        <f>Naslovnica!A20</f>
        <v>Ožujak 2013.</v>
      </c>
    </row>
    <row r="2" spans="1:11" ht="12.75" customHeight="1">
      <c r="A2" s="18" t="s">
        <v>11</v>
      </c>
      <c r="J2" s="31" t="str">
        <f>Naslovnica!A24</f>
        <v>March 2013</v>
      </c>
    </row>
    <row r="3" spans="1:11" ht="12.75" customHeight="1"/>
    <row r="4" spans="1:11" ht="12.75" customHeight="1"/>
    <row r="5" spans="1:11">
      <c r="A5" s="51"/>
      <c r="B5" s="52"/>
      <c r="C5" s="52" t="str">
        <f>Naslovnica!A20</f>
        <v>Ožujak 2013.</v>
      </c>
      <c r="D5" s="51"/>
      <c r="E5" s="52"/>
      <c r="F5" s="52" t="s">
        <v>1260</v>
      </c>
      <c r="G5" s="52"/>
      <c r="H5" s="683" t="s">
        <v>54</v>
      </c>
      <c r="I5" s="684"/>
      <c r="J5" s="684"/>
    </row>
    <row r="6" spans="1:11">
      <c r="A6" s="51"/>
      <c r="B6" s="53"/>
      <c r="C6" s="56" t="str">
        <f>Naslovnica!A24</f>
        <v>March 2013</v>
      </c>
      <c r="D6" s="51"/>
      <c r="E6" s="53"/>
      <c r="F6" s="56" t="s">
        <v>1243</v>
      </c>
      <c r="G6" s="53"/>
      <c r="H6" s="685" t="s">
        <v>55</v>
      </c>
      <c r="I6" s="685"/>
      <c r="J6" s="50" t="s">
        <v>56</v>
      </c>
    </row>
    <row r="7" spans="1:11" ht="30" customHeight="1">
      <c r="A7" s="49" t="s">
        <v>50</v>
      </c>
      <c r="B7" s="49" t="s">
        <v>51</v>
      </c>
      <c r="C7" s="49" t="s">
        <v>52</v>
      </c>
      <c r="D7" s="49" t="s">
        <v>53</v>
      </c>
      <c r="E7" s="49" t="s">
        <v>51</v>
      </c>
      <c r="F7" s="49" t="s">
        <v>52</v>
      </c>
      <c r="G7" s="49" t="s">
        <v>53</v>
      </c>
      <c r="H7" s="49" t="s">
        <v>51</v>
      </c>
      <c r="I7" s="49" t="s">
        <v>52</v>
      </c>
      <c r="J7" s="49" t="s">
        <v>53</v>
      </c>
    </row>
    <row r="8" spans="1:11" ht="12.75" customHeight="1">
      <c r="A8" s="422" t="s">
        <v>57</v>
      </c>
      <c r="B8" s="423">
        <v>2132</v>
      </c>
      <c r="C8" s="423">
        <v>1508</v>
      </c>
      <c r="D8" s="423">
        <v>3640</v>
      </c>
      <c r="E8" s="424">
        <v>2246</v>
      </c>
      <c r="F8" s="424">
        <v>1642</v>
      </c>
      <c r="G8" s="423">
        <v>3888</v>
      </c>
      <c r="H8" s="423">
        <v>-114</v>
      </c>
      <c r="I8" s="423">
        <v>-134</v>
      </c>
      <c r="J8" s="425">
        <v>-6.3786008230452662E-2</v>
      </c>
      <c r="K8" s="314"/>
    </row>
    <row r="9" spans="1:11" ht="12.75" customHeight="1">
      <c r="A9" s="422" t="s">
        <v>58</v>
      </c>
      <c r="B9" s="423">
        <v>89824</v>
      </c>
      <c r="C9" s="423">
        <v>74324</v>
      </c>
      <c r="D9" s="423">
        <v>164148</v>
      </c>
      <c r="E9" s="424">
        <v>90579</v>
      </c>
      <c r="F9" s="424">
        <v>75043</v>
      </c>
      <c r="G9" s="423">
        <v>165622</v>
      </c>
      <c r="H9" s="423">
        <v>-755</v>
      </c>
      <c r="I9" s="423">
        <v>-719</v>
      </c>
      <c r="J9" s="425">
        <v>-8.8997838451413402E-3</v>
      </c>
      <c r="K9" s="300"/>
    </row>
    <row r="10" spans="1:11" ht="12.75" customHeight="1">
      <c r="A10" s="422" t="s">
        <v>59</v>
      </c>
      <c r="B10" s="423">
        <v>137945</v>
      </c>
      <c r="C10" s="423">
        <v>128305</v>
      </c>
      <c r="D10" s="423">
        <v>266250</v>
      </c>
      <c r="E10" s="424">
        <v>137945</v>
      </c>
      <c r="F10" s="424">
        <v>128100</v>
      </c>
      <c r="G10" s="423">
        <v>266045</v>
      </c>
      <c r="H10" s="423">
        <v>0</v>
      </c>
      <c r="I10" s="423">
        <v>205</v>
      </c>
      <c r="J10" s="425">
        <v>7.7054633614603851E-4</v>
      </c>
      <c r="K10" s="300"/>
    </row>
    <row r="11" spans="1:11" ht="12.75" customHeight="1">
      <c r="A11" s="422" t="s">
        <v>60</v>
      </c>
      <c r="B11" s="423">
        <v>155957</v>
      </c>
      <c r="C11" s="423">
        <v>144775</v>
      </c>
      <c r="D11" s="423">
        <v>300732</v>
      </c>
      <c r="E11" s="424">
        <v>155996</v>
      </c>
      <c r="F11" s="424">
        <v>144816</v>
      </c>
      <c r="G11" s="423">
        <v>300812</v>
      </c>
      <c r="H11" s="423">
        <v>-39</v>
      </c>
      <c r="I11" s="423">
        <v>-41</v>
      </c>
      <c r="J11" s="425">
        <v>-2.6594683722724888E-4</v>
      </c>
    </row>
    <row r="12" spans="1:11" ht="12.75" customHeight="1">
      <c r="A12" s="422" t="s">
        <v>61</v>
      </c>
      <c r="B12" s="423">
        <v>146558</v>
      </c>
      <c r="C12" s="423">
        <v>137444</v>
      </c>
      <c r="D12" s="423">
        <v>284002</v>
      </c>
      <c r="E12" s="424">
        <v>146299</v>
      </c>
      <c r="F12" s="424">
        <v>137241</v>
      </c>
      <c r="G12" s="423">
        <v>283540</v>
      </c>
      <c r="H12" s="423">
        <v>259</v>
      </c>
      <c r="I12" s="423">
        <v>203</v>
      </c>
      <c r="J12" s="425">
        <v>1.6293997319603015E-3</v>
      </c>
    </row>
    <row r="13" spans="1:11" ht="12.75" customHeight="1">
      <c r="A13" s="422" t="s">
        <v>62</v>
      </c>
      <c r="B13" s="423">
        <v>129688</v>
      </c>
      <c r="C13" s="423">
        <v>125658</v>
      </c>
      <c r="D13" s="423">
        <v>255346</v>
      </c>
      <c r="E13" s="424">
        <v>129457</v>
      </c>
      <c r="F13" s="424">
        <v>125571</v>
      </c>
      <c r="G13" s="423">
        <v>255028</v>
      </c>
      <c r="H13" s="423">
        <v>231</v>
      </c>
      <c r="I13" s="423">
        <v>87</v>
      </c>
      <c r="J13" s="425">
        <v>1.2469219066142401E-3</v>
      </c>
    </row>
    <row r="14" spans="1:11" ht="12.75" customHeight="1">
      <c r="A14" s="422" t="s">
        <v>63</v>
      </c>
      <c r="B14" s="423">
        <v>124798</v>
      </c>
      <c r="C14" s="423">
        <v>120350</v>
      </c>
      <c r="D14" s="423">
        <v>245148</v>
      </c>
      <c r="E14" s="424">
        <v>124833</v>
      </c>
      <c r="F14" s="424">
        <v>120190</v>
      </c>
      <c r="G14" s="423">
        <v>245023</v>
      </c>
      <c r="H14" s="423">
        <v>-35</v>
      </c>
      <c r="I14" s="423">
        <v>160</v>
      </c>
      <c r="J14" s="425">
        <v>5.1015618941896435E-4</v>
      </c>
    </row>
    <row r="15" spans="1:11" ht="12.75" customHeight="1">
      <c r="A15" s="422" t="s">
        <v>64</v>
      </c>
      <c r="B15" s="423">
        <v>56877</v>
      </c>
      <c r="C15" s="423">
        <v>53931</v>
      </c>
      <c r="D15" s="423">
        <v>110808</v>
      </c>
      <c r="E15" s="424">
        <v>55458</v>
      </c>
      <c r="F15" s="424">
        <v>52510</v>
      </c>
      <c r="G15" s="423">
        <v>107968</v>
      </c>
      <c r="H15" s="423">
        <v>1419</v>
      </c>
      <c r="I15" s="423">
        <v>1421</v>
      </c>
      <c r="J15" s="425">
        <v>2.6304090100770505E-2</v>
      </c>
    </row>
    <row r="16" spans="1:11" ht="12.75" customHeight="1">
      <c r="A16" s="422" t="s">
        <v>65</v>
      </c>
      <c r="B16" s="423">
        <v>17907</v>
      </c>
      <c r="C16" s="423">
        <v>11640</v>
      </c>
      <c r="D16" s="423">
        <v>29547</v>
      </c>
      <c r="E16" s="424">
        <v>17598</v>
      </c>
      <c r="F16" s="424">
        <v>11336</v>
      </c>
      <c r="G16" s="423">
        <v>28934</v>
      </c>
      <c r="H16" s="423">
        <v>309</v>
      </c>
      <c r="I16" s="423">
        <v>304</v>
      </c>
      <c r="J16" s="425">
        <v>2.1186147784613363E-2</v>
      </c>
    </row>
    <row r="17" spans="1:11" ht="12.75" customHeight="1">
      <c r="A17" s="422" t="s">
        <v>66</v>
      </c>
      <c r="B17" s="423">
        <v>1584</v>
      </c>
      <c r="C17" s="423">
        <v>691</v>
      </c>
      <c r="D17" s="423">
        <v>2275</v>
      </c>
      <c r="E17" s="426">
        <v>1427</v>
      </c>
      <c r="F17" s="426">
        <v>625</v>
      </c>
      <c r="G17" s="423">
        <v>2052</v>
      </c>
      <c r="H17" s="423">
        <v>157</v>
      </c>
      <c r="I17" s="423">
        <v>66</v>
      </c>
      <c r="J17" s="425">
        <v>0.10867446393762181</v>
      </c>
    </row>
    <row r="18" spans="1:11" ht="12.75" customHeight="1">
      <c r="A18" s="422" t="s">
        <v>67</v>
      </c>
      <c r="B18" s="423">
        <v>0</v>
      </c>
      <c r="C18" s="423">
        <v>0</v>
      </c>
      <c r="D18" s="423">
        <v>0</v>
      </c>
      <c r="E18" s="426">
        <v>0</v>
      </c>
      <c r="F18" s="426">
        <v>0</v>
      </c>
      <c r="G18" s="423">
        <v>0</v>
      </c>
      <c r="H18" s="423">
        <v>0</v>
      </c>
      <c r="I18" s="423">
        <v>0</v>
      </c>
      <c r="J18" s="425">
        <v>0</v>
      </c>
    </row>
    <row r="19" spans="1:11" ht="26.25" customHeight="1">
      <c r="A19" s="88" t="s">
        <v>68</v>
      </c>
      <c r="B19" s="54">
        <v>863270</v>
      </c>
      <c r="C19" s="54">
        <v>798626</v>
      </c>
      <c r="D19" s="54">
        <v>1661896</v>
      </c>
      <c r="E19" s="54">
        <v>861838</v>
      </c>
      <c r="F19" s="54">
        <v>797074</v>
      </c>
      <c r="G19" s="54">
        <v>1658912</v>
      </c>
      <c r="H19" s="54">
        <v>1432</v>
      </c>
      <c r="I19" s="54">
        <v>1552</v>
      </c>
      <c r="J19" s="55">
        <v>1.7987693138634686E-3</v>
      </c>
    </row>
    <row r="20" spans="1:11" ht="12.75" customHeight="1">
      <c r="A20" s="58" t="s">
        <v>69</v>
      </c>
    </row>
    <row r="21" spans="1:11" ht="12.75" customHeight="1"/>
    <row r="22" spans="1:11" ht="12.75" customHeight="1"/>
    <row r="23" spans="1:11" ht="12.75" customHeight="1">
      <c r="A23" s="48" t="s">
        <v>1303</v>
      </c>
    </row>
    <row r="24" spans="1:11" ht="12.75" customHeight="1">
      <c r="A24" s="57" t="s">
        <v>1304</v>
      </c>
      <c r="K24" s="300"/>
    </row>
    <row r="25" spans="1:11" ht="12.75" customHeight="1" thickBot="1"/>
    <row r="26" spans="1:11" ht="12.75" customHeight="1">
      <c r="A26" s="182"/>
      <c r="B26" s="183"/>
      <c r="C26" s="183"/>
      <c r="D26" s="183"/>
      <c r="E26" s="183"/>
      <c r="F26" s="183"/>
      <c r="G26" s="183"/>
      <c r="H26" s="183"/>
      <c r="I26" s="183"/>
      <c r="J26" s="184"/>
    </row>
    <row r="27" spans="1:11" ht="12.75" customHeight="1">
      <c r="A27" s="185"/>
      <c r="B27" s="181"/>
      <c r="C27" s="181"/>
      <c r="D27" s="181"/>
      <c r="E27" s="181"/>
      <c r="F27" s="181"/>
      <c r="G27" s="181"/>
      <c r="H27" s="181"/>
      <c r="I27" s="181"/>
      <c r="J27" s="186"/>
      <c r="K27" s="314"/>
    </row>
    <row r="28" spans="1:11" ht="12.75" customHeight="1">
      <c r="A28" s="185"/>
      <c r="B28" s="181"/>
      <c r="C28" s="181"/>
      <c r="D28" s="181"/>
      <c r="E28" s="181"/>
      <c r="F28" s="181"/>
      <c r="G28" s="181"/>
      <c r="H28" s="181"/>
      <c r="I28" s="181"/>
      <c r="J28" s="186"/>
      <c r="K28" s="314"/>
    </row>
    <row r="29" spans="1:11" ht="12.75" customHeight="1">
      <c r="A29" s="185"/>
      <c r="B29" s="181"/>
      <c r="C29" s="181"/>
      <c r="D29" s="181"/>
      <c r="E29" s="181"/>
      <c r="F29" s="181"/>
      <c r="G29" s="181"/>
      <c r="H29" s="181"/>
      <c r="I29" s="181"/>
      <c r="J29" s="186"/>
      <c r="K29" s="314"/>
    </row>
    <row r="30" spans="1:11" ht="12.75" customHeight="1">
      <c r="A30" s="185"/>
      <c r="B30" s="181"/>
      <c r="C30" s="181"/>
      <c r="D30" s="181"/>
      <c r="E30" s="181"/>
      <c r="F30" s="181"/>
      <c r="G30" s="181"/>
      <c r="H30" s="181"/>
      <c r="I30" s="181"/>
      <c r="J30" s="186"/>
      <c r="K30" s="300"/>
    </row>
    <row r="31" spans="1:11" ht="12.75" customHeight="1">
      <c r="A31" s="185"/>
      <c r="B31" s="181"/>
      <c r="C31" s="181"/>
      <c r="D31" s="181"/>
      <c r="E31" s="181"/>
      <c r="F31" s="181"/>
      <c r="G31" s="181"/>
      <c r="H31" s="181"/>
      <c r="I31" s="181"/>
      <c r="J31" s="186"/>
      <c r="K31" s="314"/>
    </row>
    <row r="32" spans="1:11" ht="12.75" customHeight="1">
      <c r="A32" s="185"/>
      <c r="B32" s="181"/>
      <c r="C32" s="181"/>
      <c r="D32" s="181"/>
      <c r="E32" s="181"/>
      <c r="F32" s="181"/>
      <c r="G32" s="181"/>
      <c r="H32" s="181"/>
      <c r="I32" s="181"/>
      <c r="J32" s="186"/>
    </row>
    <row r="33" spans="1:10" ht="12.75" customHeight="1">
      <c r="A33" s="185"/>
      <c r="B33" s="181"/>
      <c r="C33" s="181"/>
      <c r="D33" s="181"/>
      <c r="E33" s="181"/>
      <c r="F33" s="181"/>
      <c r="G33" s="181"/>
      <c r="H33" s="181"/>
      <c r="I33" s="181"/>
      <c r="J33" s="186"/>
    </row>
    <row r="34" spans="1:10" ht="12.75" customHeight="1">
      <c r="A34" s="185"/>
      <c r="B34" s="181"/>
      <c r="C34" s="181"/>
      <c r="D34" s="181"/>
      <c r="E34" s="181"/>
      <c r="F34" s="181"/>
      <c r="G34" s="181"/>
      <c r="H34" s="181"/>
      <c r="I34" s="181"/>
      <c r="J34" s="186"/>
    </row>
    <row r="35" spans="1:10" ht="12.75" customHeight="1">
      <c r="A35" s="185"/>
      <c r="B35" s="181"/>
      <c r="C35" s="181"/>
      <c r="D35" s="181"/>
      <c r="E35" s="181"/>
      <c r="F35" s="181"/>
      <c r="G35" s="181"/>
      <c r="H35" s="181"/>
      <c r="I35" s="181"/>
      <c r="J35" s="186"/>
    </row>
    <row r="36" spans="1:10" ht="12.75" customHeight="1">
      <c r="A36" s="185"/>
      <c r="B36" s="181"/>
      <c r="C36" s="181"/>
      <c r="D36" s="181"/>
      <c r="E36" s="181"/>
      <c r="F36" s="181"/>
      <c r="G36" s="181"/>
      <c r="H36" s="181"/>
      <c r="I36" s="181"/>
      <c r="J36" s="186"/>
    </row>
    <row r="37" spans="1:10" ht="12.75" customHeight="1">
      <c r="A37" s="185"/>
      <c r="B37" s="181"/>
      <c r="C37" s="181"/>
      <c r="D37" s="181"/>
      <c r="E37" s="181"/>
      <c r="F37" s="181"/>
      <c r="G37" s="181"/>
      <c r="H37" s="181"/>
      <c r="I37" s="181"/>
      <c r="J37" s="186"/>
    </row>
    <row r="38" spans="1:10" ht="12.75" customHeight="1">
      <c r="A38" s="185"/>
      <c r="B38" s="181"/>
      <c r="C38" s="181"/>
      <c r="D38" s="181"/>
      <c r="E38" s="181"/>
      <c r="F38" s="181"/>
      <c r="G38" s="181"/>
      <c r="H38" s="181"/>
      <c r="I38" s="181"/>
      <c r="J38" s="186"/>
    </row>
    <row r="39" spans="1:10" ht="12.75" customHeight="1">
      <c r="A39" s="185"/>
      <c r="B39" s="181"/>
      <c r="C39" s="181"/>
      <c r="D39" s="181"/>
      <c r="E39" s="181"/>
      <c r="F39" s="181"/>
      <c r="G39" s="181"/>
      <c r="H39" s="181"/>
      <c r="I39" s="181"/>
      <c r="J39" s="186"/>
    </row>
    <row r="40" spans="1:10" ht="12.75" customHeight="1">
      <c r="A40" s="185"/>
      <c r="B40" s="181"/>
      <c r="C40" s="181"/>
      <c r="D40" s="181"/>
      <c r="E40" s="181"/>
      <c r="F40" s="181"/>
      <c r="G40" s="181"/>
      <c r="H40" s="181"/>
      <c r="I40" s="181"/>
      <c r="J40" s="186"/>
    </row>
    <row r="41" spans="1:10" ht="12.75" customHeight="1">
      <c r="A41" s="185"/>
      <c r="B41" s="181"/>
      <c r="C41" s="181"/>
      <c r="D41" s="181"/>
      <c r="E41" s="181"/>
      <c r="F41" s="181"/>
      <c r="G41" s="181"/>
      <c r="H41" s="181"/>
      <c r="I41" s="181"/>
      <c r="J41" s="186"/>
    </row>
    <row r="42" spans="1:10" ht="12.75" customHeight="1">
      <c r="A42" s="185"/>
      <c r="B42" s="181"/>
      <c r="C42" s="181"/>
      <c r="D42" s="181"/>
      <c r="E42" s="181"/>
      <c r="F42" s="181"/>
      <c r="G42" s="181"/>
      <c r="H42" s="181"/>
      <c r="I42" s="181"/>
      <c r="J42" s="186"/>
    </row>
    <row r="43" spans="1:10" ht="12.75" customHeight="1">
      <c r="A43" s="185"/>
      <c r="B43" s="181"/>
      <c r="C43" s="181"/>
      <c r="D43" s="181"/>
      <c r="E43" s="181"/>
      <c r="F43" s="181"/>
      <c r="G43" s="181"/>
      <c r="H43" s="181"/>
      <c r="I43" s="181"/>
      <c r="J43" s="186"/>
    </row>
    <row r="44" spans="1:10" ht="12.75" customHeight="1">
      <c r="A44" s="185"/>
      <c r="B44" s="181"/>
      <c r="C44" s="181"/>
      <c r="D44" s="181"/>
      <c r="E44" s="181"/>
      <c r="F44" s="181"/>
      <c r="G44" s="181"/>
      <c r="H44" s="181"/>
      <c r="I44" s="181"/>
      <c r="J44" s="186"/>
    </row>
    <row r="45" spans="1:10" ht="12.75" customHeight="1">
      <c r="A45" s="185"/>
      <c r="B45" s="181"/>
      <c r="C45" s="181"/>
      <c r="D45" s="181"/>
      <c r="E45" s="181"/>
      <c r="F45" s="181"/>
      <c r="G45" s="181"/>
      <c r="H45" s="181"/>
      <c r="I45" s="181"/>
      <c r="J45" s="186"/>
    </row>
    <row r="46" spans="1:10" ht="12.75" customHeight="1">
      <c r="A46" s="185"/>
      <c r="B46" s="181"/>
      <c r="C46" s="181"/>
      <c r="D46" s="181"/>
      <c r="E46" s="181"/>
      <c r="F46" s="181"/>
      <c r="G46" s="181"/>
      <c r="H46" s="181"/>
      <c r="I46" s="181"/>
      <c r="J46" s="186"/>
    </row>
    <row r="47" spans="1:10" ht="12.75" customHeight="1">
      <c r="A47" s="185"/>
      <c r="B47" s="181"/>
      <c r="C47" s="181"/>
      <c r="D47" s="181"/>
      <c r="E47" s="181"/>
      <c r="F47" s="181"/>
      <c r="G47" s="181"/>
      <c r="H47" s="181"/>
      <c r="I47" s="181"/>
      <c r="J47" s="186"/>
    </row>
    <row r="48" spans="1:10" ht="12.75" customHeight="1">
      <c r="A48" s="185"/>
      <c r="B48" s="181"/>
      <c r="C48" s="181"/>
      <c r="D48" s="181"/>
      <c r="E48" s="181"/>
      <c r="F48" s="181"/>
      <c r="G48" s="181"/>
      <c r="H48" s="181"/>
      <c r="I48" s="181"/>
      <c r="J48" s="186"/>
    </row>
    <row r="49" spans="1:10" ht="12.75" customHeight="1">
      <c r="A49" s="185"/>
      <c r="B49" s="181"/>
      <c r="C49" s="181"/>
      <c r="D49" s="181"/>
      <c r="E49" s="181"/>
      <c r="F49" s="181"/>
      <c r="G49" s="181"/>
      <c r="H49" s="181"/>
      <c r="I49" s="181"/>
      <c r="J49" s="186"/>
    </row>
    <row r="50" spans="1:10" ht="12.75" customHeight="1">
      <c r="A50" s="185"/>
      <c r="B50" s="181"/>
      <c r="C50" s="181"/>
      <c r="D50" s="181"/>
      <c r="E50" s="181"/>
      <c r="F50" s="181"/>
      <c r="G50" s="181"/>
      <c r="H50" s="181"/>
      <c r="I50" s="181"/>
      <c r="J50" s="186"/>
    </row>
    <row r="51" spans="1:10" ht="12.75" customHeight="1">
      <c r="A51" s="185"/>
      <c r="B51" s="181"/>
      <c r="C51" s="181"/>
      <c r="D51" s="181"/>
      <c r="E51" s="181"/>
      <c r="F51" s="181"/>
      <c r="G51" s="181"/>
      <c r="H51" s="181"/>
      <c r="I51" s="181"/>
      <c r="J51" s="186"/>
    </row>
    <row r="52" spans="1:10" ht="12.75" customHeight="1">
      <c r="A52" s="185"/>
      <c r="B52" s="181"/>
      <c r="C52" s="181"/>
      <c r="D52" s="181"/>
      <c r="E52" s="181"/>
      <c r="F52" s="181"/>
      <c r="G52" s="181"/>
      <c r="H52" s="181"/>
      <c r="I52" s="181"/>
      <c r="J52" s="186"/>
    </row>
    <row r="53" spans="1:10" ht="12.75" customHeight="1">
      <c r="A53" s="185"/>
      <c r="B53" s="181"/>
      <c r="C53" s="181"/>
      <c r="D53" s="181"/>
      <c r="E53" s="181"/>
      <c r="F53" s="181"/>
      <c r="G53" s="181"/>
      <c r="H53" s="181"/>
      <c r="I53" s="181"/>
      <c r="J53" s="186"/>
    </row>
    <row r="54" spans="1:10" ht="12.75" customHeight="1">
      <c r="A54" s="185"/>
      <c r="B54" s="181"/>
      <c r="C54" s="181"/>
      <c r="D54" s="181"/>
      <c r="E54" s="181"/>
      <c r="F54" s="181"/>
      <c r="G54" s="181"/>
      <c r="H54" s="181"/>
      <c r="I54" s="181"/>
      <c r="J54" s="186"/>
    </row>
    <row r="55" spans="1:10" ht="12.75" customHeight="1">
      <c r="A55" s="185"/>
      <c r="B55" s="181"/>
      <c r="C55" s="181"/>
      <c r="D55" s="181"/>
      <c r="E55" s="181"/>
      <c r="F55" s="181"/>
      <c r="G55" s="181"/>
      <c r="H55" s="181"/>
      <c r="I55" s="181"/>
      <c r="J55" s="186"/>
    </row>
    <row r="56" spans="1:10" ht="12.75" customHeight="1">
      <c r="A56" s="185"/>
      <c r="B56" s="181"/>
      <c r="C56" s="181"/>
      <c r="D56" s="181"/>
      <c r="E56" s="181"/>
      <c r="F56" s="181"/>
      <c r="G56" s="181"/>
      <c r="H56" s="181"/>
      <c r="I56" s="181"/>
      <c r="J56" s="186"/>
    </row>
    <row r="57" spans="1:10" ht="12.75" customHeight="1">
      <c r="A57" s="185"/>
      <c r="B57" s="181"/>
      <c r="C57" s="181"/>
      <c r="D57" s="181"/>
      <c r="E57" s="181"/>
      <c r="F57" s="181"/>
      <c r="G57" s="181"/>
      <c r="H57" s="181"/>
      <c r="I57" s="181"/>
      <c r="J57" s="186"/>
    </row>
    <row r="58" spans="1:10" ht="12.75" customHeight="1">
      <c r="A58" s="185"/>
      <c r="B58" s="181"/>
      <c r="C58" s="181"/>
      <c r="D58" s="181"/>
      <c r="E58" s="181"/>
      <c r="F58" s="181"/>
      <c r="G58" s="181"/>
      <c r="H58" s="181"/>
      <c r="I58" s="181"/>
      <c r="J58" s="186"/>
    </row>
    <row r="59" spans="1:10" ht="12.75" customHeight="1">
      <c r="A59" s="185"/>
      <c r="B59" s="181"/>
      <c r="C59" s="181"/>
      <c r="D59" s="181"/>
      <c r="E59" s="181"/>
      <c r="F59" s="181"/>
      <c r="G59" s="181"/>
      <c r="H59" s="181"/>
      <c r="I59" s="181"/>
      <c r="J59" s="186"/>
    </row>
    <row r="60" spans="1:10" ht="12.75" customHeight="1">
      <c r="A60" s="185"/>
      <c r="B60" s="181"/>
      <c r="C60" s="181"/>
      <c r="D60" s="181"/>
      <c r="E60" s="181"/>
      <c r="F60" s="181"/>
      <c r="G60" s="181"/>
      <c r="H60" s="181"/>
      <c r="I60" s="181"/>
      <c r="J60" s="186"/>
    </row>
    <row r="61" spans="1:10" ht="12.75" customHeight="1">
      <c r="A61" s="185"/>
      <c r="B61" s="181"/>
      <c r="C61" s="181"/>
      <c r="D61" s="181"/>
      <c r="E61" s="181"/>
      <c r="F61" s="181"/>
      <c r="G61" s="181"/>
      <c r="H61" s="181"/>
      <c r="I61" s="181"/>
      <c r="J61" s="186"/>
    </row>
    <row r="62" spans="1:10" ht="12.75" customHeight="1">
      <c r="A62" s="185"/>
      <c r="B62" s="181"/>
      <c r="C62" s="181"/>
      <c r="D62" s="181"/>
      <c r="E62" s="181"/>
      <c r="F62" s="181"/>
      <c r="G62" s="181"/>
      <c r="H62" s="181"/>
      <c r="I62" s="181"/>
      <c r="J62" s="186"/>
    </row>
    <row r="63" spans="1:10" ht="12.75" customHeight="1">
      <c r="A63" s="185"/>
      <c r="B63" s="181"/>
      <c r="C63" s="181"/>
      <c r="D63" s="181"/>
      <c r="E63" s="181"/>
      <c r="F63" s="181"/>
      <c r="G63" s="181"/>
      <c r="H63" s="181"/>
      <c r="I63" s="181"/>
      <c r="J63" s="186"/>
    </row>
    <row r="64" spans="1:10" ht="12.75" customHeight="1">
      <c r="A64" s="185"/>
      <c r="B64" s="181"/>
      <c r="C64" s="181"/>
      <c r="D64" s="181"/>
      <c r="E64" s="181"/>
      <c r="F64" s="181"/>
      <c r="G64" s="181"/>
      <c r="H64" s="181"/>
      <c r="I64" s="181"/>
      <c r="J64" s="186"/>
    </row>
    <row r="65" spans="1:10" ht="12.75" customHeight="1">
      <c r="A65" s="185"/>
      <c r="B65" s="181"/>
      <c r="C65" s="181"/>
      <c r="D65" s="181"/>
      <c r="E65" s="181"/>
      <c r="F65" s="181"/>
      <c r="G65" s="181"/>
      <c r="H65" s="181"/>
      <c r="I65" s="181"/>
      <c r="J65" s="186"/>
    </row>
    <row r="66" spans="1:10" ht="12.75" customHeight="1" thickBot="1">
      <c r="A66" s="187"/>
      <c r="B66" s="188"/>
      <c r="C66" s="188"/>
      <c r="D66" s="188"/>
      <c r="E66" s="188"/>
      <c r="F66" s="188"/>
      <c r="G66" s="188"/>
      <c r="H66" s="188"/>
      <c r="I66" s="188"/>
      <c r="J66" s="189"/>
    </row>
    <row r="67" spans="1:10" ht="12.75" customHeight="1">
      <c r="A67" s="58" t="s">
        <v>69</v>
      </c>
    </row>
    <row r="68" spans="1:10" ht="12.75" customHeight="1"/>
    <row r="69" spans="1:10" ht="12.75" customHeight="1"/>
    <row r="70" spans="1:10" ht="12.75" customHeight="1"/>
    <row r="71" spans="1:10" ht="12.75" customHeight="1">
      <c r="A71" s="296" t="s">
        <v>489</v>
      </c>
    </row>
    <row r="72" spans="1:10" ht="12.75" customHeight="1"/>
    <row r="73" spans="1:10" ht="12.75" customHeight="1"/>
    <row r="74" spans="1:10" ht="12.75" customHeight="1"/>
    <row r="75" spans="1:10" ht="12.75" customHeight="1"/>
    <row r="76" spans="1:10" ht="12.75" customHeight="1">
      <c r="J76" s="59" t="s">
        <v>70</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 t="s">
        <v>481</v>
      </c>
      <c r="M1" s="26" t="str">
        <f>Naslovnica!A20</f>
        <v>Ožujak 2013.</v>
      </c>
    </row>
    <row r="2" spans="1:14" ht="12.75" customHeight="1">
      <c r="A2" s="61" t="s">
        <v>71</v>
      </c>
      <c r="M2" s="31" t="str">
        <f>Naslovnica!A24</f>
        <v>March 2013</v>
      </c>
    </row>
    <row r="3" spans="1:14" ht="12.75" customHeight="1"/>
    <row r="4" spans="1:14" ht="12.75" customHeight="1">
      <c r="J4" s="687" t="s">
        <v>86</v>
      </c>
      <c r="K4" s="687"/>
      <c r="L4" s="687"/>
      <c r="M4" s="687"/>
    </row>
    <row r="5" spans="1:14" ht="24.75" customHeight="1">
      <c r="A5" s="62"/>
      <c r="B5" s="62"/>
      <c r="C5" s="693" t="s">
        <v>72</v>
      </c>
      <c r="D5" s="693"/>
      <c r="E5" s="693"/>
      <c r="F5" s="688" t="s">
        <v>1272</v>
      </c>
      <c r="G5" s="688" t="s">
        <v>73</v>
      </c>
      <c r="H5" s="693" t="s">
        <v>74</v>
      </c>
      <c r="I5" s="693"/>
      <c r="J5" s="693"/>
      <c r="K5" s="688" t="s">
        <v>75</v>
      </c>
      <c r="L5" s="688" t="s">
        <v>76</v>
      </c>
      <c r="M5" s="688" t="s">
        <v>77</v>
      </c>
    </row>
    <row r="6" spans="1:14" ht="81" customHeight="1">
      <c r="A6" s="688" t="s">
        <v>78</v>
      </c>
      <c r="B6" s="688"/>
      <c r="C6" s="63" t="s">
        <v>1273</v>
      </c>
      <c r="D6" s="63" t="s">
        <v>79</v>
      </c>
      <c r="E6" s="63" t="s">
        <v>77</v>
      </c>
      <c r="F6" s="688"/>
      <c r="G6" s="688"/>
      <c r="H6" s="63" t="s">
        <v>80</v>
      </c>
      <c r="I6" s="63" t="s">
        <v>81</v>
      </c>
      <c r="J6" s="63" t="s">
        <v>77</v>
      </c>
      <c r="K6" s="688"/>
      <c r="L6" s="688"/>
      <c r="M6" s="688"/>
    </row>
    <row r="7" spans="1:14" ht="19.5" customHeight="1">
      <c r="A7" s="427" t="str">
        <f>Naslovnica!A20</f>
        <v>Ožujak 2013.</v>
      </c>
      <c r="B7" s="428" t="str">
        <f>Naslovnica!A24</f>
        <v>March 2013</v>
      </c>
      <c r="C7" s="429">
        <v>394605.48116999998</v>
      </c>
      <c r="D7" s="429">
        <v>4286.21432</v>
      </c>
      <c r="E7" s="429">
        <v>398891.69548999995</v>
      </c>
      <c r="F7" s="429">
        <v>7432.0367800000004</v>
      </c>
      <c r="G7" s="429">
        <v>47047.45751</v>
      </c>
      <c r="H7" s="429">
        <v>22485.5694</v>
      </c>
      <c r="I7" s="429">
        <v>475.18585999999999</v>
      </c>
      <c r="J7" s="429">
        <v>22960.755259999998</v>
      </c>
      <c r="K7" s="430">
        <v>0</v>
      </c>
      <c r="L7" s="429">
        <v>513.6126999999999</v>
      </c>
      <c r="M7" s="429">
        <v>476845.5577399999</v>
      </c>
      <c r="N7" s="314"/>
    </row>
    <row r="8" spans="1:14" ht="19.5" customHeight="1">
      <c r="A8" s="431" t="str">
        <f>'4 Tablica 2 - Graf 2'!F5</f>
        <v>Veljaća 2013.</v>
      </c>
      <c r="B8" s="432" t="str">
        <f>'4 Tablica 2 - Graf 2'!F6</f>
        <v>February 2013</v>
      </c>
      <c r="C8" s="429">
        <v>397760.65241999994</v>
      </c>
      <c r="D8" s="429">
        <v>3508.3723999999997</v>
      </c>
      <c r="E8" s="429">
        <v>401269.02481999993</v>
      </c>
      <c r="F8" s="429">
        <v>6443.0676900000008</v>
      </c>
      <c r="G8" s="429">
        <v>50001.284530000004</v>
      </c>
      <c r="H8" s="429">
        <v>25782.12256</v>
      </c>
      <c r="I8" s="429">
        <v>525.35050999999999</v>
      </c>
      <c r="J8" s="429">
        <v>26307.47307</v>
      </c>
      <c r="K8" s="430">
        <v>0</v>
      </c>
      <c r="L8" s="429">
        <v>804.19816000000003</v>
      </c>
      <c r="M8" s="429">
        <v>484825.04826999997</v>
      </c>
      <c r="N8" s="300"/>
    </row>
    <row r="9" spans="1:14" ht="17.25" customHeight="1">
      <c r="A9" s="691" t="s">
        <v>82</v>
      </c>
      <c r="B9" s="691"/>
      <c r="C9" s="433">
        <v>-7.9323362700752381E-3</v>
      </c>
      <c r="D9" s="433">
        <v>0.22171019245277393</v>
      </c>
      <c r="E9" s="433">
        <v>-5.9245273942248444E-3</v>
      </c>
      <c r="F9" s="433">
        <v>0.15349351234272063</v>
      </c>
      <c r="G9" s="433">
        <v>-5.9075022727221205E-2</v>
      </c>
      <c r="H9" s="433">
        <v>-0.12786197693104129</v>
      </c>
      <c r="I9" s="433">
        <v>-9.5487962884056199E-2</v>
      </c>
      <c r="J9" s="433">
        <v>-0.12721547984083909</v>
      </c>
      <c r="K9" s="434" t="s">
        <v>556</v>
      </c>
      <c r="L9" s="433">
        <v>-0.36133564394128942</v>
      </c>
      <c r="M9" s="433">
        <v>-1.6458494787910123E-2</v>
      </c>
    </row>
    <row r="10" spans="1:14" ht="39" customHeight="1">
      <c r="A10" s="691" t="s">
        <v>83</v>
      </c>
      <c r="B10" s="691"/>
      <c r="C10" s="429">
        <v>401023.51608000003</v>
      </c>
      <c r="D10" s="429">
        <v>4372.7310599999992</v>
      </c>
      <c r="E10" s="429">
        <v>405396.24714000005</v>
      </c>
      <c r="F10" s="429">
        <v>11985.054259999999</v>
      </c>
      <c r="G10" s="429">
        <v>55965.120080000001</v>
      </c>
      <c r="H10" s="429">
        <v>12388.05039</v>
      </c>
      <c r="I10" s="429">
        <v>596.02976999999998</v>
      </c>
      <c r="J10" s="429">
        <v>12984.08016</v>
      </c>
      <c r="K10" s="430">
        <v>0</v>
      </c>
      <c r="L10" s="429">
        <v>286.91937000000001</v>
      </c>
      <c r="M10" s="429">
        <v>486617.42101000005</v>
      </c>
    </row>
    <row r="11" spans="1:14" ht="29.25" customHeight="1">
      <c r="A11" s="691" t="s">
        <v>84</v>
      </c>
      <c r="B11" s="691"/>
      <c r="C11" s="433">
        <v>-1.6004136048519694E-2</v>
      </c>
      <c r="D11" s="433">
        <v>-1.9785515919654828E-2</v>
      </c>
      <c r="E11" s="433">
        <v>-1.6044923197707367E-2</v>
      </c>
      <c r="F11" s="433">
        <v>-0.3798912696787406</v>
      </c>
      <c r="G11" s="433">
        <v>-0.15934322230082848</v>
      </c>
      <c r="H11" s="433">
        <v>0.81510154480409724</v>
      </c>
      <c r="I11" s="433">
        <v>-0.20274811105492263</v>
      </c>
      <c r="J11" s="433">
        <v>0.76837750360900414</v>
      </c>
      <c r="K11" s="430" t="s">
        <v>556</v>
      </c>
      <c r="L11" s="433">
        <v>0.79009419963524896</v>
      </c>
      <c r="M11" s="433">
        <v>-2.0081203113768781E-2</v>
      </c>
    </row>
    <row r="12" spans="1:14" ht="34.5" customHeight="1">
      <c r="A12" s="686" t="s">
        <v>85</v>
      </c>
      <c r="B12" s="686"/>
      <c r="C12" s="64">
        <v>1172741.5031099999</v>
      </c>
      <c r="D12" s="64">
        <v>11339.580419999998</v>
      </c>
      <c r="E12" s="64">
        <v>1184081.0835299999</v>
      </c>
      <c r="F12" s="64">
        <v>19686.277070000004</v>
      </c>
      <c r="G12" s="64">
        <v>135674.91726000002</v>
      </c>
      <c r="H12" s="64">
        <v>69727.87307999999</v>
      </c>
      <c r="I12" s="64">
        <v>1665.7493899999999</v>
      </c>
      <c r="J12" s="64">
        <v>71393.622470000002</v>
      </c>
      <c r="K12" s="65">
        <v>0</v>
      </c>
      <c r="L12" s="64">
        <v>1748.86653</v>
      </c>
      <c r="M12" s="64">
        <v>1412584.7668600001</v>
      </c>
    </row>
    <row r="13" spans="1:14" ht="12.75" customHeight="1">
      <c r="A13" s="694" t="s">
        <v>87</v>
      </c>
      <c r="B13" s="694"/>
      <c r="C13" s="694"/>
    </row>
    <row r="14" spans="1:14" ht="12.75" customHeight="1">
      <c r="A14" s="692" t="s">
        <v>88</v>
      </c>
      <c r="B14" s="692"/>
      <c r="C14" s="692"/>
    </row>
    <row r="15" spans="1:14" ht="12.75" customHeight="1"/>
    <row r="16" spans="1:14" ht="12.75" customHeight="1">
      <c r="A16" s="60" t="s">
        <v>482</v>
      </c>
      <c r="M16" s="26" t="str">
        <f>Naslovnica!A20</f>
        <v>Ožujak 2013.</v>
      </c>
    </row>
    <row r="17" spans="1:14" ht="12.75" customHeight="1">
      <c r="A17" s="66" t="s">
        <v>17</v>
      </c>
      <c r="M17" s="31" t="str">
        <f>Naslovnica!A24</f>
        <v>March 2013</v>
      </c>
    </row>
    <row r="18" spans="1:14" ht="12.75" customHeight="1"/>
    <row r="19" spans="1:14" ht="12.75" customHeight="1">
      <c r="J19" s="687" t="s">
        <v>86</v>
      </c>
      <c r="K19" s="687"/>
      <c r="L19" s="687"/>
      <c r="M19" s="687"/>
    </row>
    <row r="20" spans="1:14" ht="21" customHeight="1">
      <c r="A20" s="688" t="s">
        <v>89</v>
      </c>
      <c r="B20" s="690"/>
      <c r="C20" s="693" t="s">
        <v>90</v>
      </c>
      <c r="D20" s="693"/>
      <c r="E20" s="693"/>
      <c r="F20" s="693" t="s">
        <v>91</v>
      </c>
      <c r="G20" s="693"/>
      <c r="H20" s="693"/>
      <c r="I20" s="688" t="s">
        <v>92</v>
      </c>
      <c r="J20" s="688" t="s">
        <v>93</v>
      </c>
      <c r="K20" s="688" t="s">
        <v>94</v>
      </c>
      <c r="L20" s="689" t="s">
        <v>95</v>
      </c>
      <c r="M20" s="688" t="s">
        <v>77</v>
      </c>
    </row>
    <row r="21" spans="1:14" ht="123.75" customHeight="1">
      <c r="A21" s="690"/>
      <c r="B21" s="690"/>
      <c r="C21" s="63" t="s">
        <v>96</v>
      </c>
      <c r="D21" s="63" t="s">
        <v>97</v>
      </c>
      <c r="E21" s="63" t="s">
        <v>77</v>
      </c>
      <c r="F21" s="63" t="s">
        <v>98</v>
      </c>
      <c r="G21" s="63" t="s">
        <v>80</v>
      </c>
      <c r="H21" s="63" t="s">
        <v>77</v>
      </c>
      <c r="I21" s="690"/>
      <c r="J21" s="690"/>
      <c r="K21" s="688"/>
      <c r="L21" s="690"/>
      <c r="M21" s="690"/>
    </row>
    <row r="22" spans="1:14" ht="18.75" customHeight="1">
      <c r="A22" s="435" t="str">
        <f>Naslovnica!A20</f>
        <v>Ožujak 2013.</v>
      </c>
      <c r="B22" s="428" t="str">
        <f>Naslovnica!A24</f>
        <v>March 2013</v>
      </c>
      <c r="C22" s="436">
        <v>2797.3850600000001</v>
      </c>
      <c r="D22" s="437">
        <v>6.8750000000000006E-2</v>
      </c>
      <c r="E22" s="436">
        <v>2797.45381</v>
      </c>
      <c r="F22" s="436">
        <v>403756.19197000004</v>
      </c>
      <c r="G22" s="436">
        <v>1652.5239199999999</v>
      </c>
      <c r="H22" s="436">
        <v>405408.71589000005</v>
      </c>
      <c r="I22" s="436">
        <v>50182.525009999998</v>
      </c>
      <c r="J22" s="436">
        <v>20806.131000000001</v>
      </c>
      <c r="K22" s="436">
        <v>513.6126999999999</v>
      </c>
      <c r="L22" s="436">
        <v>528.55137999999999</v>
      </c>
      <c r="M22" s="436">
        <v>480236.98979000002</v>
      </c>
      <c r="N22" s="314"/>
    </row>
    <row r="23" spans="1:14" ht="18.75" customHeight="1">
      <c r="A23" s="431" t="str">
        <f>'4 Tablica 2 - Graf 2'!F5</f>
        <v>Veljaća 2013.</v>
      </c>
      <c r="B23" s="432" t="str">
        <f>'4 Tablica 2 - Graf 2'!F6</f>
        <v>February 2013</v>
      </c>
      <c r="C23" s="436">
        <v>2735.5432799999999</v>
      </c>
      <c r="D23" s="437">
        <v>5.9490000000000001E-2</v>
      </c>
      <c r="E23" s="436">
        <v>2735.60277</v>
      </c>
      <c r="F23" s="436">
        <v>393861.87244000001</v>
      </c>
      <c r="G23" s="436">
        <v>2374.49325</v>
      </c>
      <c r="H23" s="436">
        <v>396236.36569000001</v>
      </c>
      <c r="I23" s="436">
        <v>43330.990039999997</v>
      </c>
      <c r="J23" s="436">
        <v>23565.619079999997</v>
      </c>
      <c r="K23" s="436">
        <v>804.19816000000003</v>
      </c>
      <c r="L23" s="436">
        <v>672.94362999999998</v>
      </c>
      <c r="M23" s="436">
        <v>467345.71937000001</v>
      </c>
      <c r="N23" s="300"/>
    </row>
    <row r="24" spans="1:14" ht="18.75" customHeight="1">
      <c r="A24" s="691" t="s">
        <v>99</v>
      </c>
      <c r="B24" s="691"/>
      <c r="C24" s="433">
        <v>2.2606763509148427E-2</v>
      </c>
      <c r="D24" s="433">
        <v>0.1556564128424946</v>
      </c>
      <c r="E24" s="433">
        <v>2.2609656883773376E-2</v>
      </c>
      <c r="F24" s="433">
        <v>2.5121293078469571E-2</v>
      </c>
      <c r="G24" s="433">
        <v>-0.30405196140271196</v>
      </c>
      <c r="H24" s="433">
        <v>2.3148683448142002E-2</v>
      </c>
      <c r="I24" s="433">
        <v>0.15812089600711096</v>
      </c>
      <c r="J24" s="433">
        <v>-0.11709805164176472</v>
      </c>
      <c r="K24" s="433">
        <v>-0.36133564394128942</v>
      </c>
      <c r="L24" s="433">
        <v>-0.21456812066116146</v>
      </c>
      <c r="M24" s="433">
        <v>2.7584013045798179E-2</v>
      </c>
    </row>
    <row r="25" spans="1:14" ht="36.75" customHeight="1">
      <c r="A25" s="691" t="s">
        <v>100</v>
      </c>
      <c r="B25" s="691"/>
      <c r="C25" s="436">
        <v>2820.8082999999997</v>
      </c>
      <c r="D25" s="437">
        <v>0.18268000000000001</v>
      </c>
      <c r="E25" s="436">
        <v>2820.9909799999996</v>
      </c>
      <c r="F25" s="436">
        <v>406160.53833000001</v>
      </c>
      <c r="G25" s="436">
        <v>1996.8946100000001</v>
      </c>
      <c r="H25" s="436">
        <v>408157.43294000003</v>
      </c>
      <c r="I25" s="436">
        <v>58634.492030000001</v>
      </c>
      <c r="J25" s="436">
        <v>10648.97237</v>
      </c>
      <c r="K25" s="436">
        <v>286.91937000000001</v>
      </c>
      <c r="L25" s="436">
        <v>631.40791999999999</v>
      </c>
      <c r="M25" s="436">
        <v>481180.21561000007</v>
      </c>
    </row>
    <row r="26" spans="1:14" ht="28.5" customHeight="1">
      <c r="A26" s="691" t="s">
        <v>84</v>
      </c>
      <c r="B26" s="691"/>
      <c r="C26" s="433">
        <v>-8.3037333660708618E-3</v>
      </c>
      <c r="D26" s="433">
        <v>-0.62365885701773593</v>
      </c>
      <c r="E26" s="433">
        <v>-8.3435821549488285E-3</v>
      </c>
      <c r="F26" s="433">
        <v>-5.9196946357365412E-3</v>
      </c>
      <c r="G26" s="433">
        <v>-0.17245311208486871</v>
      </c>
      <c r="H26" s="433">
        <v>-6.734453003099038E-3</v>
      </c>
      <c r="I26" s="433">
        <v>-0.14414667420800037</v>
      </c>
      <c r="J26" s="433">
        <v>0.9538158497447583</v>
      </c>
      <c r="K26" s="433">
        <v>0.79009419963524896</v>
      </c>
      <c r="L26" s="433">
        <v>-0.162900300648747</v>
      </c>
      <c r="M26" s="433">
        <v>-1.9602340025645227E-3</v>
      </c>
    </row>
    <row r="27" spans="1:14" ht="30.75" customHeight="1">
      <c r="A27" s="686" t="s">
        <v>85</v>
      </c>
      <c r="B27" s="686"/>
      <c r="C27" s="67">
        <v>8282.3100699999995</v>
      </c>
      <c r="D27" s="307">
        <v>0.45515000000000005</v>
      </c>
      <c r="E27" s="67">
        <v>8282.7652200000011</v>
      </c>
      <c r="F27" s="67">
        <v>1194494.4916000001</v>
      </c>
      <c r="G27" s="67">
        <v>8487.3415199999999</v>
      </c>
      <c r="H27" s="67">
        <v>1202981.8331200001</v>
      </c>
      <c r="I27" s="67">
        <v>145763.16003999999</v>
      </c>
      <c r="J27" s="67">
        <v>61725.07286</v>
      </c>
      <c r="K27" s="67">
        <v>1748.86653</v>
      </c>
      <c r="L27" s="67">
        <v>1667.7549199999999</v>
      </c>
      <c r="M27" s="67">
        <v>1422169.4526900002</v>
      </c>
    </row>
    <row r="28" spans="1:14" ht="12.75" customHeight="1">
      <c r="A28" s="46" t="s">
        <v>102</v>
      </c>
    </row>
    <row r="29" spans="1:14" ht="12.75" customHeight="1"/>
    <row r="30" spans="1:14" ht="12.75" customHeight="1"/>
    <row r="31" spans="1:14" ht="12.75" customHeight="1"/>
    <row r="32" spans="1:14" ht="12.75" customHeight="1">
      <c r="A32" s="296" t="s">
        <v>489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59" t="s">
        <v>101</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 t="s">
        <v>483</v>
      </c>
      <c r="K1" s="26" t="str">
        <f>Naslovnica!A20</f>
        <v>Ožujak 2013.</v>
      </c>
    </row>
    <row r="2" spans="1:13" ht="12.75" customHeight="1">
      <c r="A2" s="61" t="s">
        <v>103</v>
      </c>
      <c r="K2" s="31" t="str">
        <f>Naslovnica!A24</f>
        <v>March 2013</v>
      </c>
    </row>
    <row r="3" spans="1:13" ht="12.75" customHeight="1">
      <c r="D3" s="687" t="s">
        <v>86</v>
      </c>
      <c r="E3" s="687"/>
      <c r="F3" s="687"/>
    </row>
    <row r="4" spans="1:13" ht="69.75" customHeight="1">
      <c r="A4" s="688" t="s">
        <v>104</v>
      </c>
      <c r="B4" s="688"/>
      <c r="C4" s="63" t="s">
        <v>105</v>
      </c>
      <c r="D4" s="63" t="s">
        <v>106</v>
      </c>
      <c r="E4" s="63" t="s">
        <v>107</v>
      </c>
      <c r="F4" s="63" t="s">
        <v>108</v>
      </c>
    </row>
    <row r="5" spans="1:13" ht="17.25" customHeight="1">
      <c r="A5" s="438" t="str">
        <f>Naslovnica!A20</f>
        <v>Ožujak 2013.</v>
      </c>
      <c r="B5" s="439" t="str">
        <f>Naslovnica!A24</f>
        <v>March 2013</v>
      </c>
      <c r="C5" s="440">
        <v>41180.765859998879</v>
      </c>
      <c r="D5" s="440">
        <v>476845.5577399999</v>
      </c>
      <c r="E5" s="440">
        <v>480236.98979000002</v>
      </c>
      <c r="F5" s="440">
        <v>37789.33380999876</v>
      </c>
      <c r="G5" s="314"/>
    </row>
    <row r="6" spans="1:13" ht="17.25" customHeight="1">
      <c r="A6" s="441" t="str">
        <f>'4 Tablica 2 - Graf 2'!F5</f>
        <v>Veljaća 2013.</v>
      </c>
      <c r="B6" s="442" t="str">
        <f>'4 Tablica 2 - Graf 2'!F6</f>
        <v>February 2013</v>
      </c>
      <c r="C6" s="440">
        <v>23701.436959998904</v>
      </c>
      <c r="D6" s="440">
        <v>484825.04826999997</v>
      </c>
      <c r="E6" s="440">
        <v>467345.71937000001</v>
      </c>
      <c r="F6" s="440">
        <v>41180.765859998879</v>
      </c>
      <c r="G6" s="300"/>
      <c r="M6" s="300"/>
    </row>
    <row r="7" spans="1:13" ht="19.5" customHeight="1">
      <c r="A7" s="691" t="s">
        <v>99</v>
      </c>
      <c r="B7" s="691"/>
      <c r="C7" s="443">
        <v>0.73747971186303896</v>
      </c>
      <c r="D7" s="443">
        <v>-1.6458494787910123E-2</v>
      </c>
      <c r="E7" s="443">
        <v>2.7584013045798179E-2</v>
      </c>
      <c r="F7" s="443">
        <v>-8.2354759052560553E-2</v>
      </c>
    </row>
    <row r="8" spans="1:13" ht="32.25" customHeight="1">
      <c r="A8" s="691" t="s">
        <v>83</v>
      </c>
      <c r="B8" s="691"/>
      <c r="C8" s="440">
        <v>43429.387009999096</v>
      </c>
      <c r="D8" s="440">
        <v>486617.42101000005</v>
      </c>
      <c r="E8" s="440">
        <v>481180.21561000007</v>
      </c>
      <c r="F8" s="440">
        <v>48866.59240999911</v>
      </c>
    </row>
    <row r="9" spans="1:13" ht="19.5" customHeight="1">
      <c r="A9" s="691" t="s">
        <v>84</v>
      </c>
      <c r="B9" s="691"/>
      <c r="C9" s="443">
        <v>-5.1776488336860459E-2</v>
      </c>
      <c r="D9" s="443">
        <v>-2.0081203113768781E-2</v>
      </c>
      <c r="E9" s="443">
        <v>-1.9602340025645227E-3</v>
      </c>
      <c r="F9" s="443">
        <v>-0.22668367188487887</v>
      </c>
    </row>
    <row r="10" spans="1:13" ht="21" customHeight="1">
      <c r="A10" s="697" t="s">
        <v>85</v>
      </c>
      <c r="B10" s="697"/>
      <c r="C10" s="68">
        <v>47374.019639998914</v>
      </c>
      <c r="D10" s="68">
        <v>1412584.7668600001</v>
      </c>
      <c r="E10" s="68">
        <v>1422169.4526900002</v>
      </c>
      <c r="F10" s="68">
        <v>37789.333809998818</v>
      </c>
    </row>
    <row r="11" spans="1:13" ht="12.75" customHeight="1"/>
    <row r="12" spans="1:13" ht="12.75" customHeight="1">
      <c r="A12" s="60" t="s">
        <v>484</v>
      </c>
      <c r="K12" s="26" t="str">
        <f>Naslovnica!A20</f>
        <v>Ožujak 2013.</v>
      </c>
    </row>
    <row r="13" spans="1:13" ht="12.75" customHeight="1">
      <c r="A13" s="61" t="s">
        <v>560</v>
      </c>
      <c r="K13" s="31" t="str">
        <f>Naslovnica!A24</f>
        <v>March 2013</v>
      </c>
    </row>
    <row r="14" spans="1:13" ht="12.75" customHeight="1">
      <c r="I14" s="687" t="s">
        <v>86</v>
      </c>
      <c r="J14" s="687"/>
      <c r="K14" s="687"/>
    </row>
    <row r="15" spans="1:13" ht="21" customHeight="1">
      <c r="A15" s="688" t="s">
        <v>109</v>
      </c>
      <c r="B15" s="698"/>
      <c r="C15" s="688" t="s">
        <v>110</v>
      </c>
      <c r="D15" s="693" t="s">
        <v>117</v>
      </c>
      <c r="E15" s="693"/>
      <c r="F15" s="693"/>
      <c r="G15" s="693"/>
      <c r="H15" s="693" t="s">
        <v>118</v>
      </c>
      <c r="I15" s="693"/>
      <c r="J15" s="693"/>
      <c r="K15" s="62"/>
    </row>
    <row r="16" spans="1:13" ht="126.75" customHeight="1">
      <c r="A16" s="688"/>
      <c r="B16" s="698"/>
      <c r="C16" s="688"/>
      <c r="D16" s="63" t="s">
        <v>111</v>
      </c>
      <c r="E16" s="63" t="s">
        <v>112</v>
      </c>
      <c r="F16" s="63" t="s">
        <v>113</v>
      </c>
      <c r="G16" s="63" t="s">
        <v>77</v>
      </c>
      <c r="H16" s="63" t="s">
        <v>114</v>
      </c>
      <c r="I16" s="63" t="s">
        <v>115</v>
      </c>
      <c r="J16" s="63" t="s">
        <v>77</v>
      </c>
      <c r="K16" s="63" t="s">
        <v>116</v>
      </c>
    </row>
    <row r="17" spans="1:13" ht="16.5" customHeight="1">
      <c r="A17" s="438" t="str">
        <f>Naslovnica!A20</f>
        <v>Ožujak 2013.</v>
      </c>
      <c r="B17" s="439" t="str">
        <f>Naslovnica!A24</f>
        <v>March 2013</v>
      </c>
      <c r="C17" s="440">
        <v>212335.57192000019</v>
      </c>
      <c r="D17" s="440">
        <v>49262.457539999996</v>
      </c>
      <c r="E17" s="440">
        <v>920.06746999999996</v>
      </c>
      <c r="F17" s="440">
        <v>167.07012</v>
      </c>
      <c r="G17" s="440">
        <v>50349.595129999994</v>
      </c>
      <c r="H17" s="440">
        <v>46880.387390000004</v>
      </c>
      <c r="I17" s="440">
        <v>167.07012</v>
      </c>
      <c r="J17" s="440">
        <v>47047.45751</v>
      </c>
      <c r="K17" s="440">
        <v>215637.70954000016</v>
      </c>
      <c r="L17" s="314"/>
      <c r="M17" s="300"/>
    </row>
    <row r="18" spans="1:13" ht="16.5" customHeight="1">
      <c r="A18" s="441" t="str">
        <f>'4 Tablica 2 - Graf 2'!F5</f>
        <v>Veljaća 2013.</v>
      </c>
      <c r="B18" s="442" t="str">
        <f>'4 Tablica 2 - Graf 2'!F6</f>
        <v>February 2013</v>
      </c>
      <c r="C18" s="440">
        <v>218845.13172000021</v>
      </c>
      <c r="D18" s="440">
        <v>42409.109909999999</v>
      </c>
      <c r="E18" s="440">
        <v>921.88013000000001</v>
      </c>
      <c r="F18" s="440">
        <v>160.73469</v>
      </c>
      <c r="G18" s="440">
        <v>43491.724729999994</v>
      </c>
      <c r="H18" s="440">
        <v>49840.549840000007</v>
      </c>
      <c r="I18" s="440">
        <v>160.73469</v>
      </c>
      <c r="J18" s="440">
        <v>50001.284530000004</v>
      </c>
      <c r="K18" s="440">
        <v>212335.57192000019</v>
      </c>
      <c r="L18" s="300"/>
    </row>
    <row r="19" spans="1:13" ht="18.75" customHeight="1">
      <c r="A19" s="691" t="s">
        <v>99</v>
      </c>
      <c r="B19" s="691"/>
      <c r="C19" s="444">
        <v>-2.9745051895093674E-2</v>
      </c>
      <c r="D19" s="444">
        <v>0.16160083634257055</v>
      </c>
      <c r="E19" s="444">
        <v>-1.9662643124763418E-3</v>
      </c>
      <c r="F19" s="444">
        <v>3.941544914790953E-2</v>
      </c>
      <c r="G19" s="444">
        <v>0.15768218994703456</v>
      </c>
      <c r="H19" s="444">
        <v>-5.9392652358427576E-2</v>
      </c>
      <c r="I19" s="444">
        <v>3.941544914790953E-2</v>
      </c>
      <c r="J19" s="444">
        <v>-5.9075022727221205E-2</v>
      </c>
      <c r="K19" s="444">
        <v>1.5551504583716583E-2</v>
      </c>
    </row>
    <row r="20" spans="1:13" ht="27.75" customHeight="1">
      <c r="A20" s="691" t="s">
        <v>83</v>
      </c>
      <c r="B20" s="691"/>
      <c r="C20" s="440">
        <v>189613.61110000013</v>
      </c>
      <c r="D20" s="440">
        <v>57792.356020000007</v>
      </c>
      <c r="E20" s="440">
        <v>842.13601000000006</v>
      </c>
      <c r="F20" s="440">
        <v>167.97979000000001</v>
      </c>
      <c r="G20" s="440">
        <v>58802.471820000006</v>
      </c>
      <c r="H20" s="440">
        <v>55797.140289999996</v>
      </c>
      <c r="I20" s="440">
        <v>167.97979000000001</v>
      </c>
      <c r="J20" s="440">
        <v>55965.120079999993</v>
      </c>
      <c r="K20" s="440">
        <v>192450.96284000014</v>
      </c>
    </row>
    <row r="21" spans="1:13" ht="20.25" customHeight="1">
      <c r="A21" s="691" t="s">
        <v>124</v>
      </c>
      <c r="B21" s="691"/>
      <c r="C21" s="444">
        <v>0.11983296287742104</v>
      </c>
      <c r="D21" s="444">
        <v>-0.14759561761157647</v>
      </c>
      <c r="E21" s="444">
        <v>9.2540229932692106E-2</v>
      </c>
      <c r="F21" s="444">
        <v>-5.4153538351250797E-3</v>
      </c>
      <c r="G21" s="444">
        <v>-0.14375036334994687</v>
      </c>
      <c r="H21" s="444">
        <v>-0.15980662904328197</v>
      </c>
      <c r="I21" s="444">
        <v>-5.4153538351250797E-3</v>
      </c>
      <c r="J21" s="444">
        <v>-0.15934322230082837</v>
      </c>
      <c r="K21" s="444">
        <v>0.12048132343862064</v>
      </c>
    </row>
    <row r="22" spans="1:13" ht="24" customHeight="1">
      <c r="A22" s="697" t="s">
        <v>119</v>
      </c>
      <c r="B22" s="697"/>
      <c r="C22" s="68">
        <v>205104.9533000002</v>
      </c>
      <c r="D22" s="68">
        <v>142884.55134999999</v>
      </c>
      <c r="E22" s="68">
        <v>2878.60869</v>
      </c>
      <c r="F22" s="68">
        <v>444.51346000000001</v>
      </c>
      <c r="G22" s="68">
        <v>146207.67349999998</v>
      </c>
      <c r="H22" s="68">
        <v>135230.40380000003</v>
      </c>
      <c r="I22" s="68">
        <v>444.51346000000001</v>
      </c>
      <c r="J22" s="68">
        <v>135674.91726000002</v>
      </c>
      <c r="K22" s="68">
        <v>215637.70954000019</v>
      </c>
    </row>
    <row r="23" spans="1:13" ht="35.25" customHeight="1">
      <c r="A23" s="695" t="s">
        <v>120</v>
      </c>
      <c r="B23" s="695"/>
      <c r="C23" s="695"/>
      <c r="D23" s="695"/>
      <c r="E23" s="695"/>
      <c r="F23" s="695"/>
      <c r="G23" s="695"/>
      <c r="H23" s="695"/>
      <c r="I23" s="695"/>
      <c r="J23" s="695"/>
      <c r="K23" s="695"/>
    </row>
    <row r="24" spans="1:13" ht="42.75" customHeight="1">
      <c r="A24" s="696" t="s">
        <v>121</v>
      </c>
      <c r="B24" s="696"/>
      <c r="C24" s="696"/>
      <c r="D24" s="696"/>
      <c r="E24" s="696"/>
      <c r="F24" s="696"/>
      <c r="G24" s="696"/>
      <c r="H24" s="696"/>
      <c r="I24" s="696"/>
      <c r="J24" s="696"/>
      <c r="K24" s="696"/>
    </row>
    <row r="25" spans="1:13" ht="12.75" customHeight="1">
      <c r="B25" s="70"/>
      <c r="C25" s="71"/>
      <c r="D25" s="71"/>
      <c r="E25" s="71"/>
      <c r="F25" s="72"/>
      <c r="G25" s="72"/>
      <c r="H25" s="72"/>
      <c r="I25" s="72"/>
      <c r="J25" s="73"/>
    </row>
    <row r="26" spans="1:13" ht="12.75" customHeight="1">
      <c r="A26" s="69" t="s">
        <v>122</v>
      </c>
    </row>
    <row r="27" spans="1:13" ht="12.75" customHeight="1"/>
    <row r="28" spans="1:13" ht="12.75" customHeight="1">
      <c r="A28" s="296" t="s">
        <v>489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row r="38" spans="11:11" ht="12.75" customHeight="1">
      <c r="K38" s="47" t="s">
        <v>123</v>
      </c>
    </row>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 t="s">
        <v>485</v>
      </c>
      <c r="H1" s="26" t="str">
        <f>Naslovnica!A20</f>
        <v>Ožujak 2013.</v>
      </c>
    </row>
    <row r="2" spans="1:9" ht="12.75" customHeight="1">
      <c r="A2" s="372" t="s">
        <v>884</v>
      </c>
      <c r="H2" s="368" t="str">
        <f>Naslovnica!A24</f>
        <v>March 2013</v>
      </c>
    </row>
    <row r="3" spans="1:9" ht="12.75" customHeight="1"/>
    <row r="4" spans="1:9" ht="12.75" customHeight="1">
      <c r="F4" s="687" t="s">
        <v>886</v>
      </c>
      <c r="G4" s="687"/>
      <c r="H4" s="687"/>
    </row>
    <row r="5" spans="1:9" ht="21" customHeight="1">
      <c r="A5" s="74"/>
      <c r="B5" s="693" t="s">
        <v>883</v>
      </c>
      <c r="C5" s="693"/>
      <c r="D5" s="693"/>
      <c r="E5" s="693"/>
      <c r="F5" s="693"/>
      <c r="G5" s="693"/>
      <c r="H5" s="51"/>
    </row>
    <row r="6" spans="1:9" ht="33.75" customHeight="1">
      <c r="A6" s="75" t="s">
        <v>125</v>
      </c>
      <c r="B6" s="74" t="str">
        <f>Naslovnica!A20</f>
        <v>Ožujak 2013.</v>
      </c>
      <c r="C6" s="92" t="str">
        <f>'4 Tablica 2 - Graf 2'!F5</f>
        <v>Veljaća 2013.</v>
      </c>
      <c r="D6" s="74" t="s">
        <v>126</v>
      </c>
      <c r="E6" s="74" t="s">
        <v>127</v>
      </c>
      <c r="F6" s="74" t="s">
        <v>128</v>
      </c>
      <c r="G6" s="74" t="s">
        <v>129</v>
      </c>
      <c r="H6" s="74" t="s">
        <v>130</v>
      </c>
    </row>
    <row r="7" spans="1:9" ht="33.75" customHeight="1">
      <c r="A7" s="369" t="s">
        <v>131</v>
      </c>
      <c r="B7" s="369" t="str">
        <f>Naslovnica!A24</f>
        <v>March 2013</v>
      </c>
      <c r="C7" s="370" t="str">
        <f>'4 Tablica 2 - Graf 2'!F6</f>
        <v>February 2013</v>
      </c>
      <c r="D7" s="369" t="s">
        <v>132</v>
      </c>
      <c r="E7" s="371" t="s">
        <v>133</v>
      </c>
      <c r="F7" s="371" t="s">
        <v>134</v>
      </c>
      <c r="G7" s="371" t="s">
        <v>135</v>
      </c>
      <c r="H7" s="371" t="s">
        <v>136</v>
      </c>
    </row>
    <row r="8" spans="1:9">
      <c r="A8" s="445" t="s">
        <v>137</v>
      </c>
      <c r="B8" s="446">
        <v>156550.43033999999</v>
      </c>
      <c r="C8" s="446">
        <v>150547.15088</v>
      </c>
      <c r="D8" s="444">
        <v>3.9876406992153307E-2</v>
      </c>
      <c r="E8" s="446">
        <v>156793.84969999999</v>
      </c>
      <c r="F8" s="444">
        <v>-1.5524802820119793E-3</v>
      </c>
      <c r="G8" s="446">
        <v>461331.62675</v>
      </c>
      <c r="H8" s="446">
        <v>16780203.974359997</v>
      </c>
      <c r="I8" s="314"/>
    </row>
    <row r="9" spans="1:9">
      <c r="A9" s="445" t="s">
        <v>138</v>
      </c>
      <c r="B9" s="446">
        <v>55184.315549999999</v>
      </c>
      <c r="C9" s="446">
        <v>53014.677149999996</v>
      </c>
      <c r="D9" s="444">
        <v>4.0925240266223212E-2</v>
      </c>
      <c r="E9" s="446">
        <v>55766.820729999999</v>
      </c>
      <c r="F9" s="444">
        <v>-1.0445371860451764E-2</v>
      </c>
      <c r="G9" s="446">
        <v>161485.39436000001</v>
      </c>
      <c r="H9" s="446">
        <v>5143894.1767500006</v>
      </c>
      <c r="I9" s="300"/>
    </row>
    <row r="10" spans="1:9">
      <c r="A10" s="445" t="s">
        <v>139</v>
      </c>
      <c r="B10" s="446">
        <v>70080.971489999996</v>
      </c>
      <c r="C10" s="446">
        <v>70642.222239999988</v>
      </c>
      <c r="D10" s="444">
        <v>-7.9449758544287846E-3</v>
      </c>
      <c r="E10" s="446">
        <v>70693.927129999996</v>
      </c>
      <c r="F10" s="444">
        <v>-8.670555801389106E-3</v>
      </c>
      <c r="G10" s="446">
        <v>210052.63708999997</v>
      </c>
      <c r="H10" s="446">
        <v>7333208.4160599979</v>
      </c>
    </row>
    <row r="11" spans="1:9">
      <c r="A11" s="445" t="s">
        <v>140</v>
      </c>
      <c r="B11" s="446">
        <v>121940.47459</v>
      </c>
      <c r="C11" s="446">
        <v>119657.82217</v>
      </c>
      <c r="D11" s="444">
        <v>1.9076499794196435E-2</v>
      </c>
      <c r="E11" s="446">
        <v>122905.94077</v>
      </c>
      <c r="F11" s="444">
        <v>-7.8553255762203386E-3</v>
      </c>
      <c r="G11" s="446">
        <v>361624.8334</v>
      </c>
      <c r="H11" s="446">
        <v>12904415.855039999</v>
      </c>
    </row>
    <row r="12" spans="1:9" ht="22.5" customHeight="1">
      <c r="A12" s="76" t="s">
        <v>141</v>
      </c>
      <c r="B12" s="77">
        <v>403756.19196999999</v>
      </c>
      <c r="C12" s="77">
        <v>393861.87244000001</v>
      </c>
      <c r="D12" s="78">
        <v>2.5121293078469421E-2</v>
      </c>
      <c r="E12" s="77">
        <v>406160.53833000001</v>
      </c>
      <c r="F12" s="78">
        <v>-5.9196946357366843E-3</v>
      </c>
      <c r="G12" s="77">
        <v>1194494.4915999998</v>
      </c>
      <c r="H12" s="77">
        <v>42161722.422209993</v>
      </c>
    </row>
    <row r="13" spans="1:9" ht="21.75" customHeight="1">
      <c r="A13" s="702" t="s">
        <v>142</v>
      </c>
      <c r="B13" s="702"/>
      <c r="C13" s="702"/>
      <c r="D13" s="702"/>
      <c r="E13" s="702"/>
      <c r="F13" s="702"/>
      <c r="G13" s="702"/>
      <c r="H13" s="702"/>
    </row>
    <row r="14" spans="1:9" ht="21" customHeight="1">
      <c r="A14" s="703" t="s">
        <v>143</v>
      </c>
      <c r="B14" s="703"/>
      <c r="C14" s="703"/>
      <c r="D14" s="703"/>
      <c r="E14" s="703"/>
      <c r="F14" s="703"/>
      <c r="G14" s="703"/>
      <c r="H14" s="703"/>
    </row>
    <row r="15" spans="1:9" ht="12.75" customHeight="1"/>
    <row r="16" spans="1:9" ht="12.75" customHeight="1"/>
    <row r="17" spans="1:9" ht="12.75" customHeight="1">
      <c r="A17" s="60" t="s">
        <v>1177</v>
      </c>
      <c r="H17" s="26" t="str">
        <f>Naslovnica!A20</f>
        <v>Ožujak 2013.</v>
      </c>
    </row>
    <row r="18" spans="1:9" ht="12.75" customHeight="1">
      <c r="A18" s="372" t="s">
        <v>885</v>
      </c>
      <c r="H18" s="368" t="str">
        <f>Naslovnica!A24</f>
        <v>March 2013</v>
      </c>
    </row>
    <row r="19" spans="1:9" ht="12.75" customHeight="1"/>
    <row r="20" spans="1:9" ht="12.75" customHeight="1">
      <c r="E20" s="687" t="s">
        <v>886</v>
      </c>
      <c r="F20" s="687"/>
      <c r="G20" s="687"/>
    </row>
    <row r="21" spans="1:9" ht="25.5" customHeight="1">
      <c r="A21" s="74"/>
      <c r="B21" s="693" t="s">
        <v>144</v>
      </c>
      <c r="C21" s="693"/>
      <c r="D21" s="693"/>
      <c r="E21" s="693"/>
      <c r="F21" s="693"/>
      <c r="G21" s="693"/>
    </row>
    <row r="22" spans="1:9" ht="33.75" customHeight="1">
      <c r="A22" s="74" t="s">
        <v>125</v>
      </c>
      <c r="B22" s="74" t="str">
        <f>Naslovnica!A20</f>
        <v>Ožujak 2013.</v>
      </c>
      <c r="C22" s="92" t="str">
        <f>'4 Tablica 2 - Graf 2'!F5</f>
        <v>Veljaća 2013.</v>
      </c>
      <c r="D22" s="74" t="s">
        <v>126</v>
      </c>
      <c r="E22" s="74" t="s">
        <v>127</v>
      </c>
      <c r="F22" s="74" t="s">
        <v>128</v>
      </c>
      <c r="G22" s="74" t="s">
        <v>129</v>
      </c>
    </row>
    <row r="23" spans="1:9" ht="33.75" customHeight="1">
      <c r="A23" s="369" t="s">
        <v>131</v>
      </c>
      <c r="B23" s="369" t="str">
        <f>Naslovnica!A24</f>
        <v>March 2013</v>
      </c>
      <c r="C23" s="370" t="str">
        <f>'4 Tablica 2 - Graf 2'!F6</f>
        <v>February 2013</v>
      </c>
      <c r="D23" s="369" t="s">
        <v>132</v>
      </c>
      <c r="E23" s="371" t="s">
        <v>133</v>
      </c>
      <c r="F23" s="371" t="s">
        <v>134</v>
      </c>
      <c r="G23" s="371" t="s">
        <v>135</v>
      </c>
    </row>
    <row r="24" spans="1:9">
      <c r="A24" s="445" t="s">
        <v>137</v>
      </c>
      <c r="B24" s="446">
        <v>803.76481000000001</v>
      </c>
      <c r="C24" s="446">
        <v>773.34732999999994</v>
      </c>
      <c r="D24" s="444">
        <v>3.9332236396290486E-2</v>
      </c>
      <c r="E24" s="446">
        <v>809.99639999999999</v>
      </c>
      <c r="F24" s="444">
        <v>-7.6933551803439904E-3</v>
      </c>
      <c r="G24" s="446">
        <v>2369.6452899999999</v>
      </c>
      <c r="H24" s="314"/>
      <c r="I24" s="314"/>
    </row>
    <row r="25" spans="1:9">
      <c r="A25" s="445" t="s">
        <v>138</v>
      </c>
      <c r="B25" s="446">
        <v>445.04075</v>
      </c>
      <c r="C25" s="446">
        <v>427.53532000000001</v>
      </c>
      <c r="D25" s="444">
        <v>4.0944991398605357E-2</v>
      </c>
      <c r="E25" s="446">
        <v>449.65575000000001</v>
      </c>
      <c r="F25" s="444">
        <v>-1.0263407061957974E-2</v>
      </c>
      <c r="G25" s="446">
        <v>1302.3187</v>
      </c>
      <c r="H25" s="300"/>
      <c r="I25" s="300"/>
    </row>
    <row r="26" spans="1:9">
      <c r="A26" s="445" t="s">
        <v>139</v>
      </c>
      <c r="B26" s="446">
        <v>565.17584999999997</v>
      </c>
      <c r="C26" s="446">
        <v>569.68734999999992</v>
      </c>
      <c r="D26" s="444">
        <v>-7.9192560621189085E-3</v>
      </c>
      <c r="E26" s="446">
        <v>570.10921999999994</v>
      </c>
      <c r="F26" s="444">
        <v>-8.653376979239116E-3</v>
      </c>
      <c r="G26" s="446">
        <v>1693.9865</v>
      </c>
    </row>
    <row r="27" spans="1:9">
      <c r="A27" s="445" t="s">
        <v>140</v>
      </c>
      <c r="B27" s="446">
        <v>983.40364999999997</v>
      </c>
      <c r="C27" s="446">
        <v>964.97328000000005</v>
      </c>
      <c r="D27" s="444">
        <v>1.9099357859939835E-2</v>
      </c>
      <c r="E27" s="446">
        <v>991.04693000000009</v>
      </c>
      <c r="F27" s="444">
        <v>-7.7123290215934748E-3</v>
      </c>
      <c r="G27" s="446">
        <v>2916.3595800000003</v>
      </c>
    </row>
    <row r="28" spans="1:9" ht="22.5" customHeight="1">
      <c r="A28" s="76" t="s">
        <v>141</v>
      </c>
      <c r="B28" s="77">
        <v>2797.3850599999996</v>
      </c>
      <c r="C28" s="77">
        <v>2735.5432799999999</v>
      </c>
      <c r="D28" s="78">
        <v>2.2606763509148264E-2</v>
      </c>
      <c r="E28" s="77">
        <v>2820.8082999999997</v>
      </c>
      <c r="F28" s="78">
        <v>-8.3037333660710231E-3</v>
      </c>
      <c r="G28" s="77">
        <v>8282.3100699999995</v>
      </c>
    </row>
    <row r="29" spans="1:9" ht="24.75" customHeight="1">
      <c r="A29" s="699" t="s">
        <v>145</v>
      </c>
      <c r="B29" s="699"/>
      <c r="C29" s="699"/>
      <c r="D29" s="699"/>
      <c r="E29" s="699"/>
      <c r="F29" s="699"/>
      <c r="G29" s="699"/>
    </row>
    <row r="30" spans="1:9" ht="25.5" customHeight="1">
      <c r="A30" s="700" t="s">
        <v>146</v>
      </c>
      <c r="B30" s="701"/>
      <c r="C30" s="701"/>
      <c r="D30" s="701"/>
      <c r="E30" s="701"/>
      <c r="F30" s="701"/>
      <c r="G30" s="701"/>
    </row>
    <row r="31" spans="1:9" ht="12.75" customHeight="1"/>
    <row r="32" spans="1:9" ht="12.75" customHeight="1">
      <c r="A32" s="69" t="s">
        <v>887</v>
      </c>
    </row>
    <row r="33" spans="1:8" ht="12.75" customHeight="1"/>
    <row r="34" spans="1:8" ht="12.75" customHeight="1"/>
    <row r="35" spans="1:8" ht="12.75" customHeight="1">
      <c r="A35" s="296" t="s">
        <v>489</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7" t="s">
        <v>147</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486</v>
      </c>
      <c r="G1" s="26" t="str">
        <f>Naslovnica!A20</f>
        <v>Ožujak 2013.</v>
      </c>
    </row>
    <row r="2" spans="1:8" ht="12.75" customHeight="1">
      <c r="A2" s="367" t="s">
        <v>148</v>
      </c>
      <c r="G2" s="368" t="str">
        <f>Naslovnica!A24</f>
        <v>March 2013</v>
      </c>
    </row>
    <row r="3" spans="1:8" ht="12.75" customHeight="1"/>
    <row r="4" spans="1:8" ht="12.75" customHeight="1">
      <c r="E4" s="704" t="s">
        <v>888</v>
      </c>
      <c r="F4" s="704"/>
      <c r="G4" s="704"/>
    </row>
    <row r="5" spans="1:8" ht="16.5" customHeight="1">
      <c r="A5" s="705" t="s">
        <v>889</v>
      </c>
      <c r="B5" s="706" t="s">
        <v>890</v>
      </c>
      <c r="C5" s="706"/>
      <c r="D5" s="706"/>
      <c r="E5" s="706"/>
      <c r="F5" s="706"/>
      <c r="G5" s="706"/>
    </row>
    <row r="6" spans="1:8" ht="12.75" customHeight="1">
      <c r="A6" s="705"/>
      <c r="B6" s="710" t="str">
        <f>Naslovnica!A20</f>
        <v>Ožujak 2013.</v>
      </c>
      <c r="C6" s="710"/>
      <c r="D6" s="711" t="str">
        <f>'4 Tablica 2 - Graf 2'!F5</f>
        <v>Veljaća 2013.</v>
      </c>
      <c r="E6" s="710"/>
      <c r="F6" s="712" t="s">
        <v>155</v>
      </c>
      <c r="G6" s="712"/>
    </row>
    <row r="7" spans="1:8" ht="12.75" customHeight="1">
      <c r="A7" s="705"/>
      <c r="B7" s="707" t="str">
        <f>Naslovnica!A24</f>
        <v>March 2013</v>
      </c>
      <c r="C7" s="707"/>
      <c r="D7" s="708" t="str">
        <f>'4 Tablica 2 - Graf 2'!F6</f>
        <v>February 2013</v>
      </c>
      <c r="E7" s="707"/>
      <c r="F7" s="709" t="s">
        <v>156</v>
      </c>
      <c r="G7" s="709"/>
    </row>
    <row r="8" spans="1:8" ht="12.75" customHeight="1">
      <c r="A8" s="705"/>
      <c r="B8" s="80" t="s">
        <v>149</v>
      </c>
      <c r="C8" s="80" t="s">
        <v>150</v>
      </c>
      <c r="D8" s="80" t="s">
        <v>149</v>
      </c>
      <c r="E8" s="80" t="s">
        <v>150</v>
      </c>
      <c r="F8" s="80" t="s">
        <v>149</v>
      </c>
      <c r="G8" s="80" t="s">
        <v>151</v>
      </c>
    </row>
    <row r="9" spans="1:8" ht="12.75" customHeight="1">
      <c r="A9" s="705"/>
      <c r="B9" s="373" t="s">
        <v>152</v>
      </c>
      <c r="C9" s="373" t="s">
        <v>153</v>
      </c>
      <c r="D9" s="373" t="s">
        <v>152</v>
      </c>
      <c r="E9" s="373" t="s">
        <v>153</v>
      </c>
      <c r="F9" s="373" t="s">
        <v>152</v>
      </c>
      <c r="G9" s="373" t="s">
        <v>154</v>
      </c>
    </row>
    <row r="10" spans="1:8">
      <c r="A10" s="447" t="s">
        <v>137</v>
      </c>
      <c r="B10" s="448">
        <v>21573649.901730001</v>
      </c>
      <c r="C10" s="449">
        <v>0.40230816756535942</v>
      </c>
      <c r="D10" s="450">
        <v>21319176.777860001</v>
      </c>
      <c r="E10" s="449">
        <v>0.40167921118307254</v>
      </c>
      <c r="F10" s="451">
        <v>254473.12387000024</v>
      </c>
      <c r="G10" s="449">
        <v>1.1936348505457772E-2</v>
      </c>
      <c r="H10" s="314"/>
    </row>
    <row r="11" spans="1:8">
      <c r="A11" s="447" t="s">
        <v>138</v>
      </c>
      <c r="B11" s="448">
        <v>7198348.7096600002</v>
      </c>
      <c r="C11" s="449">
        <v>0.1342357223775823</v>
      </c>
      <c r="D11" s="448">
        <v>7122414.9667700008</v>
      </c>
      <c r="E11" s="449">
        <v>0.13419495768437736</v>
      </c>
      <c r="F11" s="451">
        <v>75933.742889999412</v>
      </c>
      <c r="G11" s="449">
        <v>1.0661235443915063E-2</v>
      </c>
      <c r="H11" s="300"/>
    </row>
    <row r="12" spans="1:8">
      <c r="A12" s="447" t="s">
        <v>139</v>
      </c>
      <c r="B12" s="448">
        <v>8749884.9497000016</v>
      </c>
      <c r="C12" s="449">
        <v>0.16316896753938898</v>
      </c>
      <c r="D12" s="448">
        <v>8673035.2684400007</v>
      </c>
      <c r="E12" s="449">
        <v>0.16341052947259466</v>
      </c>
      <c r="F12" s="451">
        <v>76849.681260000914</v>
      </c>
      <c r="G12" s="449">
        <v>8.8607596857868121E-3</v>
      </c>
    </row>
    <row r="13" spans="1:8">
      <c r="A13" s="447" t="s">
        <v>140</v>
      </c>
      <c r="B13" s="448">
        <v>16102804.28029</v>
      </c>
      <c r="C13" s="449">
        <v>0.30028714251766919</v>
      </c>
      <c r="D13" s="448">
        <v>15960504.047530001</v>
      </c>
      <c r="E13" s="449">
        <v>0.30071530165995541</v>
      </c>
      <c r="F13" s="451">
        <v>142300.23275999911</v>
      </c>
      <c r="G13" s="449">
        <v>8.9157731069289259E-3</v>
      </c>
    </row>
    <row r="14" spans="1:8" ht="18.75" customHeight="1">
      <c r="A14" s="81" t="s">
        <v>158</v>
      </c>
      <c r="B14" s="82">
        <v>53624687.841380008</v>
      </c>
      <c r="C14" s="83">
        <v>1</v>
      </c>
      <c r="D14" s="82">
        <v>53075131.060600005</v>
      </c>
      <c r="E14" s="83">
        <v>1</v>
      </c>
      <c r="F14" s="84">
        <v>549556.78078000247</v>
      </c>
      <c r="G14" s="83">
        <v>1.0354317922503631E-2</v>
      </c>
    </row>
    <row r="15" spans="1:8" ht="12.75" customHeight="1">
      <c r="A15" s="85" t="s">
        <v>891</v>
      </c>
    </row>
    <row r="16" spans="1:8" ht="12.75" customHeight="1"/>
    <row r="17" spans="1:8" ht="12.75" customHeight="1"/>
    <row r="18" spans="1:8" ht="12.75" customHeight="1">
      <c r="A18" s="22" t="s">
        <v>487</v>
      </c>
      <c r="G18" s="26" t="str">
        <f>Naslovnica!A20</f>
        <v>Ožujak 2013.</v>
      </c>
    </row>
    <row r="19" spans="1:8" ht="12.75" customHeight="1">
      <c r="A19" s="367" t="s">
        <v>29</v>
      </c>
      <c r="G19" s="368" t="str">
        <f>Naslovnica!A24</f>
        <v>March 2013</v>
      </c>
    </row>
    <row r="20" spans="1:8" ht="12.75" customHeight="1"/>
    <row r="21" spans="1:8" ht="12.75" customHeight="1">
      <c r="H21" s="300"/>
    </row>
    <row r="22" spans="1:8" ht="12.75" customHeight="1">
      <c r="H22" s="300"/>
    </row>
    <row r="23" spans="1:8" ht="12.75" customHeight="1">
      <c r="H23" s="314"/>
    </row>
    <row r="24" spans="1:8" ht="12.75" customHeight="1">
      <c r="G24" s="314"/>
      <c r="H24" s="300"/>
    </row>
    <row r="25" spans="1:8" ht="12.75" customHeight="1">
      <c r="G25" s="314"/>
    </row>
    <row r="26" spans="1:8" ht="12.75" customHeight="1">
      <c r="G26" s="314"/>
      <c r="H26" s="300"/>
    </row>
    <row r="27" spans="1:8" ht="12.75" customHeight="1">
      <c r="G27" s="300"/>
    </row>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315"/>
      <c r="B36" s="412" t="s">
        <v>891</v>
      </c>
    </row>
    <row r="37" spans="1:10" ht="12.75" customHeight="1"/>
    <row r="38" spans="1:10" ht="12.75" customHeight="1"/>
    <row r="39" spans="1:10" ht="12.75" customHeight="1">
      <c r="A39" s="86" t="s">
        <v>30</v>
      </c>
      <c r="G39" s="26" t="str">
        <f>Naslovnica!A20</f>
        <v>Ožujak 2013.</v>
      </c>
    </row>
    <row r="40" spans="1:10" ht="12.75" customHeight="1">
      <c r="A40" s="374" t="s">
        <v>31</v>
      </c>
      <c r="G40" s="368" t="str">
        <f>Naslovnica!A24</f>
        <v>March 2013</v>
      </c>
    </row>
    <row r="41" spans="1:10" ht="12.75" customHeight="1">
      <c r="H41" s="300"/>
    </row>
    <row r="42" spans="1:10" ht="12.75" customHeight="1">
      <c r="G42" s="300"/>
      <c r="H42" s="300"/>
    </row>
    <row r="43" spans="1:10" ht="12.75" customHeight="1">
      <c r="J43" s="300"/>
    </row>
    <row r="44" spans="1:10" ht="12.75" customHeight="1">
      <c r="H44" s="300"/>
    </row>
    <row r="45" spans="1:10" ht="12.75" customHeight="1">
      <c r="G45" s="314"/>
    </row>
    <row r="46" spans="1:10" ht="12.75" customHeight="1">
      <c r="G46" s="300"/>
      <c r="H46" s="314"/>
    </row>
    <row r="47" spans="1:10" ht="12.75" customHeight="1">
      <c r="G47" s="314"/>
    </row>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c r="A57" s="315"/>
      <c r="B57" s="412" t="s">
        <v>891</v>
      </c>
    </row>
    <row r="58" spans="1:7" ht="12.75" customHeight="1"/>
    <row r="59" spans="1:7" ht="12.75" customHeight="1">
      <c r="A59" s="296" t="s">
        <v>489</v>
      </c>
    </row>
    <row r="60" spans="1:7" ht="12.75" customHeight="1"/>
    <row r="61" spans="1:7" ht="12.75" customHeight="1">
      <c r="G61" s="47" t="s">
        <v>157</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6.42578125" customWidth="1"/>
    <col min="2" max="6" width="14.28515625" customWidth="1"/>
  </cols>
  <sheetData>
    <row r="1" spans="1:7" ht="12.75" customHeight="1">
      <c r="A1" s="95" t="s">
        <v>488</v>
      </c>
      <c r="F1" s="26" t="str">
        <f>Naslovnica!A20</f>
        <v>Ožujak 2013.</v>
      </c>
    </row>
    <row r="2" spans="1:7" ht="12.75" customHeight="1">
      <c r="A2" s="375" t="s">
        <v>33</v>
      </c>
      <c r="F2" s="368" t="str">
        <f>Naslovnica!A24</f>
        <v>March 2013</v>
      </c>
    </row>
    <row r="3" spans="1:7" ht="12.75" customHeight="1"/>
    <row r="4" spans="1:7">
      <c r="A4" s="705" t="s">
        <v>892</v>
      </c>
      <c r="B4" s="80"/>
      <c r="C4" s="79"/>
      <c r="D4" s="714" t="s">
        <v>893</v>
      </c>
      <c r="E4" s="714"/>
      <c r="F4" s="714"/>
    </row>
    <row r="5" spans="1:7">
      <c r="A5" s="713"/>
      <c r="B5" s="96" t="str">
        <f>Naslovnica!A20</f>
        <v>Ožujak 2013.</v>
      </c>
      <c r="C5" s="93" t="str">
        <f>'4 Tablica 2 - Graf 2'!F5</f>
        <v>Veljaća 2013.</v>
      </c>
      <c r="D5" s="97" t="s">
        <v>894</v>
      </c>
      <c r="E5" s="98" t="s">
        <v>895</v>
      </c>
      <c r="F5" s="80" t="s">
        <v>896</v>
      </c>
    </row>
    <row r="6" spans="1:7">
      <c r="A6" s="713"/>
      <c r="B6" s="371" t="str">
        <f>Naslovnica!A24</f>
        <v>March 2013</v>
      </c>
      <c r="C6" s="376" t="str">
        <f>'4 Tablica 2 - Graf 2'!F6</f>
        <v>February 2013</v>
      </c>
      <c r="D6" s="80"/>
      <c r="E6" s="80"/>
      <c r="F6" s="80"/>
    </row>
    <row r="7" spans="1:7">
      <c r="A7" s="452" t="s">
        <v>137</v>
      </c>
      <c r="B7" s="453">
        <v>186.3126</v>
      </c>
      <c r="C7" s="453">
        <v>185.4102</v>
      </c>
      <c r="D7" s="454">
        <v>185.35910000000001</v>
      </c>
      <c r="E7" s="453">
        <v>186.52719999999999</v>
      </c>
      <c r="F7" s="455">
        <v>1.1680999999999813</v>
      </c>
      <c r="G7" s="314"/>
    </row>
    <row r="8" spans="1:7">
      <c r="A8" s="452" t="s">
        <v>138</v>
      </c>
      <c r="B8" s="453">
        <v>187.58949999999999</v>
      </c>
      <c r="C8" s="453">
        <v>186.99080000000001</v>
      </c>
      <c r="D8" s="454">
        <v>186.79730000000001</v>
      </c>
      <c r="E8" s="453">
        <v>188.31039999999999</v>
      </c>
      <c r="F8" s="455">
        <v>1.5130999999999801</v>
      </c>
      <c r="G8" s="300"/>
    </row>
    <row r="9" spans="1:7">
      <c r="A9" s="452" t="s">
        <v>139</v>
      </c>
      <c r="B9" s="453">
        <v>166.0179</v>
      </c>
      <c r="C9" s="453">
        <v>165.81379999999999</v>
      </c>
      <c r="D9" s="454">
        <v>165.67400000000001</v>
      </c>
      <c r="E9" s="453">
        <v>166.9888</v>
      </c>
      <c r="F9" s="455">
        <v>1.3147999999999911</v>
      </c>
    </row>
    <row r="10" spans="1:7">
      <c r="A10" s="452" t="s">
        <v>140</v>
      </c>
      <c r="B10" s="453">
        <v>180.89429999999999</v>
      </c>
      <c r="C10" s="454">
        <v>180.5967</v>
      </c>
      <c r="D10" s="454">
        <v>180.23060000000001</v>
      </c>
      <c r="E10" s="453">
        <v>181.70050000000001</v>
      </c>
      <c r="F10" s="455">
        <v>1.4698999999999955</v>
      </c>
    </row>
    <row r="11" spans="1:7" ht="18.75" customHeight="1">
      <c r="A11" s="99" t="s">
        <v>159</v>
      </c>
      <c r="B11" s="100">
        <v>181.5454945240788</v>
      </c>
      <c r="C11" s="100">
        <v>180.97255734581898</v>
      </c>
      <c r="D11" s="100">
        <v>180.79435847545506</v>
      </c>
      <c r="E11" s="100">
        <v>182.07248013587912</v>
      </c>
      <c r="F11" s="101">
        <v>1.2781216604240626</v>
      </c>
    </row>
    <row r="12" spans="1:7" ht="12.75" customHeight="1">
      <c r="A12" s="102" t="s">
        <v>160</v>
      </c>
    </row>
    <row r="13" spans="1:7" ht="12.75" customHeight="1"/>
    <row r="14" spans="1:7" ht="20.25" customHeight="1">
      <c r="A14" s="715" t="s">
        <v>161</v>
      </c>
      <c r="B14" s="715"/>
      <c r="C14" s="715"/>
      <c r="D14" s="715"/>
      <c r="E14" s="715"/>
      <c r="F14" s="715"/>
    </row>
    <row r="15" spans="1:7" ht="19.5" customHeight="1">
      <c r="A15" s="716" t="s">
        <v>162</v>
      </c>
      <c r="B15" s="716"/>
      <c r="C15" s="716"/>
      <c r="D15" s="716"/>
      <c r="E15" s="716"/>
      <c r="F15" s="716"/>
    </row>
    <row r="16" spans="1:7" ht="12.75" customHeight="1"/>
    <row r="17" spans="1:7" ht="12.75" customHeight="1">
      <c r="A17" s="296" t="s">
        <v>489</v>
      </c>
    </row>
    <row r="18" spans="1:7" ht="12.75" customHeight="1">
      <c r="A18" s="22"/>
    </row>
    <row r="19" spans="1:7" ht="12.75" customHeight="1">
      <c r="A19" s="27"/>
      <c r="F19" s="26"/>
    </row>
    <row r="20" spans="1:7" ht="12.75" customHeight="1">
      <c r="A20" s="104"/>
      <c r="F20" s="31"/>
    </row>
    <row r="21" spans="1:7" ht="12.75" customHeight="1"/>
    <row r="22" spans="1:7" ht="12.75" customHeight="1"/>
    <row r="23" spans="1:7" ht="12.75" customHeight="1"/>
    <row r="24" spans="1:7" ht="12.75" customHeight="1">
      <c r="G24" s="300"/>
    </row>
    <row r="25" spans="1:7" ht="12.75" customHeight="1">
      <c r="G25" s="300"/>
    </row>
    <row r="26" spans="1:7" ht="12.75" customHeight="1">
      <c r="G26" s="300"/>
    </row>
    <row r="27" spans="1:7" ht="12.75" customHeight="1"/>
    <row r="28" spans="1:7" ht="12.75" customHeight="1"/>
    <row r="29" spans="1:7" ht="12.75" customHeight="1">
      <c r="G29" s="300"/>
    </row>
    <row r="30" spans="1:7" ht="12.75" customHeight="1">
      <c r="G30" s="325"/>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02"/>
    </row>
    <row r="46" spans="1:1" ht="12.75" customHeight="1">
      <c r="A46" s="102"/>
    </row>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row r="58" spans="6:6" ht="12.75" customHeight="1">
      <c r="F58" s="378" t="s">
        <v>918</v>
      </c>
    </row>
    <row r="59" spans="6:6" ht="12.75" customHeight="1"/>
    <row r="60" spans="6:6" ht="12.75" customHeight="1"/>
    <row r="61" spans="6:6" ht="12.75" customHeight="1"/>
    <row r="62" spans="6:6" ht="12.75" customHeight="1"/>
    <row r="63" spans="6:6" ht="12.75" customHeight="1"/>
    <row r="64" spans="6:6" ht="12.75" customHeight="1"/>
    <row r="65" ht="12.75" customHeight="1"/>
  </sheetData>
  <mergeCells count="4">
    <mergeCell ref="A4:A6"/>
    <mergeCell ref="D4:F4"/>
    <mergeCell ref="A14:F14"/>
    <mergeCell ref="A15:F15"/>
  </mergeCells>
  <hyperlinks>
    <hyperlink ref="A17"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CA9F76-88B0-4148-A947-FDEC00D68A17}">
  <ds:schemaRefs>
    <ds:schemaRef ds:uri="http://schemas.microsoft.com/sharepoint/v3/contenttype/forms"/>
  </ds:schemaRefs>
</ds:datastoreItem>
</file>

<file path=customXml/itemProps2.xml><?xml version="1.0" encoding="utf-8"?>
<ds:datastoreItem xmlns:ds="http://schemas.openxmlformats.org/officeDocument/2006/customXml" ds:itemID="{A7DB64BC-415B-4EE9-8666-A48E841A9FE8}">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D8F0A40C-526A-4CD4-BCFA-A50CBEFB1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37</vt:i4>
      </vt:variant>
    </vt:vector>
  </HeadingPairs>
  <TitlesOfParts>
    <vt:vector size="76" baseType="lpstr">
      <vt:lpstr>Naslovnica</vt:lpstr>
      <vt:lpstr>2 Sadržaj</vt:lpstr>
      <vt:lpstr>3 Tablica 1 - Graf 1</vt:lpstr>
      <vt:lpstr>4 Tablica 2 - Graf 2</vt:lpstr>
      <vt:lpstr>5 Tablica 3,4</vt:lpstr>
      <vt:lpstr>6 Tablica 5,6</vt:lpstr>
      <vt:lpstr>7 Tablica 7,8</vt:lpstr>
      <vt:lpstr>8 Tablica 9 - Graf 3,4</vt:lpstr>
      <vt:lpstr>9 Tablica 10</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04_13_1.1</dc:title>
  <dc:creator/>
  <cp:lastModifiedBy/>
  <dcterms:created xsi:type="dcterms:W3CDTF">2006-09-16T00:00:00Z</dcterms:created>
  <dcterms:modified xsi:type="dcterms:W3CDTF">2023-04-11T13:07:21Z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