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1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sheets/sheet9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8.xml" ContentType="application/vnd.openxmlformats-officedocument.spreadsheetml.workshee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330" windowWidth="15195" windowHeight="8145"/>
  </bookViews>
  <sheets>
    <sheet name="sadrzaj" sheetId="10" r:id="rId1"/>
    <sheet name="inv.drustva" sheetId="102" r:id="rId2"/>
    <sheet name="portfelj i skrbnistvo" sheetId="113" r:id="rId3"/>
    <sheet name="drustva za upravljanje IF" sheetId="109" r:id="rId4"/>
    <sheet name="inv.fondovi" sheetId="110" r:id="rId5"/>
    <sheet name="dmd&amp;omd " sheetId="111" r:id="rId6"/>
    <sheet name="dmf&amp;omf " sheetId="112" r:id="rId7"/>
    <sheet name="osiguranje_zivot" sheetId="103" r:id="rId8"/>
    <sheet name="osiguranje_nezivot" sheetId="104" r:id="rId9"/>
    <sheet name="osiguranje_ukupno" sheetId="105" r:id="rId10"/>
    <sheet name="leasing" sheetId="106" r:id="rId11"/>
  </sheets>
  <definedNames>
    <definedName name="_xlnm._FilterDatabase" localSheetId="2" hidden="1">'portfelj i skrbnistvo'!$A$7:$B$8</definedName>
    <definedName name="_xlnm.Print_Area" localSheetId="3">'drustva za upravljanje IF'!$A$1:$H$40</definedName>
    <definedName name="_xlnm.Print_Area" localSheetId="1">inv.drustva!$A$1:$L$32</definedName>
    <definedName name="_xlnm.Print_Area" localSheetId="4">inv.fondovi!$A$1:$H$149</definedName>
    <definedName name="_xlnm.Print_Area" localSheetId="10">leasing!$A$1:$J$39</definedName>
    <definedName name="_xlnm.Print_Area" localSheetId="9">osiguranje_ukupno!$A$1:$G$46</definedName>
    <definedName name="_xlnm.Print_Area" localSheetId="0">sadrzaj!$B$2:$D$10</definedName>
  </definedNames>
  <calcPr calcId="145621"/>
</workbook>
</file>

<file path=xl/calcChain.xml><?xml version="1.0" encoding="utf-8"?>
<calcChain xmlns="http://schemas.openxmlformats.org/spreadsheetml/2006/main">
  <c r="F39" i="112" l="1"/>
  <c r="C39" i="112"/>
  <c r="F12" i="112"/>
  <c r="C12" i="112"/>
  <c r="H18" i="111"/>
  <c r="G18" i="111"/>
  <c r="F18" i="111"/>
  <c r="C18" i="111"/>
  <c r="H12" i="111"/>
  <c r="H19" i="111" s="1"/>
  <c r="G12" i="111"/>
  <c r="G19" i="111" s="1"/>
  <c r="F12" i="111"/>
  <c r="F19" i="111" s="1"/>
  <c r="C12" i="111"/>
  <c r="C19" i="111" s="1"/>
  <c r="D9" i="113" l="1"/>
  <c r="C9" i="113"/>
  <c r="F34" i="105" l="1"/>
  <c r="D34" i="105"/>
  <c r="F33" i="105"/>
  <c r="D33" i="105"/>
  <c r="F32" i="105"/>
  <c r="D32" i="105"/>
  <c r="F31" i="105"/>
  <c r="D31" i="105"/>
  <c r="F30" i="105"/>
  <c r="D30" i="105"/>
  <c r="F29" i="105"/>
  <c r="D29" i="105"/>
  <c r="F28" i="105"/>
  <c r="D28" i="105"/>
  <c r="F27" i="105"/>
  <c r="D27" i="105"/>
  <c r="F26" i="105"/>
  <c r="D26" i="105"/>
  <c r="F25" i="105"/>
  <c r="D25" i="105"/>
  <c r="F24" i="105"/>
  <c r="D24" i="105"/>
  <c r="F23" i="105"/>
  <c r="D23" i="105"/>
  <c r="F22" i="105"/>
  <c r="D22" i="105"/>
  <c r="F21" i="105"/>
  <c r="D21" i="105"/>
  <c r="F20" i="105"/>
  <c r="D20" i="105"/>
  <c r="F19" i="105"/>
  <c r="D19" i="105"/>
  <c r="F18" i="105"/>
  <c r="D18" i="105"/>
  <c r="F17" i="105"/>
  <c r="D17" i="105"/>
  <c r="F16" i="105"/>
  <c r="D16" i="105"/>
  <c r="F15" i="105"/>
  <c r="D15" i="105"/>
  <c r="F14" i="105"/>
  <c r="D14" i="105"/>
  <c r="F13" i="105"/>
  <c r="D13" i="105"/>
  <c r="F12" i="105"/>
  <c r="D12" i="105"/>
  <c r="F11" i="105"/>
  <c r="D11" i="105"/>
  <c r="F10" i="105"/>
  <c r="D10" i="105"/>
  <c r="F9" i="105"/>
  <c r="D9" i="105"/>
  <c r="F8" i="105"/>
  <c r="D8" i="105"/>
  <c r="F7" i="105"/>
  <c r="D7" i="105"/>
  <c r="F27" i="104"/>
  <c r="D27" i="104"/>
  <c r="F26" i="104"/>
  <c r="D26" i="104"/>
  <c r="F25" i="104"/>
  <c r="D25" i="104"/>
  <c r="F24" i="104"/>
  <c r="D24" i="104"/>
  <c r="F23" i="104"/>
  <c r="D23" i="104"/>
  <c r="F22" i="104"/>
  <c r="D22" i="104"/>
  <c r="F21" i="104"/>
  <c r="D21" i="104"/>
  <c r="F20" i="104"/>
  <c r="D20" i="104"/>
  <c r="F19" i="104"/>
  <c r="D19" i="104"/>
  <c r="F18" i="104"/>
  <c r="D18" i="104"/>
  <c r="F17" i="104"/>
  <c r="D17" i="104"/>
  <c r="F16" i="104"/>
  <c r="D16" i="104"/>
  <c r="F15" i="104"/>
  <c r="D15" i="104"/>
  <c r="F14" i="104"/>
  <c r="D14" i="104"/>
  <c r="F13" i="104"/>
  <c r="D13" i="104"/>
  <c r="F12" i="104"/>
  <c r="D12" i="104"/>
  <c r="F11" i="104"/>
  <c r="D11" i="104"/>
  <c r="F10" i="104"/>
  <c r="D10" i="104"/>
  <c r="F9" i="104"/>
  <c r="D9" i="104"/>
  <c r="F8" i="104"/>
  <c r="D8" i="104"/>
  <c r="F7" i="104"/>
  <c r="D7" i="104"/>
  <c r="F23" i="103"/>
  <c r="D23" i="103"/>
  <c r="F22" i="103"/>
  <c r="D22" i="103"/>
  <c r="F21" i="103"/>
  <c r="D21" i="103"/>
  <c r="F20" i="103"/>
  <c r="D20" i="103"/>
  <c r="F19" i="103"/>
  <c r="D19" i="103"/>
  <c r="F18" i="103"/>
  <c r="D18" i="103"/>
  <c r="F17" i="103"/>
  <c r="D17" i="103"/>
  <c r="F16" i="103"/>
  <c r="D16" i="103"/>
  <c r="F15" i="103"/>
  <c r="D15" i="103"/>
  <c r="F14" i="103"/>
  <c r="D14" i="103"/>
  <c r="F13" i="103"/>
  <c r="D13" i="103"/>
  <c r="F12" i="103"/>
  <c r="D12" i="103"/>
  <c r="F11" i="103"/>
  <c r="D11" i="103"/>
  <c r="F10" i="103"/>
  <c r="D10" i="103"/>
  <c r="F9" i="103"/>
  <c r="D9" i="103"/>
  <c r="F8" i="103"/>
  <c r="D8" i="103"/>
  <c r="F7" i="103"/>
  <c r="D7" i="103"/>
</calcChain>
</file>

<file path=xl/sharedStrings.xml><?xml version="1.0" encoding="utf-8"?>
<sst xmlns="http://schemas.openxmlformats.org/spreadsheetml/2006/main" count="600" uniqueCount="424">
  <si>
    <t>u kunama i postocima</t>
  </si>
  <si>
    <t>Redni broj</t>
  </si>
  <si>
    <t>Napomene:</t>
  </si>
  <si>
    <t>UKUPNO</t>
  </si>
  <si>
    <t xml:space="preserve">Napomene: </t>
  </si>
  <si>
    <t>Tablica 1.</t>
  </si>
  <si>
    <t>Tablica 2.</t>
  </si>
  <si>
    <t>Tablica 3.</t>
  </si>
  <si>
    <t>Tablica 4.</t>
  </si>
  <si>
    <t>Tablica 5.</t>
  </si>
  <si>
    <t>Naziv  investicijskog društva</t>
  </si>
  <si>
    <t>Adekvatnost kapitala</t>
  </si>
  <si>
    <t>Tablica 6.</t>
  </si>
  <si>
    <t>Tablica 7.</t>
  </si>
  <si>
    <t>Tablica 8.</t>
  </si>
  <si>
    <t>Tablica 9.</t>
  </si>
  <si>
    <t>Naziv društva</t>
  </si>
  <si>
    <t>Ukupna aktiva</t>
  </si>
  <si>
    <t>Udjel u 
ukupnoj aktivi</t>
  </si>
  <si>
    <t>Zaračunata bruto premija (ZBP)</t>
  </si>
  <si>
    <t>Udjel u 
ukupnoj ZBP</t>
  </si>
  <si>
    <t>Dobit/gubitak razdoblja</t>
  </si>
  <si>
    <t>Jamstveni kapital</t>
  </si>
  <si>
    <t>Kapital u svrhu primjene pravila o upravljanju rizicima</t>
  </si>
  <si>
    <t>Granica solventnosti</t>
  </si>
  <si>
    <t>Da</t>
  </si>
  <si>
    <t>Velebit životno osiguranje d.d.</t>
  </si>
  <si>
    <t>UKUPNO društva za reosiguranje (28-29)</t>
  </si>
  <si>
    <t>- podaci u tablici su privremeni i nerevidirani, te prikupljeni od društava za osiguranje odnosno društava za reosiguranje</t>
  </si>
  <si>
    <t>- stupac 8 - jamstveni kapital prema članku 100. Zakona o osiguranju</t>
  </si>
  <si>
    <t>- stupac 9 - kapital društva za osiguranje izračunat u svrhe primjene pravila o upravljanju rizicima kako je definirano člancima 93. - 97. Zakona o osiguranju</t>
  </si>
  <si>
    <t>- stupac 10 - granica solventnosti društva za osiguranje koje obavlja poslove životnih osiguranja prema članku 98. Zakona o osiguranju</t>
  </si>
  <si>
    <t>- temeljni kapital prema članku 19. Zakona o osiguranju</t>
  </si>
  <si>
    <t>1. iznos jamstvenog kapitala mora biti veći ili jednak jednoj trećini granice solventnosti (u obrascu AK ŽO prikazano pod rednim brojem 6.)</t>
  </si>
  <si>
    <t>2. iznos jamstvenog kapitala mora biti veći ili jednak minimalnom temeljnom kapitalu (u obrascu AK ŽO prikazano pod rednim brojem 7.)</t>
  </si>
  <si>
    <t>3. iznos kapitala mora biti veći ili jednak granici solventnosti (u obrascu AK ŽO prikazano pod rednim brojem 8.)</t>
  </si>
  <si>
    <t>Jadransko osiguranje d.d.</t>
  </si>
  <si>
    <t>Sunce osiguranje d.d.</t>
  </si>
  <si>
    <t>Velebit osiguranje d.d.</t>
  </si>
  <si>
    <t>- podaci u tablici su privremeni i nerevidirani, te prikupljeni od društava za osiguranje, odnosno društava za reosiguranje</t>
  </si>
  <si>
    <t>- stupac 4 - udjel društava za osiguranje izračunat je u odnosu na ukupnu aktivu isključivo društava za osiguranje;  
udjel društava za reosiguranje izračunat je u odnosu na ukupnu aktivu isključivo društava za reosiguranje</t>
  </si>
  <si>
    <t>- stupac 6 - udjel društava za osiguranje izračunat je u odnosu na ukupnu ZBP isključivo društava za osiguranje;  
udjel društava za reosiguranje izračunat je u odnosu na ukupnu ZBP isključivo društava za reosiguranje</t>
  </si>
  <si>
    <t>- stupac 10 - granica solventnosti društva za osiguranje koje obavlja poslove neživotnih osiguranja i društva za reosiguranje prema članku 99. Zakona o osiguranju</t>
  </si>
  <si>
    <t>1. iznos jamstvenog kapitala mora biti veći ili jednak jednoj trećini granice solventnosti (u obrascu AK NO prikazano pod rednim brojem 6.)</t>
  </si>
  <si>
    <t>2. iznos jamstvenog kapitala mora biti veći ili jednak minimalnom temeljnom kapitalu (u obrascu AK NO prikazano pod rednim brojem 7.)</t>
  </si>
  <si>
    <t>3. iznos kapitala mora biti veći ili jednak granici solventnosti (u obrascu AK NO prikazano pod rednim brojem 8.)</t>
  </si>
  <si>
    <t>Udjel u ukupnoj aktivi</t>
  </si>
  <si>
    <t>Dobit/gubitak razdoblja (nakon poreza na dobit)</t>
  </si>
  <si>
    <t>ALD Automotive d.o.o.</t>
  </si>
  <si>
    <t>BKS - leasing Croatia d.o.o.</t>
  </si>
  <si>
    <t>Erste &amp; Steiermärkische S-Leasing d.o.o.</t>
  </si>
  <si>
    <t>i4next leasing Croatia d.o.o.</t>
  </si>
  <si>
    <t>KBM Leasing Hrvatska d.o.o.</t>
  </si>
  <si>
    <t>Mercedes-Benz Leasing Hrvatska d.o.o.</t>
  </si>
  <si>
    <t>OTP Leasing d.d.</t>
  </si>
  <si>
    <t>PROleasing d.o.o.</t>
  </si>
  <si>
    <t>Raiffeisen Leasing d.o.o.</t>
  </si>
  <si>
    <t>SG Leasing d.o.o.</t>
  </si>
  <si>
    <t>UniCredit Leasing Croatia d.o.o.</t>
  </si>
  <si>
    <r>
      <t xml:space="preserve">- u skladu s čl. 11. </t>
    </r>
    <r>
      <rPr>
        <i/>
        <sz val="8"/>
        <rFont val="Arial"/>
        <family val="2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</rPr>
      <t>(NN br. 92/09) društvo za osiguranje odnosno društvo za reosiguranje ispunjava uvjete adekvatnosti kapitala samo ako su ispunjeni sljedeći uvjeti:</t>
    </r>
  </si>
  <si>
    <t>AGRAM životno osiguranje d.d.</t>
  </si>
  <si>
    <t>ALLIANZ ZAGREB d.d.</t>
  </si>
  <si>
    <t>BASLER OSIGURANJE ZAGREB d.d.</t>
  </si>
  <si>
    <t>Erste osiguranje Vienna Insurance Group d.d.</t>
  </si>
  <si>
    <t>GENERALI OSIGURANJE d.d.</t>
  </si>
  <si>
    <t>GRAWE HRVATSKA d.d.</t>
  </si>
  <si>
    <t>HELIOS Vienna Insurance Group d.d.</t>
  </si>
  <si>
    <t>KD ŽIVOTNO OSIGURANJE d.d.</t>
  </si>
  <si>
    <t>KVARNER VIENNA INSURANCE GROUP d.d.</t>
  </si>
  <si>
    <t>MERKUR OSIGURANJE d.d.</t>
  </si>
  <si>
    <t>SOCIETE GENERALE OSIGURANJE d.d.</t>
  </si>
  <si>
    <t>TRIGLAV OSIGURANJE d. d.</t>
  </si>
  <si>
    <t>UNIQA osiguranje d.d.</t>
  </si>
  <si>
    <t>WÜSTENROT ŽIVOTNO OSIGURANJE d.d.</t>
  </si>
  <si>
    <t>UKUPNO društva za osiguranje</t>
  </si>
  <si>
    <r>
      <t xml:space="preserve">- podaci u stupcima 8 i 9 preuzeti su iz obrasca IK-ŽO </t>
    </r>
    <r>
      <rPr>
        <i/>
        <sz val="8"/>
        <rFont val="Arial"/>
        <family val="2"/>
        <charset val="238"/>
      </rPr>
      <t xml:space="preserve">Izračun kapitala i jamstvenog kapitala sa stanjem na dan </t>
    </r>
    <r>
      <rPr>
        <sz val="8"/>
        <rFont val="Arial"/>
        <family val="2"/>
        <charset val="238"/>
      </rPr>
      <t>prema</t>
    </r>
    <r>
      <rPr>
        <i/>
        <sz val="8"/>
        <rFont val="Arial"/>
        <family val="2"/>
        <charset val="238"/>
      </rPr>
      <t xml:space="preserve"> Pravilniku o načinu izračuna kapitala, jamstvenog kapitala i adekvatnosti kapitala društava za osiguranje i društava za reosiguranje</t>
    </r>
    <r>
      <rPr>
        <sz val="8"/>
        <rFont val="Arial"/>
        <family val="2"/>
        <charset val="238"/>
      </rPr>
      <t xml:space="preserve"> (NN br. 97/09, 42/10, 94/11 i 39/12)</t>
    </r>
  </si>
  <si>
    <r>
      <t xml:space="preserve">- podaci u stupcu 10 preuzeti su iz obrasca AK ŽO </t>
    </r>
    <r>
      <rPr>
        <i/>
        <sz val="8"/>
        <rFont val="Arial"/>
        <family val="2"/>
        <charset val="238"/>
      </rPr>
      <t>Adekvatnost kapitala</t>
    </r>
    <r>
      <rPr>
        <sz val="8"/>
        <rFont val="Arial"/>
        <family val="2"/>
        <charset val="238"/>
      </rPr>
      <t xml:space="preserve"> prema </t>
    </r>
    <r>
      <rPr>
        <i/>
        <sz val="8"/>
        <rFont val="Arial"/>
        <family val="2"/>
        <charset val="238"/>
      </rPr>
      <t>Pravilniku o načinu izračuna granica solventnosti (adekvatnosti kapitala) društava za osiguranje i društava za reosiguranje</t>
    </r>
    <r>
      <rPr>
        <sz val="8"/>
        <rFont val="Arial"/>
        <family val="2"/>
        <charset val="238"/>
      </rPr>
      <t xml:space="preserve"> (NN br. 92/09 i 39/12)</t>
    </r>
  </si>
  <si>
    <r>
      <t xml:space="preserve">- u skladu s čl. 11. </t>
    </r>
    <r>
      <rPr>
        <i/>
        <sz val="8"/>
        <rFont val="Arial"/>
        <family val="2"/>
        <charset val="238"/>
      </rPr>
      <t xml:space="preserve">Pravilnika o načinu izračuna granica solventnosti (adekvatnosti kapitala) društava za osiguranje i društava za reosiguranje </t>
    </r>
    <r>
      <rPr>
        <sz val="8"/>
        <rFont val="Arial"/>
        <family val="2"/>
        <charset val="238"/>
      </rPr>
      <t>(NN br. 92/09 i 39/12) društvo za osiguranje odnosno društvo za reosiguranje ispunjava uvjete adekvatnosti kapitala samo ako su ispunjeni sljedeći uvjeti:</t>
    </r>
  </si>
  <si>
    <t>BNP PARIBAS CARDIF OSIGURANJE d.d.</t>
  </si>
  <si>
    <t>CROATIA zdravstveno osiguranje d.d.</t>
  </si>
  <si>
    <t>EUROHERC osiguranje d.d.</t>
  </si>
  <si>
    <t>HOK - OSIGURANJE d.d.</t>
  </si>
  <si>
    <t>HRVATSKO KREDITNO OSIGURANJE d.d.</t>
  </si>
  <si>
    <t>IZVOR OSIGURANJE d.d.</t>
  </si>
  <si>
    <t>Croatia Lloyd d.d. za reosiguranje</t>
  </si>
  <si>
    <t>- podaci u stupcima 8 i 9 preuzeti su iz obrasca IK-NO Izračun kapitala i jamstvenog kapitala sa stanjem na dan prema Pravilniku o načinu izračuna kapitala, jamstvenog kapitala i adekvatnosti kapitala društava za osiguranje i društava za reosiguranje (NN br. 97/09, 42/10, 94/11 i 39/12)</t>
  </si>
  <si>
    <r>
      <t xml:space="preserve">- podaci u stupcu 10 preuzeti su iz obrasca AK NO </t>
    </r>
    <r>
      <rPr>
        <i/>
        <sz val="8"/>
        <rFont val="Arial"/>
        <family val="2"/>
      </rPr>
      <t>Adekvatnost kapitala</t>
    </r>
    <r>
      <rPr>
        <sz val="8"/>
        <rFont val="Arial"/>
        <family val="2"/>
      </rPr>
      <t xml:space="preserve"> prema </t>
    </r>
    <r>
      <rPr>
        <i/>
        <sz val="8"/>
        <rFont val="Arial"/>
        <family val="2"/>
      </rPr>
      <t>Pravilniku o načinu izračuna granica solventnosti (adekvatnosti kapitala) društava za osiguranje i društava za reosiguranje</t>
    </r>
    <r>
      <rPr>
        <sz val="8"/>
        <rFont val="Arial"/>
        <family val="2"/>
      </rPr>
      <t xml:space="preserve"> (NN br. 92/09 i 39/12)</t>
    </r>
  </si>
  <si>
    <t>ALFA LEASING d.o.o.</t>
  </si>
  <si>
    <t>AUSTROFIN leasing d.o.o.</t>
  </si>
  <si>
    <t>CROATIA LEASING d.o.o.</t>
  </si>
  <si>
    <t>ERSTE GROUP IMMORENT LEASING d.o.o.</t>
  </si>
  <si>
    <t>EUROLEASING d.o.o.</t>
  </si>
  <si>
    <t>HYPO - LEASING STEIERMARK d.o.o.</t>
  </si>
  <si>
    <t>HYPO ALPE-ADRIA-LEASING d.o.o.</t>
  </si>
  <si>
    <t>HYPO-LEASING KROATIEN d.o.o.</t>
  </si>
  <si>
    <t>IMPULS-LEASING d.o.o.</t>
  </si>
  <si>
    <t>OPTIMA LEASING d.o.o.</t>
  </si>
  <si>
    <t>PBZ-LEASING d.o.o.</t>
  </si>
  <si>
    <t>PORSCHE LEASING d.o.o.</t>
  </si>
  <si>
    <t>SCANIA CREDIT HRVATSKA d.o.o.</t>
  </si>
  <si>
    <t>VB LEASING d.o.o.</t>
  </si>
  <si>
    <t>Croatia osiguranje d.d.</t>
  </si>
  <si>
    <t>UKUPNO društva za reosiguranje</t>
  </si>
  <si>
    <t xml:space="preserve">1) Nerevidirani podaci za leasing društva od 31.03.2011. objavljuju se prema novoj metodologiji sukladno Pravilniku o strukturi i sadržaju te načinu i rokovima dostave financijskih i dodatnih izvještaja leasing društava (Narodne novine, br.124/2010) </t>
  </si>
  <si>
    <t>Vrijednost aktivnih ugovora (nedospjela potraživanja)
- zajmovi</t>
  </si>
  <si>
    <t>Vrijednost aktivnih ugovora (nedospjela potraživanja)
- financijski leasing</t>
  </si>
  <si>
    <t>Vrijednost aktivnih ugovora (nedospjela ugovorena vrijednost)
- operativni leasing</t>
  </si>
  <si>
    <t>Vrijednost novozaključenih ugovora (financirana vrijednost)
- financijski leasing</t>
  </si>
  <si>
    <t>Vrijednost novozaključenih ugovora (ugovorena vrijednost)
- operativni leasing</t>
  </si>
  <si>
    <t>Ukupno</t>
  </si>
  <si>
    <t>ERGO životno osiguranje dioničko društvo</t>
  </si>
  <si>
    <t>ERGO osiguranje dioničko društvo</t>
  </si>
  <si>
    <t>Broj novozaključenih ugovora - operativni leasing</t>
  </si>
  <si>
    <t>Broj novozaključenih ugovora - financijski leasing</t>
  </si>
  <si>
    <t>Broj aktivnih ugovora - operativni leasing</t>
  </si>
  <si>
    <t>Broj aktivnih ugovora - financijski leasing</t>
  </si>
  <si>
    <t>Broj aktivnih ugovora - zajmovi</t>
  </si>
  <si>
    <t>2) - stupac 7: ugovorena vrijednost kod strukture portfelja operativnog leasinga – odnosi se na ukupno ugovoreni iznos koji je jednak ukupnom zbroju najamnina (bez PDV-a) po ugovorima o operativnom leasingu;  navedeni iznos ne uključuje ostatak vrijednosti.</t>
  </si>
  <si>
    <t>3) - stupac 9: financirana vrijednost ugovora kod strukture portfelja financijskog leasinga – odnosi se na iznos financiranja kojim se financira primatelj leasinga (glavnica) po ugovorima o financijskom leasingu sklopljenim u izvještajnom razdoblju</t>
  </si>
  <si>
    <t>4) - stupac 11: nedospjela ugovorena vrijednost kod strukture portfelja operativnog leasinga – odnosi se na iznos nedospjelih najamnina (bez PDV-a) po ugovorima o operativnom leasingu; navedeni iznos ne uključuje ostatak vrijednosti.</t>
  </si>
  <si>
    <t>5) - stupac 13 i stupac 15: nedospjela potraživanja – odnosi se na  nedospjeli iznos financiranja (nedospjela glavnica) po ugovorima o financijskom leasingu  te zajmovima umanjen za ispravak vrijednosti potraživanja.</t>
  </si>
  <si>
    <t>Naziv  društva</t>
  </si>
  <si>
    <t xml:space="preserve">UKUPNO </t>
  </si>
  <si>
    <t>Fond</t>
  </si>
  <si>
    <t>Ukupno za sve zatvorene fondove</t>
  </si>
  <si>
    <t>UKUPNO INVESTICIJSKI FONDOVI</t>
  </si>
  <si>
    <t>Napomena:</t>
  </si>
  <si>
    <t>Društvo</t>
  </si>
  <si>
    <t>DRUŠTVA ZA UPRAVLJANJE OBVEZNIM MIROVINSKIM FONDOVIMA</t>
  </si>
  <si>
    <t>Ukupno društva za upravljanje obveznim mirovinskim fondovima</t>
  </si>
  <si>
    <t>DRUŠTVA ZA UPRAVLJANJE DOBROVOLJNIM MIROVINSKIM FONDOVIMA</t>
  </si>
  <si>
    <t>Ukupno društva za upravljanje dobrovoljnim mirovinskim fondovima</t>
  </si>
  <si>
    <t>Ukupno društva za upravljanje mirovinskim fondovima</t>
  </si>
  <si>
    <t>Redni 
broj</t>
  </si>
  <si>
    <t>NAZIV FONDA</t>
  </si>
  <si>
    <t>OBAVEZNI MIROVINSKI FONDOVI</t>
  </si>
  <si>
    <t>Ukupno obvezni mirovinski fondovi</t>
  </si>
  <si>
    <t>DOBROVOLJNI MIROVINSKI FONDOVI</t>
  </si>
  <si>
    <t>Ukupno dobrovoljni mirovinski fondovi</t>
  </si>
  <si>
    <t>ZATVORENI MIROVINSKI FONDOVI</t>
  </si>
  <si>
    <t>Ukupno zatvoreni mirovinski fondovi</t>
  </si>
  <si>
    <t>Ukupno mirovinski fondovi</t>
  </si>
  <si>
    <t>u kunama</t>
  </si>
  <si>
    <t>SUBJEKTI NADZORA</t>
  </si>
  <si>
    <t>Upravljanje portfeljem</t>
  </si>
  <si>
    <t>Skrbništvo nad fin. instrumentima</t>
  </si>
  <si>
    <t>Ukupno:</t>
  </si>
  <si>
    <t>Tablica 10.</t>
  </si>
  <si>
    <t>PRIVREMENI NEREVIDIRANI PODACI ZA DRUŠTVA ZA UPRAVLJANJE INVESTICIJSKIM FONDOVIMA, na dan 31. prosinca 2012.</t>
  </si>
  <si>
    <t>PRIVREMENI NEREVIDIRANI PODACI ZA INVESTICIJSKE FONDOVE, na dan 31. prosinca 2012.</t>
  </si>
  <si>
    <t>PRIVREMENI NEREVIDIRANI PODACI ZA MIROVINSKE FONDOVE, na dan 31. prosinca 2012.</t>
  </si>
  <si>
    <t xml:space="preserve">PRIVREMENI NEREVIDIRANI PODACI ZA INVESTICIJSKA DRUŠTVA, na dan 31. prosinca 2012. </t>
  </si>
  <si>
    <t xml:space="preserve">PRIVREMENI NEREVIDIRANI PODACI O STANJU PORTFELJA I SKRBNIŠTVA FINANCIJSKIH INSTRUMENATA, na dan 31. prosinca 2012. </t>
  </si>
  <si>
    <t xml:space="preserve">PRIVREMENI NEREVIDIRANI PODACI ZA DRUŠTVA ZA UPRAVLJANJE INVESTICIJSKIM FONDOVIMA, na dan 31. prosinca 2012. </t>
  </si>
  <si>
    <t xml:space="preserve">PRIVREMENI NEREVIDIRANI PODACI ZA INVESTICIJSKE FONDOVE, na dan 31. prosinca 2012. </t>
  </si>
  <si>
    <t xml:space="preserve">PRIVREMENI NEREVIDIRANI PODACI ZA DRUŠTVA ZA UPRAVLJANJE MIROVINSKIM FONDOVIMA, na dan 31. prosinca 2012. </t>
  </si>
  <si>
    <t xml:space="preserve">PRIVREMENI NEREVIDIRANI PODACI ZA MIROVINSKE FONDOVE, na dan 31. prosinca 2012. </t>
  </si>
  <si>
    <t xml:space="preserve">PRIVREMENI NEREVIDIRANI PODACI ZA TRŽIŠTE OSIGURANJA - ŽIVOTNA osiguranja, na dan 31. prosinca 2012. </t>
  </si>
  <si>
    <t xml:space="preserve">PRIVREMENI NEREVIDIRANI PODACI ZA TRŽIŠTE OSIGURANJA - NEŽIVOTNA osiguranja, na dan 31. prosinca 2012. </t>
  </si>
  <si>
    <t xml:space="preserve">PRIVREMENI NEREVIDIRANI PODACI ZA TRŽIŠTE OSIGURANJA - ukupno, na dan 31. prosinca 2012. </t>
  </si>
  <si>
    <t>PRIVREMENI NEREVIDIRANI PODACI ZA LEASING DRUŠTVA, na dan 31. prosinca 2012.</t>
  </si>
  <si>
    <r>
      <t>PRIVREMENI, NEREVIDIRANI PODACI ZA LEASING DRUŠTVA, na dan 31. prosinca 2012.</t>
    </r>
    <r>
      <rPr>
        <b/>
        <vertAlign val="superscript"/>
        <sz val="8"/>
        <rFont val="Arial"/>
        <family val="2"/>
        <charset val="238"/>
      </rPr>
      <t>1)</t>
    </r>
    <r>
      <rPr>
        <b/>
        <sz val="8"/>
        <rFont val="Arial"/>
        <family val="2"/>
        <charset val="238"/>
      </rPr>
      <t xml:space="preserve"> </t>
    </r>
  </si>
  <si>
    <t>PRIVREMENI NEREVIDIRANI PODACI NA DAN 31. PROSINCA 2012. GODINE</t>
  </si>
  <si>
    <t>Aktiva na dan 31.12.2012.</t>
  </si>
  <si>
    <t>Udio u ukupnoj aktivi</t>
  </si>
  <si>
    <t xml:space="preserve">Promjena aktive </t>
  </si>
  <si>
    <t>Dobit ili gubitak prije oporezivanja</t>
  </si>
  <si>
    <t>Minimalni iznos kapitala</t>
  </si>
  <si>
    <t>Kapital prema Pravilniku o kapitalu</t>
  </si>
  <si>
    <t>Osnovni kapital</t>
  </si>
  <si>
    <t>Dopunski kapital I</t>
  </si>
  <si>
    <t>Dopunski kapital II</t>
  </si>
  <si>
    <t>AGRAM BROKERI d.d.</t>
  </si>
  <si>
    <t>AKTIV BROKER d.o.o.</t>
  </si>
  <si>
    <t>ANTEA BROKERI d.o.o.</t>
  </si>
  <si>
    <t>AUCTOR d.o.o.</t>
  </si>
  <si>
    <t>CREDOS d.o.o.</t>
  </si>
  <si>
    <t>FIMA VRIJEDNOSNICE d.o.o.</t>
  </si>
  <si>
    <t>HITA VRIJEDNOSNICE d.d.</t>
  </si>
  <si>
    <t>INTERKAPITAL VRIJEDNOSNI PAPIRI d.o.o.</t>
  </si>
  <si>
    <t>MOMENTUM BROKERI d.o.o.</t>
  </si>
  <si>
    <t>RAST d.o.o.</t>
  </si>
  <si>
    <t>-Podaci o rastu aktive izračunati su u odnosu prema podacima s kraja prethodne godine</t>
  </si>
  <si>
    <t>-Podaci o osnovnom kapitalu i dopunskom kapitalu I  i II odnose se na 31.12.2012. godine</t>
  </si>
  <si>
    <t>-Podaci o dobitku (gubitku) prije oporezivanja odnose se na razdoblje od siječnja do prosinca 2012. godine</t>
  </si>
  <si>
    <t>-Adekvatnost kapitala - sukladno Zakonu o tržištu kapitala (NN 88/08, 146/08 i 74/09) omjer kapitala i kapitalnih zahtjeva investicijskih društava mora biti veći od jedan (1)</t>
  </si>
  <si>
    <t>-10,1% ukupne imovine društva AUCTOR d.o.o. odnosi se na dionice Slavonskog zatvorenog investicijskog fonda d.d.</t>
  </si>
  <si>
    <t>-72,3% ukupne imovine društva INTERKAPITAL VRIJEDNOSNI PAPIRI d.o.o. odnosi se na založenu imovinu kao kolateral (repo ugovori)</t>
  </si>
  <si>
    <t>-72,4% ukupne imovine društva AGRAM BROKERI d.d. odnosi se na isplaćena sredstva po osnovi margin zajmova</t>
  </si>
  <si>
    <t>-Minimalni iznos kapitala - kapital investicijskog društva niti u jednom trenutku ne smije biti manji od minimalnog iznosa temeljnog kapitala iz članaka 32., 33. i 35. Zakona o tržištu kapitala (400.000 kn, 1.000.000 kn ili 6.000.000 kn)</t>
  </si>
  <si>
    <t>-Iz stupca 8. vidljivo je kako investicijska društva Antea Brokeri d.o.o. i Rast d.o.o. na dan 31.12.2012. ne zadovoljavaju uvjet minimalnog kapitala</t>
  </si>
  <si>
    <t>INVESTICIJSKA DRUŠTVA</t>
  </si>
  <si>
    <t>KREDITNE INSTITUCIJE</t>
  </si>
  <si>
    <t>DRUŠTVA ZA UPRAVLJANJE INVESTICIJSKIM FONDOVIMA</t>
  </si>
  <si>
    <t>Ukupna aktiva 31.12.2012.</t>
  </si>
  <si>
    <t>Promjena aktive u odnosu na 31.12.2011.</t>
  </si>
  <si>
    <t>Upisani kapital</t>
  </si>
  <si>
    <t>Kapital i rezerve</t>
  </si>
  <si>
    <t>AGRAM INVEST D.D.</t>
  </si>
  <si>
    <t>ALLIANZ INVEST D.O.O.</t>
  </si>
  <si>
    <t>ALTERNATIVE INVEST D.O.O.</t>
  </si>
  <si>
    <t>ALTERNATIVE PRIVATE EQUITY d.o.o.</t>
  </si>
  <si>
    <t>AUCTOR INVEST d.o.o.</t>
  </si>
  <si>
    <t>CEBA INVEST D.O.O.</t>
  </si>
  <si>
    <t>ERSTE - INVEST D.O.O.</t>
  </si>
  <si>
    <t>FIMA GLOBAL INVEST D.O.O.</t>
  </si>
  <si>
    <t>HONESTAS PRIVATE EQUITY PARTNERI D.O.O.</t>
  </si>
  <si>
    <t>HPB-INVEST D.O.O.</t>
  </si>
  <si>
    <t>HRVATSKO MIROVINSKO INVESTICIJSKO DRUŠTVO D.O.O.</t>
  </si>
  <si>
    <t>HYPO-ALPE-ADRIA INVEST D.D.</t>
  </si>
  <si>
    <t>ICAM D.O.O.</t>
  </si>
  <si>
    <t>ILIRIKA INVESTMENTS D.O.O.</t>
  </si>
  <si>
    <t>KD INVESTMENTS D.O.O.</t>
  </si>
  <si>
    <t>LOCUSTA INVEST D.O.O.</t>
  </si>
  <si>
    <t>NEXUS PRIVATE EQUITY PARTNERI D.O.O.</t>
  </si>
  <si>
    <t>NFD Aureus Invest d.d.</t>
  </si>
  <si>
    <t>OTP INVEST D.O.O.</t>
  </si>
  <si>
    <t>PBZ INVEST D.O.O.</t>
  </si>
  <si>
    <t>PLATINUM INVEST D.O.O.</t>
  </si>
  <si>
    <t>PROSPERUS INVEST d.o.o.</t>
  </si>
  <si>
    <t>QUAESTUS INVEST D.O.O.</t>
  </si>
  <si>
    <t>QUAESTUS PRIVATE EQUITY D.O.O.</t>
  </si>
  <si>
    <t>RAIFFEISEN INVEST D.O.O.</t>
  </si>
  <si>
    <t>VB INVEST D.O.O.</t>
  </si>
  <si>
    <t>ZB INVEST D.O.O.</t>
  </si>
  <si>
    <t>-</t>
  </si>
  <si>
    <t>-Dobit ili gubitak prije oporezivanja odnosi se na razdoblje od 01.01.-31.12.2012. godine</t>
  </si>
  <si>
    <t>Neto imovina fonda na dan 31.12.2012.</t>
  </si>
  <si>
    <t>Udio u ukupnoj neto imovini</t>
  </si>
  <si>
    <t>Promjena neto imovine u odnosu na 31.12.2011.</t>
  </si>
  <si>
    <t>Dobit ili gubitak</t>
  </si>
  <si>
    <t>Vrijednost neto imovine fonda po udjelu na dan 31.12.2012.</t>
  </si>
  <si>
    <t>Promjena vrijednosti udjela u odnosu na 31.12.2011.</t>
  </si>
  <si>
    <t>Dionički fondovi</t>
  </si>
  <si>
    <t>A1 - otvoreni investicijski fond s javnom ponudom</t>
  </si>
  <si>
    <t>AC EXCEL otvoreni investicijski fond s privatnom ponudom</t>
  </si>
  <si>
    <t>AC Global Dynamic Emerging Markets - otvoreni investicijski fond s javnom ponudom</t>
  </si>
  <si>
    <t>AC Global Utility - otvoreni investicijski fond s privatnom ponudom - u likvidaciji</t>
  </si>
  <si>
    <t>AC RUSIJA otvoreni investicijski fond s javnom ponudom</t>
  </si>
  <si>
    <t>AGRAM PRIVATE - otvoreni investicijski fond s privatnom ponudom</t>
  </si>
  <si>
    <t>Allianz Equity - otvoreni investicijski fond s javnom ponudom</t>
  </si>
  <si>
    <t>AP2 - otvoreni investicijski fond s privatnom ponudom</t>
  </si>
  <si>
    <t>Capital Two - otvoreni investicijski fond s javnom ponudom</t>
  </si>
  <si>
    <t>Erste Adriatic Equity - otvoreni investicijski fond s javnom ponudom</t>
  </si>
  <si>
    <t>Erste TOTAL EAST - otvoreni investicijski fond s javnom ponudom</t>
  </si>
  <si>
    <t>FIMA Equity - otvoreni investicijski fond s javnom ponudom</t>
  </si>
  <si>
    <t>Hi-growth - otvoreni investicijski fond s javnom ponudom</t>
  </si>
  <si>
    <t>HPB Dionički - otvoreni investicijski fond s javnom ponudom</t>
  </si>
  <si>
    <t>HPB Titan - otvoreni investicijski fond s javnom ponudom</t>
  </si>
  <si>
    <t>HPB World Absolute Value - DJE - otvoreni investicijski fond s javnom ponudom</t>
  </si>
  <si>
    <t>Ilirika Azijski Tigar - otvoreni investicijski fond s javnom ponudom</t>
  </si>
  <si>
    <t>ILIRIKA BRIC - otvoreni investicijski fond s javnom ponudom</t>
  </si>
  <si>
    <t>Ilirika Gold - otvoreni investicijski fond s javnom ponudom</t>
  </si>
  <si>
    <t>Ilirika Jugoistočna Europa - otvoreni investicijski fond s javnom ponudom</t>
  </si>
  <si>
    <t>KD Energija - otvoreni investicijski fond s javnom ponudom</t>
  </si>
  <si>
    <t>KD Nova Europa - otvoreni investicijski fond s javnom ponudom</t>
  </si>
  <si>
    <t>KD Prvi izbor - otvoreni investicijski fond s javnom ponudom</t>
  </si>
  <si>
    <t>KD Victoria - otvoreni investicijski fond s javnom ponudom</t>
  </si>
  <si>
    <t>Locusta Value I - otvoreni investicijski fond s privatnom ponudom</t>
  </si>
  <si>
    <t>Locusta Value II - otvoreni investicijski fond s privatnom ponudom</t>
  </si>
  <si>
    <t>Locusta Value III - otvoreni investicijski fond s privatnom ponudom</t>
  </si>
  <si>
    <t>NFD Aureus BRIC - otvoreni investicijski fond s javnom ponudom</t>
  </si>
  <si>
    <t>NFD Aureus Global Developed - otvoreni investicijski fond s javnom ponudom</t>
  </si>
  <si>
    <t>NFD Aureus Mena otvoreni investicijski fond s javnom ponudom</t>
  </si>
  <si>
    <t>NFD Aureus New Europe - otvoreni investicijski fond s javnom ponudom</t>
  </si>
  <si>
    <t>NFD Aureus Private - otvoreni investicijski fond s privatnom ponudom</t>
  </si>
  <si>
    <t>NFD Aureus US Algorithm - otvoreni investicijski fond s javnom ponudom</t>
  </si>
  <si>
    <t>OTP Europa Plus otvoreni investicijski fond s javnom ponudom</t>
  </si>
  <si>
    <t>OTP INDEKSNI FOND - otvoreni investicijski fond s javnom ponudom</t>
  </si>
  <si>
    <t>OTP MERIDIAN 20 - otvoreni investicijski fond s javnom ponudom</t>
  </si>
  <si>
    <t>PBZ Equity - otvoreni investicijski fond s javnom ponudom</t>
  </si>
  <si>
    <t>PBZ I-Stock fond - otvoreni investicijski fond s javnom ponudom</t>
  </si>
  <si>
    <t>Platinum Blue Chip - otvoreni investicijski fond s javnom ponudom</t>
  </si>
  <si>
    <t>Platinum Global Opportunity - otvoreni investicijski fond s javnom ponudom</t>
  </si>
  <si>
    <t>PROSPECTUS Jugoistočna Europa - otvoreni investicijski fond s javnom ponudom</t>
  </si>
  <si>
    <t>Raiffeisen Central Europe - otvoreni investicijski fond s javnom ponudom</t>
  </si>
  <si>
    <t>Raiffeisen Prestige Equity otvoreni investicijski fond s javnom ponudom</t>
  </si>
  <si>
    <t>Raiffeisen World - otvoreni investicijski fond s javnom ponudom</t>
  </si>
  <si>
    <t>ST Global Equity - otvoreni investicijski fond s javnom ponudom u likvidaciji</t>
  </si>
  <si>
    <t>VB Crobex10 - otvoreni investicijski fond s javnom ponudom</t>
  </si>
  <si>
    <t>ZB aktiv - otvoreni investicijski fond s javnom ponudom</t>
  </si>
  <si>
    <t>ZB BRIC+ - otvoreni investicijski fond s javnom ponudom</t>
  </si>
  <si>
    <t>ZB euroaktiv - otvoreni investicijski fond s javnom ponudom</t>
  </si>
  <si>
    <t>ZB Private East - otvoreni investicijski fond s privatnom ponudom</t>
  </si>
  <si>
    <t>ZB trend - otvoreni investicijski fond s javnom ponudom</t>
  </si>
  <si>
    <t>Ukupno za sve dioničke fondove</t>
  </si>
  <si>
    <t>Mješoviti fondovi</t>
  </si>
  <si>
    <t>AC Global Balanced Emerging Markets - otvoreni investicijski fond s javnom</t>
  </si>
  <si>
    <t>AGRAM TRUST - otvoreni investicijski fond s javnom ponudom</t>
  </si>
  <si>
    <t>Allianz Portfolio - otvoreni investicijski fond s javnom ponudom</t>
  </si>
  <si>
    <t>AP1 OTVORENI INVESTICIJSKI FOND S PRIVATNOM PONUDOM</t>
  </si>
  <si>
    <t>C PREMIUM - otvoreni investicijski fond s javnom ponudom</t>
  </si>
  <si>
    <t>EQUINOX 1 - otvoreni investicijski fond s privatnom ponudom</t>
  </si>
  <si>
    <t>EQUINOX 2 - otvoreni investicijski fond s privatnom ponudom</t>
  </si>
  <si>
    <t>EQUINOX 3 - otvoreni investicijski fond s privatnom ponudom</t>
  </si>
  <si>
    <t>Erste Balanced - otvoreni investicijski fond s javnom ponudom</t>
  </si>
  <si>
    <t>Erste Elite - otvoreni investicijski fond s privatnom ponudom</t>
  </si>
  <si>
    <t>Erste Exclusive - otvoreni investicijski fond s privatnom ponudom</t>
  </si>
  <si>
    <t>Hi-balanced - otvoreni investicijski fond s javnom ponudom</t>
  </si>
  <si>
    <t>HPB Global - otvoreni investicijski fond s javnom ponudom</t>
  </si>
  <si>
    <t>ICF Balanced - otvoreni investicijski fond s javnom ponudom</t>
  </si>
  <si>
    <t>KD Balanced - otvoreni investicijski fond s javnom ponudom</t>
  </si>
  <si>
    <t>KWSO Capital Flex - otvoreni investicijski fond s privatnom ponudom</t>
  </si>
  <si>
    <t>NFD Aureus Emerging Markets Balanced - otvoreni investicijski fond s javnom ponudom</t>
  </si>
  <si>
    <t>OTP uravnoteženi - otvoreni investicijski fond s javnom ponudom</t>
  </si>
  <si>
    <t>PBZ Global - otvoreni investicijski fond s javnom ponudom</t>
  </si>
  <si>
    <t>Raiffeisen Balanced - otvoreni investicijski fond s javnom ponudom</t>
  </si>
  <si>
    <t>Raiffeisen Prestige - otvoreni investicijski fond s javnom ponudom</t>
  </si>
  <si>
    <t>RF Advantage - otvoreni investicijski fond s privatnom ponudom</t>
  </si>
  <si>
    <t>ST Balanced - otvoreni investicijski fond s javnom ponudom u lividaciji</t>
  </si>
  <si>
    <t>VB Smart - otvoreni investicijski fond s javnom ponudom</t>
  </si>
  <si>
    <t>ZB global - otvoreni investicijski fond s javnom ponudom</t>
  </si>
  <si>
    <t>Ukupno za sve mješovite fondove</t>
  </si>
  <si>
    <t>Novčani fondovi</t>
  </si>
  <si>
    <t>AGRAM Cash - otvoreni investicijski fond s javnom ponudom u likvidaciji</t>
  </si>
  <si>
    <t>AGRAM EURO CASH - otvoreni investicijski fond s javnom ponudom</t>
  </si>
  <si>
    <t>Allianz Cash - otvoreni investicijski fond s javnom ponudom</t>
  </si>
  <si>
    <t>Auctor Cash - otvoreni investicijski fond s javom ponudom</t>
  </si>
  <si>
    <t>Erste Euro - Money - otvoreni investicijski fond s javnom ponudom</t>
  </si>
  <si>
    <t>Erste Money - otvoreni investicijski fond s javnom ponudom</t>
  </si>
  <si>
    <t>Hi-cash - otvoreni investicijski fond s javnom ponudom</t>
  </si>
  <si>
    <t>HPB Euronovčani - otvoreni investicijski fond s javnom ponudom</t>
  </si>
  <si>
    <t>HPB Novčani - otvoreni investicijski fond s javnom ponudom</t>
  </si>
  <si>
    <t>Locusta Cash - otvoreni investicijski fond s javnom ponudom</t>
  </si>
  <si>
    <t>NFD Aureus MultiCash- otvoreni investicijski fond s javnom ponudom</t>
  </si>
  <si>
    <t>OTP novčani - otvoreni investicijski fond s javnom ponudom</t>
  </si>
  <si>
    <t>PBZ Dollar - otvoreni investicijski fond s javnom ponudom</t>
  </si>
  <si>
    <t>PBZ Euro novčani - otvoreni investicijski fond s javnom ponudom</t>
  </si>
  <si>
    <t>PBZ Novčani - otvoreni investicijski fond s javnom ponudom</t>
  </si>
  <si>
    <t>Platinum Cash- otvoreni investicijski fond s javnom ponudom</t>
  </si>
  <si>
    <t>Raiffeisen Cash - otvoreni investicijski fond s javnom ponudom</t>
  </si>
  <si>
    <t>Raiffeisen Eurocash - otvoreni investicijski fond s javnom ponudom</t>
  </si>
  <si>
    <t>ST Cash - otvoreni investicijski fond s javnom ponudom u likvidaciji</t>
  </si>
  <si>
    <t>VB CASH - otvoreni investicijski fond s javnom ponudom</t>
  </si>
  <si>
    <t>ZB europlus - otvoreni investicijski fond s javnom ponudom</t>
  </si>
  <si>
    <t>ZB plus - otvoreni investicijski fond s javnom ponudom</t>
  </si>
  <si>
    <t>Ukupno za sve novčane fondove</t>
  </si>
  <si>
    <t>Obveznički fondovi</t>
  </si>
  <si>
    <t>Capital One - otvoreni investicijski fond s javnom ponudom</t>
  </si>
  <si>
    <t>Erste Bond - otvoreni investicijski fond s javnom ponudom</t>
  </si>
  <si>
    <t>Hermes - otvoreni investicijski fond s privatnom ponudom</t>
  </si>
  <si>
    <t>Hi-conservative - otvoreni investicijski fond s javnom ponudom</t>
  </si>
  <si>
    <t>HPB Obveznički - otvoreni investicijski fond s javnom ponudom</t>
  </si>
  <si>
    <t>OTP euro obveznički - otvoreni investicijski fond s javnom ponudom</t>
  </si>
  <si>
    <t>PBZ Bond  - otvoreni investicijski fond s javnom ponudom</t>
  </si>
  <si>
    <t>Raiffeisen Bonds - otvoreni investicijski fond s javnom ponudom</t>
  </si>
  <si>
    <t>ZB bond - otvoreni investicijski fond s javnom ponudom</t>
  </si>
  <si>
    <t>Ukupno za sve obvezničke fondove</t>
  </si>
  <si>
    <t>Fondovi rizičnog kapitala</t>
  </si>
  <si>
    <t>Alternative Private Equity FGS - otvoreni investicijski fond rizičnog kapitala s privatnom ponudom</t>
  </si>
  <si>
    <t>Honestas - otvoreni investicijski fond rizičnog kapitala s privatnom ponudom</t>
  </si>
  <si>
    <t>Nexus Alpha otvoreni investicijski fond rizičnog kapitala</t>
  </si>
  <si>
    <t>Nexus FGS - otvoreni investicijski fond rizičnog kapitala s privatnom ponudom</t>
  </si>
  <si>
    <t>Prosperus FGS - otvoreni investicijski fond rizičnog kapitala s privatnom ponudom</t>
  </si>
  <si>
    <t>Quaestus Private Equity Kapital - otvoreni investicijski fond rizičnog kapitala s privatnom ponudom</t>
  </si>
  <si>
    <t>Quaestus Private Equity Kapital II - otvoreni investicijski fond rizičnog kapitala s privatnom ponudom</t>
  </si>
  <si>
    <t>Ukupno za sve fondove rizičnog kapitala</t>
  </si>
  <si>
    <t>Zatvoreni fondovi</t>
  </si>
  <si>
    <t>Fima Proprius d.d. zatvoreni investicijski fond s javnom ponudom za ulaganje u nekretnine</t>
  </si>
  <si>
    <t>Jadran Kapital d.d. zatvoreni investicijski fond s javnom ponudom za ulaganje u nekretnine - u likvidaciji</t>
  </si>
  <si>
    <t>Kapitalni zatvoreni investicijski fond d.d. s javnom ponudom</t>
  </si>
  <si>
    <t>Quaestus nekretnine d.d. zatvoreni investicijski fond s javnom ponudom za ulaganje u nekretnine - u likvidaciji</t>
  </si>
  <si>
    <t>Slavonski zatvoreni investicijski fond dioničko društvo</t>
  </si>
  <si>
    <t>Velebit d.d. zatvoreni investicijski fond s javnom ponudom - u likvidaciji</t>
  </si>
  <si>
    <t>Zatvoreni investicijski fond s javnom ponudom Breza dioničko društvo</t>
  </si>
  <si>
    <t>-Dobitak (gubitak) od poslovanja odnosi se na razdoblje od 01.01.-31.12.2012. godine</t>
  </si>
  <si>
    <t>-Fond Allianz Equity na dan 31.12.2011. nije bio aktivan</t>
  </si>
  <si>
    <t>-Fond Certus Cash dana 05.04.2012. mijenja naziv u Auctor Cash</t>
  </si>
  <si>
    <t xml:space="preserve">-Dana 20.06.2012. društvu S.T. Invest d.o.o. koje je upravljalo fondovima ST Global Equity, ST Balanced i ST Cash oduzeto je odobrenje za poslovanje </t>
  </si>
  <si>
    <t>-Fond AC Global Utility je u postupku likvidacije</t>
  </si>
  <si>
    <t>-Fond ST Global Equity je u postupku likvidacije</t>
  </si>
  <si>
    <t>-Fond ST Balanced je u postupku likvidacije</t>
  </si>
  <si>
    <t>-Fond ST Cash je u postupku likvidacije</t>
  </si>
  <si>
    <t>-Fond EQUINOX 2 je u postupku likvidacije</t>
  </si>
  <si>
    <t>-Fond EQUINOX 3 je u postupku likvidacije</t>
  </si>
  <si>
    <t>-Fond Agram Cash je u postupku likvidacije</t>
  </si>
  <si>
    <t>PRIVREMENI NEREVIDIRANI PODACI ZA DRUŠTVA ZA UPRAVLJANJE MIROVINSKIM FONDOVIMA, na dan 31. prosinac 2012.</t>
  </si>
  <si>
    <t>Udio u ukupnoj aktivi 31.12.2012.</t>
  </si>
  <si>
    <t>Dobit (gubitak) prije oporezivanja</t>
  </si>
  <si>
    <t>Allianz ZB d.o.o.</t>
  </si>
  <si>
    <t>Erste d.o.o.</t>
  </si>
  <si>
    <t>PBZ Croatia osiguranje d.d.</t>
  </si>
  <si>
    <t>Raiffeisen mirovinsko društvo d.d.</t>
  </si>
  <si>
    <t>AZ d.o.o.</t>
  </si>
  <si>
    <t>CROATIA osiguranje mirovinsko društvo za upravljanje dobrovoljnim mirovinskim fondom d.o.o.</t>
  </si>
  <si>
    <t>Erste DMD d.o.o.</t>
  </si>
  <si>
    <t>-Podaci o promjeni aktive izračunati su za razdoblje od 31.12.2011. do 31.12.2012.</t>
  </si>
  <si>
    <t>-Dobit/gubitak nakon oporezivanja odnosi se na razdoblje od 01.01.2012. do 31.12.2012. godine</t>
  </si>
  <si>
    <t>Neto imovina fonda
31.12.2012.</t>
  </si>
  <si>
    <t>Udio u ukupnoj neto imovini 
31.12.2012.</t>
  </si>
  <si>
    <t>Dobit (gubitak)</t>
  </si>
  <si>
    <t>Vrijednost obračunske jedinice fonda na dan 31.12.2012.</t>
  </si>
  <si>
    <t>Prinos u razdoblju 31.12.2011.-31.12.2012.</t>
  </si>
  <si>
    <t>AZ obvezni mirovinski fond</t>
  </si>
  <si>
    <t>Erste Plavi obvezni mirovinski fond</t>
  </si>
  <si>
    <t>PBZ CROATIA OSIGURANJE obvezni mirovinski fond</t>
  </si>
  <si>
    <t>Raiffeisen obvezni mirovinski fond</t>
  </si>
  <si>
    <t>AZ Benefit dobrovoljni mirovinski fond</t>
  </si>
  <si>
    <t>AZ Profit dobrovoljni mirovinski fond</t>
  </si>
  <si>
    <t>Croatia osiguranje dobrovoljni mirovinski fond</t>
  </si>
  <si>
    <t>Erste Plavi Expert - dobrovoljni mirovinski fond</t>
  </si>
  <si>
    <t>Erste Plavi Protect - dobrovoljni mirovinski fond</t>
  </si>
  <si>
    <t>Raiffeisen dobrovoljni mirovinski fond</t>
  </si>
  <si>
    <t>Auto Hrvatska zatvoreni dobrovoljni mirovinski fond</t>
  </si>
  <si>
    <t>AZ DALEKOVOD zatvoreni dobrovoljni mirovinski fond</t>
  </si>
  <si>
    <t>AZ HKZP zatvoreni dobrovoljni mirovinski fond</t>
  </si>
  <si>
    <t>AZ VIP zatvoreni dobrovoljni mirovinski fond</t>
  </si>
  <si>
    <t>AZ ZABA zatvoreni dobrovoljni mirovinski fond</t>
  </si>
  <si>
    <t>AZ Zagreb zatvoreni dobrovoljni mirovinski fond</t>
  </si>
  <si>
    <t>CROATIA OSIGURANJE zatvoreni dobrovoljni mirovinski fond</t>
  </si>
  <si>
    <t>Zatvoreni dobrovoljni cestarski mirovinski fond</t>
  </si>
  <si>
    <t>Zatvoreni dobrovoljni mirovinski fond Ericsson Nikola Tesla</t>
  </si>
  <si>
    <t>Zatvoreni dobrovoljni mirovinski fond HEP grupe</t>
  </si>
  <si>
    <t>Zatvoreni dobrovoljni mirovinski fond Hrvatskih autocesta</t>
  </si>
  <si>
    <t>Zatvoreni dobrovoljni mirovinski fond Hrvatskog liječničkog sindikata</t>
  </si>
  <si>
    <t>Zatvoreni dobrovoljni mirovinski fond NOVINAR</t>
  </si>
  <si>
    <t xml:space="preserve">Zatvoreni dobrovoljni mirovinski fond Sindikata hrvatskih Željezničara </t>
  </si>
  <si>
    <t>Zatvoreni dobrovoljni mirovinski fond SINDIKATA POMORACA HRVATSKE</t>
  </si>
  <si>
    <t>Zatvoreni dobrovoljni mirovinski fond T-HT</t>
  </si>
  <si>
    <t>Zatvoreni dobrovoljni mirovinski fond Autocesta Rijeka-Zagreb</t>
  </si>
  <si>
    <t>-Promjena neto imovine za razdoblje od 31.12.2011. do 31.12.2012.</t>
  </si>
  <si>
    <t>-Dobit (gubitak) od poslovanja odnosi se na razdoblje od  01.01.-31.12.2012. godine</t>
  </si>
  <si>
    <t>-Zatvoreni dobrovoljni mirovinski fond Autocesta Rijeka-Zagreb počeo je s radom 01.06.2012. godine</t>
  </si>
  <si>
    <t>-Zatvoreni dobrovoljni mirovinski fond AZ ZABA počeo je s radom 02.10.2012.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</si>
</sst>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%"/>
    <numFmt numFmtId="165" formatCode="#,###;\-#,###"/>
    <numFmt numFmtId="166" formatCode="#,###"/>
    <numFmt numFmtId="167" formatCode="0.0%;\-0.0%;;"/>
    <numFmt numFmtId="168" formatCode="#,##0.00\ _k_n"/>
    <numFmt numFmtId="169" formatCode="0.0"/>
    <numFmt numFmtId="170" formatCode="0.0000%"/>
    <numFmt numFmtId="171" formatCode="0.00000%"/>
    <numFmt numFmtId="172" formatCode="#,##0;[Red]#,##0"/>
  </numFmts>
  <fonts count="68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u/>
      <sz val="10"/>
      <color indexed="12"/>
      <name val="Arial"/>
      <family val="2"/>
    </font>
    <font>
      <sz val="12"/>
      <name val="Arial CE"/>
      <charset val="238"/>
    </font>
    <font>
      <sz val="8"/>
      <name val="Arial"/>
      <family val="2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sz val="7"/>
      <name val="Arial"/>
      <family val="2"/>
      <charset val="238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12"/>
      <name val="Arial"/>
      <family val="2"/>
      <charset val="238"/>
    </font>
    <font>
      <sz val="10"/>
      <color indexed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color indexed="8"/>
      <name val="Tahoma"/>
      <family val="2"/>
    </font>
    <font>
      <b/>
      <sz val="8"/>
      <name val="Arial"/>
      <family val="2"/>
    </font>
    <font>
      <sz val="10"/>
      <name val="Times New Roman"/>
      <family val="1"/>
    </font>
    <font>
      <sz val="8"/>
      <color indexed="10"/>
      <name val="Arial"/>
      <family val="2"/>
      <charset val="238"/>
    </font>
    <font>
      <sz val="10"/>
      <name val="Times New Roman"/>
      <family val="1"/>
    </font>
    <font>
      <sz val="9"/>
      <color indexed="8"/>
      <name val="Arial"/>
      <family val="2"/>
      <charset val="238"/>
    </font>
    <font>
      <sz val="10"/>
      <color indexed="8"/>
      <name val="Arial"/>
      <family val="2"/>
    </font>
    <font>
      <sz val="10"/>
      <color indexed="10"/>
      <name val="Arial"/>
      <family val="2"/>
      <charset val="238"/>
    </font>
    <font>
      <b/>
      <sz val="8"/>
      <color indexed="8"/>
      <name val="Arial"/>
      <family val="2"/>
      <charset val="238"/>
    </font>
    <font>
      <i/>
      <sz val="8"/>
      <color rgb="FFFF0000"/>
      <name val="Arial"/>
      <family val="2"/>
      <charset val="238"/>
    </font>
    <font>
      <b/>
      <sz val="10"/>
      <name val="Arial"/>
      <family val="2"/>
    </font>
    <font>
      <sz val="8"/>
      <name val="Tahoma"/>
      <family val="2"/>
    </font>
    <font>
      <sz val="10"/>
      <name val="Tahoma"/>
      <family val="2"/>
    </font>
    <font>
      <i/>
      <sz val="8"/>
      <name val="Tahoma"/>
      <family val="2"/>
    </font>
    <font>
      <i/>
      <sz val="8"/>
      <name val="Arial"/>
      <family val="2"/>
    </font>
    <font>
      <sz val="8"/>
      <name val="Tahoma"/>
      <family val="2"/>
      <charset val="238"/>
    </font>
    <font>
      <b/>
      <sz val="8"/>
      <name val="Tahoma"/>
      <family val="2"/>
    </font>
    <font>
      <sz val="7"/>
      <name val="Tahoma"/>
      <family val="2"/>
    </font>
    <font>
      <sz val="10"/>
      <color rgb="FFFF0000"/>
      <name val="Tahoma"/>
      <family val="2"/>
    </font>
    <font>
      <b/>
      <u/>
      <sz val="12"/>
      <color indexed="12"/>
      <name val="Arial"/>
      <family val="2"/>
    </font>
    <font>
      <b/>
      <i/>
      <sz val="8"/>
      <color indexed="10"/>
      <name val="Arial"/>
      <family val="2"/>
      <charset val="238"/>
    </font>
    <font>
      <vertAlign val="superscript"/>
      <sz val="8"/>
      <name val="Arial"/>
      <family val="2"/>
      <charset val="238"/>
    </font>
    <font>
      <b/>
      <sz val="7"/>
      <name val="Arial"/>
      <family val="2"/>
      <charset val="238"/>
    </font>
    <font>
      <b/>
      <i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name val="Arial"/>
      <family val="2"/>
    </font>
    <font>
      <sz val="9"/>
      <color indexed="8"/>
      <name val="Times New Roman"/>
      <family val="1"/>
    </font>
    <font>
      <sz val="1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b/>
      <vertAlign val="superscript"/>
      <sz val="8"/>
      <name val="Arial"/>
      <family val="2"/>
      <charset val="238"/>
    </font>
    <font>
      <sz val="8"/>
      <color theme="1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2">
    <xf numFmtId="0" fontId="0" fillId="0" borderId="0"/>
    <xf numFmtId="0" fontId="15" fillId="2" borderId="0" applyNumberFormat="0" applyBorder="0" applyAlignment="0" applyProtection="0"/>
    <xf numFmtId="0" fontId="15" fillId="3" borderId="0" applyNumberFormat="0" applyBorder="0" applyAlignment="0" applyProtection="0"/>
    <xf numFmtId="0" fontId="15" fillId="4" borderId="0" applyNumberFormat="0" applyBorder="0" applyAlignment="0" applyProtection="0"/>
    <xf numFmtId="0" fontId="15" fillId="5" borderId="0" applyNumberFormat="0" applyBorder="0" applyAlignment="0" applyProtection="0"/>
    <xf numFmtId="0" fontId="15" fillId="6" borderId="0" applyNumberFormat="0" applyBorder="0" applyAlignment="0" applyProtection="0"/>
    <xf numFmtId="0" fontId="15" fillId="7" borderId="0" applyNumberFormat="0" applyBorder="0" applyAlignment="0" applyProtection="0"/>
    <xf numFmtId="0" fontId="15" fillId="8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5" borderId="0" applyNumberFormat="0" applyBorder="0" applyAlignment="0" applyProtection="0"/>
    <xf numFmtId="0" fontId="15" fillId="8" borderId="0" applyNumberFormat="0" applyBorder="0" applyAlignment="0" applyProtection="0"/>
    <xf numFmtId="0" fontId="15" fillId="11" borderId="0" applyNumberFormat="0" applyBorder="0" applyAlignment="0" applyProtection="0"/>
    <xf numFmtId="0" fontId="16" fillId="12" borderId="0" applyNumberFormat="0" applyBorder="0" applyAlignment="0" applyProtection="0"/>
    <xf numFmtId="0" fontId="16" fillId="9" borderId="0" applyNumberFormat="0" applyBorder="0" applyAlignment="0" applyProtection="0"/>
    <xf numFmtId="0" fontId="16" fillId="10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6" borderId="0" applyNumberFormat="0" applyBorder="0" applyAlignment="0" applyProtection="0"/>
    <xf numFmtId="0" fontId="16" fillId="17" borderId="0" applyNumberFormat="0" applyBorder="0" applyAlignment="0" applyProtection="0"/>
    <xf numFmtId="0" fontId="16" fillId="18" borderId="0" applyNumberFormat="0" applyBorder="0" applyAlignment="0" applyProtection="0"/>
    <xf numFmtId="0" fontId="16" fillId="13" borderId="0" applyNumberFormat="0" applyBorder="0" applyAlignment="0" applyProtection="0"/>
    <xf numFmtId="0" fontId="16" fillId="14" borderId="0" applyNumberFormat="0" applyBorder="0" applyAlignment="0" applyProtection="0"/>
    <xf numFmtId="0" fontId="16" fillId="19" borderId="0" applyNumberFormat="0" applyBorder="0" applyAlignment="0" applyProtection="0"/>
    <xf numFmtId="0" fontId="17" fillId="3" borderId="0" applyNumberFormat="0" applyBorder="0" applyAlignment="0" applyProtection="0"/>
    <xf numFmtId="0" fontId="18" fillId="20" borderId="1" applyNumberFormat="0" applyAlignment="0" applyProtection="0"/>
    <xf numFmtId="0" fontId="19" fillId="21" borderId="2" applyNumberFormat="0" applyAlignment="0" applyProtection="0"/>
    <xf numFmtId="0" fontId="20" fillId="0" borderId="0" applyNumberFormat="0" applyFill="0" applyBorder="0" applyAlignment="0" applyProtection="0"/>
    <xf numFmtId="0" fontId="21" fillId="4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  <xf numFmtId="0" fontId="25" fillId="7" borderId="1" applyNumberFormat="0" applyAlignment="0" applyProtection="0"/>
    <xf numFmtId="0" fontId="26" fillId="0" borderId="6" applyNumberFormat="0" applyFill="0" applyAlignment="0" applyProtection="0"/>
    <xf numFmtId="0" fontId="27" fillId="22" borderId="0" applyNumberFormat="0" applyBorder="0" applyAlignment="0" applyProtection="0"/>
    <xf numFmtId="0" fontId="4" fillId="0" borderId="0"/>
    <xf numFmtId="0" fontId="2" fillId="0" borderId="0"/>
    <xf numFmtId="0" fontId="37" fillId="0" borderId="0"/>
    <xf numFmtId="0" fontId="2" fillId="23" borderId="7" applyNumberFormat="0" applyFont="0" applyAlignment="0" applyProtection="0"/>
    <xf numFmtId="0" fontId="4" fillId="0" borderId="0"/>
    <xf numFmtId="0" fontId="28" fillId="20" borderId="8" applyNumberFormat="0" applyAlignment="0" applyProtection="0"/>
    <xf numFmtId="9" fontId="32" fillId="0" borderId="0" applyFont="0" applyFill="0" applyBorder="0" applyAlignment="0" applyProtection="0"/>
    <xf numFmtId="0" fontId="14" fillId="0" borderId="0">
      <alignment vertical="top"/>
    </xf>
    <xf numFmtId="0" fontId="29" fillId="0" borderId="0" applyNumberFormat="0" applyFill="0" applyBorder="0" applyAlignment="0" applyProtection="0"/>
    <xf numFmtId="0" fontId="30" fillId="0" borderId="9" applyNumberFormat="0" applyFill="0" applyAlignment="0" applyProtection="0"/>
    <xf numFmtId="0" fontId="31" fillId="0" borderId="0" applyNumberFormat="0" applyFill="0" applyBorder="0" applyAlignment="0" applyProtection="0"/>
    <xf numFmtId="0" fontId="34" fillId="0" borderId="0"/>
    <xf numFmtId="0" fontId="2" fillId="0" borderId="0"/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>
      <protection locked="0"/>
    </xf>
    <xf numFmtId="0" fontId="34" fillId="0" borderId="0"/>
    <xf numFmtId="0" fontId="34" fillId="0" borderId="0"/>
    <xf numFmtId="0" fontId="39" fillId="0" borderId="0"/>
    <xf numFmtId="9" fontId="34" fillId="0" borderId="0" applyFont="0" applyFill="0" applyBorder="0" applyAlignment="0" applyProtection="0"/>
    <xf numFmtId="0" fontId="41" fillId="0" borderId="0">
      <alignment vertical="top"/>
    </xf>
    <xf numFmtId="9" fontId="3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3" fillId="0" borderId="0"/>
    <xf numFmtId="0" fontId="14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0" fontId="14" fillId="0" borderId="0">
      <alignment vertical="top"/>
    </xf>
    <xf numFmtId="0" fontId="14" fillId="0" borderId="0"/>
    <xf numFmtId="0" fontId="2" fillId="0" borderId="0"/>
    <xf numFmtId="0" fontId="2" fillId="0" borderId="0"/>
    <xf numFmtId="0" fontId="1" fillId="0" borderId="0"/>
  </cellStyleXfs>
  <cellXfs count="481">
    <xf numFmtId="0" fontId="0" fillId="0" borderId="0" xfId="0"/>
    <xf numFmtId="0" fontId="7" fillId="0" borderId="0" xfId="38" applyFont="1" applyFill="1"/>
    <xf numFmtId="0" fontId="6" fillId="0" borderId="0" xfId="38" applyFont="1" applyFill="1"/>
    <xf numFmtId="0" fontId="7" fillId="24" borderId="10" xfId="38" applyFont="1" applyFill="1" applyBorder="1" applyAlignment="1">
      <alignment horizontal="center" vertical="center" wrapText="1"/>
    </xf>
    <xf numFmtId="0" fontId="6" fillId="0" borderId="12" xfId="38" applyFont="1" applyFill="1" applyBorder="1" applyAlignment="1">
      <alignment horizontal="center" vertical="center"/>
    </xf>
    <xf numFmtId="3" fontId="6" fillId="0" borderId="12" xfId="38" applyNumberFormat="1" applyFont="1" applyFill="1" applyBorder="1" applyAlignment="1">
      <alignment vertical="center"/>
    </xf>
    <xf numFmtId="3" fontId="7" fillId="24" borderId="10" xfId="38" applyNumberFormat="1" applyFont="1" applyFill="1" applyBorder="1" applyAlignment="1">
      <alignment vertical="center"/>
    </xf>
    <xf numFmtId="3" fontId="7" fillId="0" borderId="0" xfId="38" applyNumberFormat="1" applyFont="1" applyFill="1" applyBorder="1" applyAlignment="1">
      <alignment vertical="center"/>
    </xf>
    <xf numFmtId="0" fontId="7" fillId="24" borderId="14" xfId="38" applyFont="1" applyFill="1" applyBorder="1" applyAlignment="1">
      <alignment horizontal="center" vertical="center" wrapText="1"/>
    </xf>
    <xf numFmtId="0" fontId="7" fillId="24" borderId="15" xfId="38" applyFont="1" applyFill="1" applyBorder="1" applyAlignment="1">
      <alignment horizontal="center" vertical="center" wrapText="1"/>
    </xf>
    <xf numFmtId="0" fontId="8" fillId="25" borderId="10" xfId="38" applyFont="1" applyFill="1" applyBorder="1" applyAlignment="1">
      <alignment horizontal="center" vertical="center" wrapText="1"/>
    </xf>
    <xf numFmtId="0" fontId="8" fillId="25" borderId="14" xfId="38" applyFont="1" applyFill="1" applyBorder="1" applyAlignment="1">
      <alignment horizontal="center" vertical="center" wrapText="1"/>
    </xf>
    <xf numFmtId="0" fontId="8" fillId="25" borderId="15" xfId="38" applyFont="1" applyFill="1" applyBorder="1" applyAlignment="1">
      <alignment horizontal="center" vertical="center" wrapText="1"/>
    </xf>
    <xf numFmtId="0" fontId="6" fillId="0" borderId="17" xfId="38" applyFont="1" applyFill="1" applyBorder="1" applyAlignment="1">
      <alignment vertical="center"/>
    </xf>
    <xf numFmtId="164" fontId="6" fillId="0" borderId="12" xfId="38" applyNumberFormat="1" applyFont="1" applyFill="1" applyBorder="1" applyAlignment="1">
      <alignment vertical="center"/>
    </xf>
    <xf numFmtId="0" fontId="7" fillId="24" borderId="15" xfId="38" applyFont="1" applyFill="1" applyBorder="1" applyAlignment="1">
      <alignment vertical="center"/>
    </xf>
    <xf numFmtId="0" fontId="7" fillId="24" borderId="10" xfId="38" applyFont="1" applyFill="1" applyBorder="1" applyAlignment="1">
      <alignment vertical="center"/>
    </xf>
    <xf numFmtId="164" fontId="7" fillId="24" borderId="10" xfId="38" applyNumberFormat="1" applyFont="1" applyFill="1" applyBorder="1" applyAlignment="1">
      <alignment vertical="center"/>
    </xf>
    <xf numFmtId="3" fontId="7" fillId="24" borderId="15" xfId="38" applyNumberFormat="1" applyFont="1" applyFill="1" applyBorder="1" applyAlignment="1">
      <alignment vertical="center"/>
    </xf>
    <xf numFmtId="0" fontId="7" fillId="0" borderId="0" xfId="38" applyFont="1" applyFill="1" applyBorder="1" applyAlignment="1">
      <alignment horizontal="left" vertical="center"/>
    </xf>
    <xf numFmtId="2" fontId="7" fillId="0" borderId="0" xfId="38" applyNumberFormat="1" applyFont="1" applyFill="1" applyBorder="1" applyAlignment="1">
      <alignment vertical="center"/>
    </xf>
    <xf numFmtId="0" fontId="7" fillId="0" borderId="0" xfId="38" applyFont="1" applyFill="1" applyBorder="1" applyAlignment="1">
      <alignment vertical="center"/>
    </xf>
    <xf numFmtId="0" fontId="7" fillId="24" borderId="19" xfId="38" applyFont="1" applyFill="1" applyBorder="1" applyAlignment="1">
      <alignment horizontal="center" vertical="center" wrapText="1"/>
    </xf>
    <xf numFmtId="4" fontId="6" fillId="0" borderId="12" xfId="38" applyNumberFormat="1" applyFont="1" applyFill="1" applyBorder="1" applyAlignment="1">
      <alignment horizontal="right" vertical="center"/>
    </xf>
    <xf numFmtId="3" fontId="6" fillId="26" borderId="12" xfId="38" applyNumberFormat="1" applyFont="1" applyFill="1" applyBorder="1" applyAlignment="1">
      <alignment vertical="center"/>
    </xf>
    <xf numFmtId="3" fontId="6" fillId="26" borderId="17" xfId="38" applyNumberFormat="1" applyFont="1" applyFill="1" applyBorder="1" applyAlignment="1">
      <alignment vertical="center"/>
    </xf>
    <xf numFmtId="4" fontId="6" fillId="26" borderId="12" xfId="38" applyNumberFormat="1" applyFont="1" applyFill="1" applyBorder="1" applyAlignment="1">
      <alignment horizontal="right" vertical="center"/>
    </xf>
    <xf numFmtId="3" fontId="6" fillId="25" borderId="12" xfId="38" applyNumberFormat="1" applyFont="1" applyFill="1" applyBorder="1" applyAlignment="1">
      <alignment vertical="center"/>
    </xf>
    <xf numFmtId="0" fontId="7" fillId="24" borderId="10" xfId="40" applyFont="1" applyFill="1" applyBorder="1" applyAlignment="1">
      <alignment horizontal="center" vertical="center" wrapText="1"/>
    </xf>
    <xf numFmtId="0" fontId="7" fillId="24" borderId="10" xfId="40" applyFont="1" applyFill="1" applyBorder="1" applyAlignment="1">
      <alignment vertical="center"/>
    </xf>
    <xf numFmtId="3" fontId="7" fillId="24" borderId="10" xfId="40" applyNumberFormat="1" applyFont="1" applyFill="1" applyBorder="1" applyAlignment="1">
      <alignment vertical="center"/>
    </xf>
    <xf numFmtId="3" fontId="7" fillId="24" borderId="10" xfId="40" applyNumberFormat="1" applyFont="1" applyFill="1" applyBorder="1" applyAlignment="1" applyProtection="1">
      <alignment vertical="center" wrapText="1"/>
      <protection hidden="1"/>
    </xf>
    <xf numFmtId="3" fontId="43" fillId="24" borderId="10" xfId="40" applyNumberFormat="1" applyFont="1" applyFill="1" applyBorder="1" applyAlignment="1" applyProtection="1">
      <alignment vertical="center" wrapText="1"/>
      <protection hidden="1"/>
    </xf>
    <xf numFmtId="0" fontId="6" fillId="0" borderId="26" xfId="40" applyFont="1" applyFill="1" applyBorder="1" applyAlignment="1">
      <alignment horizontal="center" vertical="center"/>
    </xf>
    <xf numFmtId="0" fontId="6" fillId="0" borderId="12" xfId="40" applyFont="1" applyFill="1" applyBorder="1" applyAlignment="1">
      <alignment horizontal="center" vertical="center"/>
    </xf>
    <xf numFmtId="0" fontId="6" fillId="0" borderId="20" xfId="40" applyFont="1" applyFill="1" applyBorder="1" applyAlignment="1">
      <alignment horizontal="center" vertical="center"/>
    </xf>
    <xf numFmtId="0" fontId="7" fillId="0" borderId="0" xfId="40" applyFont="1" applyFill="1" applyBorder="1" applyAlignment="1">
      <alignment vertical="center"/>
    </xf>
    <xf numFmtId="3" fontId="7" fillId="0" borderId="0" xfId="40" applyNumberFormat="1" applyFont="1" applyFill="1" applyBorder="1" applyAlignment="1">
      <alignment vertical="center"/>
    </xf>
    <xf numFmtId="3" fontId="7" fillId="0" borderId="0" xfId="40" applyNumberFormat="1" applyFont="1" applyFill="1" applyBorder="1" applyAlignment="1" applyProtection="1">
      <alignment vertical="center" wrapText="1"/>
      <protection hidden="1"/>
    </xf>
    <xf numFmtId="3" fontId="43" fillId="0" borderId="0" xfId="40" applyNumberFormat="1" applyFont="1" applyFill="1" applyBorder="1" applyAlignment="1" applyProtection="1">
      <alignment vertical="center" wrapText="1"/>
      <protection hidden="1"/>
    </xf>
    <xf numFmtId="3" fontId="6" fillId="0" borderId="17" xfId="38" applyNumberFormat="1" applyFont="1" applyFill="1" applyBorder="1" applyAlignment="1">
      <alignment vertical="center"/>
    </xf>
    <xf numFmtId="4" fontId="7" fillId="0" borderId="0" xfId="38" applyNumberFormat="1" applyFont="1" applyFill="1" applyBorder="1" applyAlignment="1">
      <alignment vertical="center"/>
    </xf>
    <xf numFmtId="0" fontId="7" fillId="24" borderId="23" xfId="38" applyFont="1" applyFill="1" applyBorder="1" applyAlignment="1">
      <alignment horizontal="center" vertical="center" wrapText="1"/>
    </xf>
    <xf numFmtId="0" fontId="7" fillId="24" borderId="24" xfId="38" applyFont="1" applyFill="1" applyBorder="1" applyAlignment="1">
      <alignment horizontal="center" vertical="center" wrapText="1"/>
    </xf>
    <xf numFmtId="0" fontId="6" fillId="0" borderId="0" xfId="62" applyFont="1" applyFill="1"/>
    <xf numFmtId="0" fontId="50" fillId="0" borderId="20" xfId="0" applyNumberFormat="1" applyFont="1" applyBorder="1" applyAlignment="1">
      <alignment vertical="center"/>
    </xf>
    <xf numFmtId="3" fontId="50" fillId="0" borderId="20" xfId="0" applyNumberFormat="1" applyFont="1" applyBorder="1" applyAlignment="1">
      <alignment vertical="center"/>
    </xf>
    <xf numFmtId="164" fontId="50" fillId="0" borderId="20" xfId="0" applyNumberFormat="1" applyFont="1" applyBorder="1" applyAlignment="1">
      <alignment horizontal="right" vertical="center"/>
    </xf>
    <xf numFmtId="0" fontId="50" fillId="0" borderId="20" xfId="0" applyNumberFormat="1" applyFont="1" applyBorder="1" applyAlignment="1">
      <alignment horizontal="center" vertical="center"/>
    </xf>
    <xf numFmtId="0" fontId="50" fillId="0" borderId="12" xfId="0" applyNumberFormat="1" applyFont="1" applyBorder="1" applyAlignment="1">
      <alignment vertical="center"/>
    </xf>
    <xf numFmtId="3" fontId="50" fillId="0" borderId="12" xfId="0" applyNumberFormat="1" applyFont="1" applyBorder="1" applyAlignment="1">
      <alignment vertical="center"/>
    </xf>
    <xf numFmtId="164" fontId="50" fillId="0" borderId="12" xfId="0" applyNumberFormat="1" applyFont="1" applyBorder="1" applyAlignment="1">
      <alignment horizontal="right" vertical="center"/>
    </xf>
    <xf numFmtId="0" fontId="50" fillId="0" borderId="12" xfId="0" applyNumberFormat="1" applyFont="1" applyBorder="1" applyAlignment="1">
      <alignment horizontal="center" vertical="center"/>
    </xf>
    <xf numFmtId="0" fontId="50" fillId="0" borderId="21" xfId="0" applyNumberFormat="1" applyFont="1" applyBorder="1" applyAlignment="1">
      <alignment vertical="center"/>
    </xf>
    <xf numFmtId="3" fontId="50" fillId="0" borderId="21" xfId="0" applyNumberFormat="1" applyFont="1" applyBorder="1" applyAlignment="1">
      <alignment vertical="center"/>
    </xf>
    <xf numFmtId="164" fontId="50" fillId="0" borderId="21" xfId="0" applyNumberFormat="1" applyFont="1" applyBorder="1" applyAlignment="1">
      <alignment horizontal="right" vertical="center"/>
    </xf>
    <xf numFmtId="0" fontId="50" fillId="0" borderId="21" xfId="0" applyNumberFormat="1" applyFont="1" applyBorder="1" applyAlignment="1">
      <alignment horizontal="center" vertical="center"/>
    </xf>
    <xf numFmtId="166" fontId="7" fillId="0" borderId="0" xfId="0" applyNumberFormat="1" applyFont="1" applyFill="1" applyBorder="1" applyAlignment="1">
      <alignment vertical="center"/>
    </xf>
    <xf numFmtId="0" fontId="6" fillId="0" borderId="0" xfId="0" quotePrefix="1" applyFont="1" applyFill="1" applyBorder="1" applyAlignment="1">
      <alignment horizontal="right" vertical="center"/>
    </xf>
    <xf numFmtId="0" fontId="6" fillId="0" borderId="0" xfId="0" quotePrefix="1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51" fillId="24" borderId="23" xfId="38" applyFont="1" applyFill="1" applyBorder="1" applyAlignment="1">
      <alignment horizontal="center" vertical="center" wrapText="1"/>
    </xf>
    <xf numFmtId="0" fontId="51" fillId="24" borderId="19" xfId="38" applyFont="1" applyFill="1" applyBorder="1" applyAlignment="1">
      <alignment horizontal="center" vertical="center" wrapText="1"/>
    </xf>
    <xf numFmtId="0" fontId="51" fillId="24" borderId="24" xfId="38" applyFont="1" applyFill="1" applyBorder="1" applyAlignment="1">
      <alignment horizontal="center" vertical="center" wrapText="1"/>
    </xf>
    <xf numFmtId="0" fontId="5" fillId="0" borderId="0" xfId="0" quotePrefix="1" applyFont="1" applyFill="1" applyBorder="1" applyAlignment="1">
      <alignment horizontal="right" vertical="center"/>
    </xf>
    <xf numFmtId="0" fontId="5" fillId="0" borderId="0" xfId="0" quotePrefix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166" fontId="5" fillId="0" borderId="0" xfId="0" applyNumberFormat="1" applyFont="1" applyFill="1" applyAlignment="1">
      <alignment vertical="center"/>
    </xf>
    <xf numFmtId="0" fontId="50" fillId="0" borderId="11" xfId="0" applyNumberFormat="1" applyFont="1" applyBorder="1" applyAlignment="1">
      <alignment vertical="center"/>
    </xf>
    <xf numFmtId="3" fontId="50" fillId="0" borderId="11" xfId="0" applyNumberFormat="1" applyFont="1" applyBorder="1" applyAlignment="1">
      <alignment vertical="center"/>
    </xf>
    <xf numFmtId="0" fontId="38" fillId="0" borderId="0" xfId="0" quotePrefix="1" applyFont="1" applyFill="1" applyBorder="1" applyAlignment="1">
      <alignment horizontal="right" vertical="center"/>
    </xf>
    <xf numFmtId="0" fontId="38" fillId="0" borderId="0" xfId="0" quotePrefix="1" applyFont="1" applyFill="1" applyBorder="1" applyAlignment="1">
      <alignment horizontal="left" vertical="center"/>
    </xf>
    <xf numFmtId="0" fontId="38" fillId="0" borderId="0" xfId="0" applyFont="1" applyFill="1" applyBorder="1" applyAlignment="1">
      <alignment horizontal="left" vertical="center"/>
    </xf>
    <xf numFmtId="3" fontId="38" fillId="0" borderId="0" xfId="0" quotePrefix="1" applyNumberFormat="1" applyFont="1" applyFill="1" applyBorder="1" applyAlignment="1">
      <alignment horizontal="right" vertical="center"/>
    </xf>
    <xf numFmtId="164" fontId="7" fillId="0" borderId="0" xfId="65" applyNumberFormat="1" applyFont="1" applyFill="1" applyBorder="1" applyAlignment="1">
      <alignment vertical="center"/>
    </xf>
    <xf numFmtId="164" fontId="7" fillId="24" borderId="10" xfId="65" applyNumberFormat="1" applyFont="1" applyFill="1" applyBorder="1" applyAlignment="1">
      <alignment vertical="center"/>
    </xf>
    <xf numFmtId="164" fontId="6" fillId="0" borderId="26" xfId="65" applyNumberFormat="1" applyFont="1" applyFill="1" applyBorder="1" applyAlignment="1">
      <alignment vertical="center"/>
    </xf>
    <xf numFmtId="0" fontId="6" fillId="0" borderId="26" xfId="67" applyNumberFormat="1" applyFont="1" applyBorder="1" applyAlignment="1" applyProtection="1">
      <alignment vertical="center"/>
      <protection hidden="1"/>
    </xf>
    <xf numFmtId="164" fontId="6" fillId="0" borderId="12" xfId="65" applyNumberFormat="1" applyFont="1" applyFill="1" applyBorder="1" applyAlignment="1">
      <alignment vertical="center"/>
    </xf>
    <xf numFmtId="0" fontId="6" fillId="0" borderId="12" xfId="67" applyNumberFormat="1" applyFont="1" applyBorder="1" applyAlignment="1" applyProtection="1">
      <alignment vertical="center"/>
      <protection hidden="1"/>
    </xf>
    <xf numFmtId="10" fontId="6" fillId="0" borderId="12" xfId="65" applyNumberFormat="1" applyFont="1" applyFill="1" applyBorder="1" applyAlignment="1">
      <alignment vertical="center"/>
    </xf>
    <xf numFmtId="164" fontId="6" fillId="0" borderId="20" xfId="65" applyNumberFormat="1" applyFont="1" applyFill="1" applyBorder="1" applyAlignment="1">
      <alignment vertical="center"/>
    </xf>
    <xf numFmtId="0" fontId="6" fillId="0" borderId="20" xfId="67" applyNumberFormat="1" applyFont="1" applyBorder="1" applyAlignment="1" applyProtection="1">
      <alignment vertical="center"/>
      <protection hidden="1"/>
    </xf>
    <xf numFmtId="0" fontId="8" fillId="0" borderId="19" xfId="68" applyFont="1" applyFill="1" applyBorder="1" applyAlignment="1">
      <alignment horizontal="center" vertical="center"/>
    </xf>
    <xf numFmtId="0" fontId="7" fillId="24" borderId="10" xfId="68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2" fillId="0" borderId="0" xfId="0" applyFont="1" applyAlignment="1">
      <alignment horizontal="center" vertical="center"/>
    </xf>
    <xf numFmtId="0" fontId="11" fillId="0" borderId="20" xfId="0" applyFont="1" applyBorder="1" applyAlignment="1">
      <alignment vertical="center"/>
    </xf>
    <xf numFmtId="0" fontId="11" fillId="0" borderId="12" xfId="39" applyFont="1" applyFill="1" applyBorder="1" applyAlignment="1">
      <alignment vertical="center"/>
    </xf>
    <xf numFmtId="0" fontId="11" fillId="0" borderId="12" xfId="39" applyFont="1" applyBorder="1" applyAlignment="1">
      <alignment vertical="center"/>
    </xf>
    <xf numFmtId="0" fontId="11" fillId="0" borderId="13" xfId="39" applyFont="1" applyFill="1" applyBorder="1" applyAlignment="1">
      <alignment vertical="center"/>
    </xf>
    <xf numFmtId="0" fontId="11" fillId="0" borderId="12" xfId="0" applyFont="1" applyBorder="1" applyAlignment="1">
      <alignment vertical="center"/>
    </xf>
    <xf numFmtId="0" fontId="11" fillId="0" borderId="12" xfId="0" applyFont="1" applyFill="1" applyBorder="1" applyAlignment="1">
      <alignment vertical="center"/>
    </xf>
    <xf numFmtId="0" fontId="11" fillId="0" borderId="21" xfId="57" applyFont="1" applyBorder="1" applyAlignment="1">
      <alignment vertical="center"/>
    </xf>
    <xf numFmtId="0" fontId="54" fillId="24" borderId="12" xfId="34" applyFont="1" applyFill="1" applyBorder="1" applyAlignment="1" applyProtection="1">
      <alignment horizontal="center" vertical="center"/>
    </xf>
    <xf numFmtId="0" fontId="13" fillId="24" borderId="20" xfId="34" applyFont="1" applyFill="1" applyBorder="1" applyAlignment="1" applyProtection="1">
      <alignment horizontal="center" vertical="center"/>
    </xf>
    <xf numFmtId="0" fontId="54" fillId="24" borderId="11" xfId="34" applyFont="1" applyFill="1" applyBorder="1" applyAlignment="1" applyProtection="1">
      <alignment horizontal="center" vertical="center"/>
    </xf>
    <xf numFmtId="0" fontId="7" fillId="27" borderId="19" xfId="38" applyFont="1" applyFill="1" applyBorder="1" applyAlignment="1">
      <alignment horizontal="center" vertical="center" wrapText="1"/>
    </xf>
    <xf numFmtId="0" fontId="8" fillId="0" borderId="10" xfId="38" applyFont="1" applyFill="1" applyBorder="1" applyAlignment="1">
      <alignment horizontal="center" vertical="center" wrapText="1"/>
    </xf>
    <xf numFmtId="0" fontId="6" fillId="0" borderId="11" xfId="38" applyFont="1" applyFill="1" applyBorder="1" applyAlignment="1">
      <alignment horizontal="center" vertical="center"/>
    </xf>
    <xf numFmtId="0" fontId="6" fillId="0" borderId="12" xfId="38" applyFont="1" applyFill="1" applyBorder="1" applyAlignment="1">
      <alignment vertical="center"/>
    </xf>
    <xf numFmtId="3" fontId="6" fillId="0" borderId="12" xfId="38" applyNumberFormat="1" applyFont="1" applyFill="1" applyBorder="1" applyAlignment="1">
      <alignment horizontal="right" vertical="center"/>
    </xf>
    <xf numFmtId="10" fontId="6" fillId="26" borderId="11" xfId="38" applyNumberFormat="1" applyFont="1" applyFill="1" applyBorder="1" applyAlignment="1">
      <alignment vertical="center"/>
    </xf>
    <xf numFmtId="0" fontId="6" fillId="26" borderId="12" xfId="38" applyFont="1" applyFill="1" applyBorder="1" applyAlignment="1">
      <alignment vertical="center"/>
    </xf>
    <xf numFmtId="0" fontId="6" fillId="0" borderId="12" xfId="38" applyFont="1" applyFill="1" applyBorder="1" applyAlignment="1">
      <alignment vertical="center" wrapText="1"/>
    </xf>
    <xf numFmtId="3" fontId="6" fillId="26" borderId="12" xfId="38" applyNumberFormat="1" applyFont="1" applyFill="1" applyBorder="1" applyAlignment="1">
      <alignment horizontal="right" vertical="center"/>
    </xf>
    <xf numFmtId="0" fontId="6" fillId="0" borderId="13" xfId="38" applyFont="1" applyFill="1" applyBorder="1" applyAlignment="1">
      <alignment vertical="center"/>
    </xf>
    <xf numFmtId="3" fontId="6" fillId="0" borderId="13" xfId="38" applyNumberFormat="1" applyFont="1" applyFill="1" applyBorder="1" applyAlignment="1">
      <alignment horizontal="right" vertical="center"/>
    </xf>
    <xf numFmtId="3" fontId="7" fillId="27" borderId="10" xfId="38" applyNumberFormat="1" applyFont="1" applyFill="1" applyBorder="1" applyAlignment="1">
      <alignment horizontal="right" vertical="center"/>
    </xf>
    <xf numFmtId="10" fontId="7" fillId="27" borderId="10" xfId="38" applyNumberFormat="1" applyFont="1" applyFill="1" applyBorder="1" applyAlignment="1">
      <alignment vertical="center"/>
    </xf>
    <xf numFmtId="49" fontId="7" fillId="27" borderId="10" xfId="38" applyNumberFormat="1" applyFont="1" applyFill="1" applyBorder="1" applyAlignment="1">
      <alignment horizontal="right" vertical="center"/>
    </xf>
    <xf numFmtId="3" fontId="7" fillId="27" borderId="10" xfId="38" applyNumberFormat="1" applyFont="1" applyFill="1" applyBorder="1" applyAlignment="1">
      <alignment vertical="center"/>
    </xf>
    <xf numFmtId="3" fontId="6" fillId="0" borderId="0" xfId="38" applyNumberFormat="1" applyFont="1" applyFill="1" applyBorder="1" applyAlignment="1">
      <alignment horizontal="right" vertical="center"/>
    </xf>
    <xf numFmtId="0" fontId="10" fillId="0" borderId="0" xfId="42" applyFont="1" applyAlignment="1">
      <alignment vertical="center"/>
    </xf>
    <xf numFmtId="0" fontId="6" fillId="0" borderId="0" xfId="42" applyFont="1" applyFill="1" applyAlignment="1">
      <alignment vertical="center"/>
    </xf>
    <xf numFmtId="0" fontId="55" fillId="0" borderId="0" xfId="38" applyFont="1" applyFill="1" applyAlignment="1">
      <alignment vertical="center"/>
    </xf>
    <xf numFmtId="0" fontId="6" fillId="0" borderId="0" xfId="62" applyFont="1" applyFill="1" applyAlignment="1">
      <alignment vertical="center"/>
    </xf>
    <xf numFmtId="0" fontId="7" fillId="0" borderId="0" xfId="39" applyFont="1" applyFill="1" applyAlignment="1">
      <alignment vertical="center"/>
    </xf>
    <xf numFmtId="0" fontId="7" fillId="0" borderId="0" xfId="38" applyFont="1" applyFill="1" applyAlignment="1">
      <alignment vertical="center"/>
    </xf>
    <xf numFmtId="0" fontId="6" fillId="0" borderId="0" xfId="38" applyFont="1" applyFill="1" applyAlignment="1">
      <alignment vertical="center"/>
    </xf>
    <xf numFmtId="0" fontId="6" fillId="0" borderId="0" xfId="39" applyFont="1" applyFill="1" applyAlignment="1">
      <alignment vertical="center"/>
    </xf>
    <xf numFmtId="0" fontId="56" fillId="0" borderId="0" xfId="62" applyFont="1" applyFill="1" applyAlignment="1">
      <alignment vertical="center"/>
    </xf>
    <xf numFmtId="3" fontId="6" fillId="26" borderId="12" xfId="39" applyNumberFormat="1" applyFont="1" applyFill="1" applyBorder="1" applyAlignment="1">
      <alignment vertical="center"/>
    </xf>
    <xf numFmtId="3" fontId="6" fillId="0" borderId="0" xfId="39" applyNumberFormat="1" applyFont="1" applyFill="1" applyAlignment="1">
      <alignment vertical="center"/>
    </xf>
    <xf numFmtId="3" fontId="6" fillId="26" borderId="21" xfId="39" applyNumberFormat="1" applyFont="1" applyFill="1" applyBorder="1" applyAlignment="1">
      <alignment vertical="center"/>
    </xf>
    <xf numFmtId="0" fontId="7" fillId="0" borderId="0" xfId="62" applyFont="1" applyFill="1" applyAlignment="1">
      <alignment vertical="center"/>
    </xf>
    <xf numFmtId="0" fontId="56" fillId="0" borderId="0" xfId="0" applyFont="1" applyFill="1" applyAlignment="1">
      <alignment vertical="center"/>
    </xf>
    <xf numFmtId="0" fontId="9" fillId="0" borderId="0" xfId="38" applyFont="1" applyFill="1" applyBorder="1" applyAlignment="1">
      <alignment vertical="center"/>
    </xf>
    <xf numFmtId="3" fontId="9" fillId="0" borderId="0" xfId="38" applyNumberFormat="1" applyFont="1" applyFill="1" applyAlignment="1">
      <alignment vertical="center"/>
    </xf>
    <xf numFmtId="0" fontId="9" fillId="0" borderId="0" xfId="38" applyFont="1" applyFill="1" applyAlignment="1">
      <alignment vertical="center"/>
    </xf>
    <xf numFmtId="0" fontId="6" fillId="27" borderId="0" xfId="38" applyFont="1" applyFill="1" applyAlignment="1">
      <alignment horizontal="left" vertical="center"/>
    </xf>
    <xf numFmtId="0" fontId="9" fillId="27" borderId="0" xfId="38" applyFont="1" applyFill="1" applyBorder="1" applyAlignment="1">
      <alignment vertical="center"/>
    </xf>
    <xf numFmtId="0" fontId="9" fillId="0" borderId="0" xfId="38" applyFont="1" applyAlignment="1">
      <alignment vertical="center"/>
    </xf>
    <xf numFmtId="0" fontId="6" fillId="0" borderId="0" xfId="62" applyFont="1" applyAlignment="1">
      <alignment vertical="center"/>
    </xf>
    <xf numFmtId="0" fontId="6" fillId="0" borderId="0" xfId="38" quotePrefix="1" applyFont="1" applyFill="1" applyAlignment="1">
      <alignment horizontal="left" vertical="center"/>
    </xf>
    <xf numFmtId="3" fontId="9" fillId="0" borderId="0" xfId="38" applyNumberFormat="1" applyFont="1" applyAlignment="1">
      <alignment vertical="center"/>
    </xf>
    <xf numFmtId="3" fontId="6" fillId="0" borderId="0" xfId="62" applyNumberFormat="1" applyFont="1" applyFill="1" applyAlignment="1">
      <alignment vertical="center"/>
    </xf>
    <xf numFmtId="168" fontId="6" fillId="0" borderId="0" xfId="42" applyNumberFormat="1" applyFont="1" applyAlignment="1">
      <alignment horizontal="right" vertical="center"/>
    </xf>
    <xf numFmtId="168" fontId="6" fillId="0" borderId="0" xfId="38" applyNumberFormat="1" applyFont="1" applyAlignment="1">
      <alignment horizontal="right" vertical="center"/>
    </xf>
    <xf numFmtId="168" fontId="7" fillId="0" borderId="0" xfId="38" applyNumberFormat="1" applyFont="1" applyAlignment="1">
      <alignment horizontal="right" vertical="center"/>
    </xf>
    <xf numFmtId="168" fontId="7" fillId="24" borderId="19" xfId="38" applyNumberFormat="1" applyFont="1" applyFill="1" applyBorder="1" applyAlignment="1">
      <alignment horizontal="center" vertical="center" wrapText="1"/>
    </xf>
    <xf numFmtId="168" fontId="7" fillId="27" borderId="19" xfId="38" applyNumberFormat="1" applyFont="1" applyFill="1" applyBorder="1" applyAlignment="1">
      <alignment horizontal="center" vertical="center" wrapText="1"/>
    </xf>
    <xf numFmtId="0" fontId="57" fillId="0" borderId="10" xfId="38" applyFont="1" applyFill="1" applyBorder="1" applyAlignment="1">
      <alignment horizontal="center" vertical="center" wrapText="1"/>
    </xf>
    <xf numFmtId="0" fontId="58" fillId="0" borderId="11" xfId="38" applyFont="1" applyFill="1" applyBorder="1" applyAlignment="1">
      <alignment horizontal="left" vertical="center"/>
    </xf>
    <xf numFmtId="0" fontId="9" fillId="0" borderId="16" xfId="38" applyFont="1" applyFill="1" applyBorder="1" applyAlignment="1">
      <alignment horizontal="left" vertical="center"/>
    </xf>
    <xf numFmtId="2" fontId="7" fillId="0" borderId="10" xfId="38" applyNumberFormat="1" applyFont="1" applyFill="1" applyBorder="1" applyAlignment="1">
      <alignment vertical="center"/>
    </xf>
    <xf numFmtId="168" fontId="7" fillId="0" borderId="10" xfId="38" applyNumberFormat="1" applyFont="1" applyFill="1" applyBorder="1" applyAlignment="1">
      <alignment vertical="center"/>
    </xf>
    <xf numFmtId="3" fontId="7" fillId="0" borderId="10" xfId="38" applyNumberFormat="1" applyFont="1" applyFill="1" applyBorder="1" applyAlignment="1">
      <alignment vertical="center"/>
    </xf>
    <xf numFmtId="0" fontId="6" fillId="0" borderId="17" xfId="38" applyFont="1" applyFill="1" applyBorder="1" applyAlignment="1">
      <alignment horizontal="center" vertical="center"/>
    </xf>
    <xf numFmtId="0" fontId="6" fillId="0" borderId="20" xfId="38" applyFont="1" applyFill="1" applyBorder="1" applyAlignment="1">
      <alignment vertical="center"/>
    </xf>
    <xf numFmtId="3" fontId="6" fillId="0" borderId="11" xfId="38" applyNumberFormat="1" applyFont="1" applyFill="1" applyBorder="1" applyAlignment="1">
      <alignment horizontal="right" vertical="center"/>
    </xf>
    <xf numFmtId="164" fontId="6" fillId="0" borderId="11" xfId="38" applyNumberFormat="1" applyFont="1" applyFill="1" applyBorder="1" applyAlignment="1">
      <alignment vertical="center"/>
    </xf>
    <xf numFmtId="4" fontId="6" fillId="0" borderId="11" xfId="38" applyNumberFormat="1" applyFont="1" applyFill="1" applyBorder="1" applyAlignment="1">
      <alignment horizontal="right" vertical="center"/>
    </xf>
    <xf numFmtId="0" fontId="6" fillId="0" borderId="11" xfId="38" applyFont="1" applyFill="1" applyBorder="1" applyAlignment="1">
      <alignment vertical="center"/>
    </xf>
    <xf numFmtId="0" fontId="6" fillId="0" borderId="21" xfId="38" applyFont="1" applyFill="1" applyBorder="1" applyAlignment="1">
      <alignment vertical="center"/>
    </xf>
    <xf numFmtId="0" fontId="7" fillId="24" borderId="10" xfId="38" applyFont="1" applyFill="1" applyBorder="1" applyAlignment="1">
      <alignment horizontal="left" vertical="center"/>
    </xf>
    <xf numFmtId="3" fontId="7" fillId="24" borderId="10" xfId="38" applyNumberFormat="1" applyFont="1" applyFill="1" applyBorder="1" applyAlignment="1">
      <alignment horizontal="right" vertical="center"/>
    </xf>
    <xf numFmtId="164" fontId="7" fillId="24" borderId="10" xfId="38" applyNumberFormat="1" applyFont="1" applyFill="1" applyBorder="1" applyAlignment="1">
      <alignment horizontal="right" vertical="center"/>
    </xf>
    <xf numFmtId="4" fontId="7" fillId="24" borderId="10" xfId="38" applyNumberFormat="1" applyFont="1" applyFill="1" applyBorder="1" applyAlignment="1">
      <alignment vertical="center"/>
    </xf>
    <xf numFmtId="0" fontId="9" fillId="0" borderId="11" xfId="38" applyFont="1" applyFill="1" applyBorder="1" applyAlignment="1">
      <alignment horizontal="left" vertical="center"/>
    </xf>
    <xf numFmtId="168" fontId="7" fillId="0" borderId="11" xfId="38" applyNumberFormat="1" applyFont="1" applyFill="1" applyBorder="1" applyAlignment="1">
      <alignment horizontal="right" vertical="center"/>
    </xf>
    <xf numFmtId="168" fontId="7" fillId="0" borderId="11" xfId="38" applyNumberFormat="1" applyFont="1" applyFill="1" applyBorder="1" applyAlignment="1">
      <alignment vertical="center"/>
    </xf>
    <xf numFmtId="4" fontId="7" fillId="0" borderId="11" xfId="38" applyNumberFormat="1" applyFont="1" applyFill="1" applyBorder="1" applyAlignment="1">
      <alignment vertical="center"/>
    </xf>
    <xf numFmtId="0" fontId="6" fillId="26" borderId="12" xfId="38" applyFont="1" applyFill="1" applyBorder="1" applyAlignment="1">
      <alignment vertical="center" wrapText="1"/>
    </xf>
    <xf numFmtId="0" fontId="7" fillId="24" borderId="19" xfId="38" applyFont="1" applyFill="1" applyBorder="1" applyAlignment="1">
      <alignment horizontal="left" vertical="center"/>
    </xf>
    <xf numFmtId="3" fontId="7" fillId="24" borderId="19" xfId="38" applyNumberFormat="1" applyFont="1" applyFill="1" applyBorder="1" applyAlignment="1">
      <alignment vertical="center"/>
    </xf>
    <xf numFmtId="4" fontId="7" fillId="24" borderId="10" xfId="38" applyNumberFormat="1" applyFont="1" applyFill="1" applyBorder="1" applyAlignment="1">
      <alignment horizontal="right" vertical="center"/>
    </xf>
    <xf numFmtId="0" fontId="58" fillId="0" borderId="20" xfId="38" applyFont="1" applyFill="1" applyBorder="1" applyAlignment="1">
      <alignment horizontal="left" vertical="center"/>
    </xf>
    <xf numFmtId="168" fontId="7" fillId="0" borderId="20" xfId="38" applyNumberFormat="1" applyFont="1" applyFill="1" applyBorder="1" applyAlignment="1">
      <alignment vertical="center"/>
    </xf>
    <xf numFmtId="164" fontId="6" fillId="26" borderId="12" xfId="38" applyNumberFormat="1" applyFont="1" applyFill="1" applyBorder="1" applyAlignment="1">
      <alignment vertical="center"/>
    </xf>
    <xf numFmtId="0" fontId="59" fillId="0" borderId="12" xfId="38" applyFont="1" applyFill="1" applyBorder="1" applyAlignment="1">
      <alignment vertical="center"/>
    </xf>
    <xf numFmtId="0" fontId="7" fillId="0" borderId="11" xfId="38" applyFont="1" applyFill="1" applyBorder="1" applyAlignment="1">
      <alignment horizontal="left" vertical="center"/>
    </xf>
    <xf numFmtId="0" fontId="6" fillId="0" borderId="12" xfId="38" applyFont="1" applyFill="1" applyBorder="1" applyAlignment="1">
      <alignment horizontal="left" vertical="center"/>
    </xf>
    <xf numFmtId="4" fontId="6" fillId="0" borderId="13" xfId="38" applyNumberFormat="1" applyFont="1" applyFill="1" applyBorder="1" applyAlignment="1">
      <alignment horizontal="right" vertical="center"/>
    </xf>
    <xf numFmtId="0" fontId="6" fillId="0" borderId="13" xfId="38" applyFont="1" applyFill="1" applyBorder="1" applyAlignment="1">
      <alignment horizontal="left" vertical="center"/>
    </xf>
    <xf numFmtId="164" fontId="36" fillId="27" borderId="10" xfId="38" applyNumberFormat="1" applyFont="1" applyFill="1" applyBorder="1" applyAlignment="1">
      <alignment vertical="center"/>
    </xf>
    <xf numFmtId="0" fontId="5" fillId="26" borderId="11" xfId="38" applyFont="1" applyFill="1" applyBorder="1" applyAlignment="1">
      <alignment horizontal="left" vertical="center" wrapText="1"/>
    </xf>
    <xf numFmtId="3" fontId="5" fillId="26" borderId="11" xfId="38" applyNumberFormat="1" applyFont="1" applyFill="1" applyBorder="1" applyAlignment="1">
      <alignment horizontal="right" vertical="center"/>
    </xf>
    <xf numFmtId="164" fontId="6" fillId="26" borderId="11" xfId="38" applyNumberFormat="1" applyFont="1" applyFill="1" applyBorder="1" applyAlignment="1">
      <alignment vertical="center"/>
    </xf>
    <xf numFmtId="3" fontId="5" fillId="26" borderId="11" xfId="38" applyNumberFormat="1" applyFont="1" applyFill="1" applyBorder="1" applyAlignment="1">
      <alignment vertical="center"/>
    </xf>
    <xf numFmtId="4" fontId="5" fillId="0" borderId="11" xfId="38" applyNumberFormat="1" applyFont="1" applyFill="1" applyBorder="1" applyAlignment="1">
      <alignment vertical="center"/>
    </xf>
    <xf numFmtId="4" fontId="5" fillId="26" borderId="11" xfId="38" applyNumberFormat="1" applyFont="1" applyFill="1" applyBorder="1" applyAlignment="1">
      <alignment vertical="center"/>
    </xf>
    <xf numFmtId="4" fontId="6" fillId="26" borderId="12" xfId="38" applyNumberFormat="1" applyFont="1" applyFill="1" applyBorder="1" applyAlignment="1">
      <alignment vertical="center"/>
    </xf>
    <xf numFmtId="0" fontId="6" fillId="26" borderId="16" xfId="38" applyFont="1" applyFill="1" applyBorder="1" applyAlignment="1">
      <alignment vertical="center" wrapText="1"/>
    </xf>
    <xf numFmtId="3" fontId="36" fillId="24" borderId="10" xfId="38" applyNumberFormat="1" applyFont="1" applyFill="1" applyBorder="1" applyAlignment="1">
      <alignment vertical="center"/>
    </xf>
    <xf numFmtId="168" fontId="7" fillId="26" borderId="11" xfId="38" applyNumberFormat="1" applyFont="1" applyFill="1" applyBorder="1" applyAlignment="1">
      <alignment horizontal="right" vertical="center"/>
    </xf>
    <xf numFmtId="168" fontId="7" fillId="26" borderId="11" xfId="38" applyNumberFormat="1" applyFont="1" applyFill="1" applyBorder="1" applyAlignment="1">
      <alignment vertical="center"/>
    </xf>
    <xf numFmtId="0" fontId="6" fillId="0" borderId="12" xfId="38" applyFont="1" applyFill="1" applyBorder="1" applyAlignment="1">
      <alignment horizontal="left" vertical="center" wrapText="1"/>
    </xf>
    <xf numFmtId="0" fontId="59" fillId="0" borderId="12" xfId="38" applyFont="1" applyFill="1" applyBorder="1" applyAlignment="1">
      <alignment horizontal="left" vertical="center" wrapText="1"/>
    </xf>
    <xf numFmtId="3" fontId="6" fillId="26" borderId="13" xfId="38" applyNumberFormat="1" applyFont="1" applyFill="1" applyBorder="1" applyAlignment="1">
      <alignment horizontal="right" vertical="center"/>
    </xf>
    <xf numFmtId="168" fontId="6" fillId="0" borderId="0" xfId="62" applyNumberFormat="1" applyFont="1" applyAlignment="1">
      <alignment horizontal="right" vertical="center"/>
    </xf>
    <xf numFmtId="0" fontId="6" fillId="0" borderId="0" xfId="42" applyFont="1" applyAlignment="1">
      <alignment vertical="center"/>
    </xf>
    <xf numFmtId="168" fontId="6" fillId="0" borderId="0" xfId="42" applyNumberFormat="1" applyFont="1" applyAlignment="1">
      <alignment vertical="center"/>
    </xf>
    <xf numFmtId="0" fontId="55" fillId="0" borderId="0" xfId="38" applyFont="1" applyAlignment="1">
      <alignment vertical="center"/>
    </xf>
    <xf numFmtId="0" fontId="7" fillId="0" borderId="0" xfId="38" applyFont="1" applyAlignment="1">
      <alignment vertical="center"/>
    </xf>
    <xf numFmtId="0" fontId="6" fillId="0" borderId="0" xfId="38" applyFont="1" applyAlignment="1">
      <alignment vertical="center"/>
    </xf>
    <xf numFmtId="0" fontId="7" fillId="0" borderId="0" xfId="39" applyFont="1" applyAlignment="1">
      <alignment vertical="center"/>
    </xf>
    <xf numFmtId="168" fontId="56" fillId="0" borderId="0" xfId="62" applyNumberFormat="1" applyFont="1" applyAlignment="1">
      <alignment vertical="center"/>
    </xf>
    <xf numFmtId="4" fontId="6" fillId="0" borderId="0" xfId="38" applyNumberFormat="1" applyFont="1" applyAlignment="1">
      <alignment vertical="center"/>
    </xf>
    <xf numFmtId="0" fontId="6" fillId="0" borderId="0" xfId="39" applyFont="1" applyAlignment="1">
      <alignment vertical="center"/>
    </xf>
    <xf numFmtId="169" fontId="7" fillId="0" borderId="0" xfId="38" applyNumberFormat="1" applyFont="1" applyAlignment="1">
      <alignment vertical="center"/>
    </xf>
    <xf numFmtId="168" fontId="7" fillId="0" borderId="0" xfId="38" applyNumberFormat="1" applyFont="1" applyAlignment="1">
      <alignment vertical="center"/>
    </xf>
    <xf numFmtId="0" fontId="0" fillId="0" borderId="10" xfId="0" applyBorder="1" applyAlignment="1">
      <alignment vertical="center"/>
    </xf>
    <xf numFmtId="3" fontId="6" fillId="0" borderId="0" xfId="39" applyNumberFormat="1" applyFont="1" applyAlignment="1">
      <alignment vertical="center"/>
    </xf>
    <xf numFmtId="3" fontId="5" fillId="26" borderId="0" xfId="0" applyNumberFormat="1" applyFont="1" applyFill="1" applyAlignment="1">
      <alignment vertical="center"/>
    </xf>
    <xf numFmtId="9" fontId="6" fillId="0" borderId="0" xfId="62" applyNumberFormat="1" applyFont="1" applyAlignment="1">
      <alignment vertical="center"/>
    </xf>
    <xf numFmtId="168" fontId="6" fillId="0" borderId="0" xfId="62" applyNumberFormat="1" applyFon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6" fillId="24" borderId="0" xfId="40" applyFont="1" applyFill="1" applyAlignment="1">
      <alignment vertical="center"/>
    </xf>
    <xf numFmtId="0" fontId="6" fillId="0" borderId="0" xfId="40" applyFont="1" applyFill="1" applyAlignment="1">
      <alignment vertical="center"/>
    </xf>
    <xf numFmtId="3" fontId="6" fillId="0" borderId="0" xfId="40" applyNumberFormat="1" applyFont="1" applyFill="1" applyAlignment="1">
      <alignment vertical="center"/>
    </xf>
    <xf numFmtId="3" fontId="6" fillId="0" borderId="0" xfId="62" applyNumberFormat="1" applyFont="1" applyAlignment="1">
      <alignment vertical="center"/>
    </xf>
    <xf numFmtId="0" fontId="10" fillId="0" borderId="0" xfId="39" applyFont="1" applyFill="1" applyAlignment="1"/>
    <xf numFmtId="0" fontId="0" fillId="0" borderId="0" xfId="0" applyAlignment="1">
      <alignment horizontal="center" vertical="center" wrapText="1"/>
    </xf>
    <xf numFmtId="3" fontId="6" fillId="0" borderId="11" xfId="38" applyNumberFormat="1" applyFont="1" applyFill="1" applyBorder="1" applyAlignment="1">
      <alignment vertical="center"/>
    </xf>
    <xf numFmtId="164" fontId="6" fillId="0" borderId="11" xfId="38" applyNumberFormat="1" applyFont="1" applyFill="1" applyBorder="1" applyAlignment="1">
      <alignment horizontal="right" vertical="center"/>
    </xf>
    <xf numFmtId="3" fontId="6" fillId="0" borderId="20" xfId="38" applyNumberFormat="1" applyFont="1" applyFill="1" applyBorder="1" applyAlignment="1">
      <alignment vertical="center"/>
    </xf>
    <xf numFmtId="3" fontId="60" fillId="0" borderId="0" xfId="0" applyNumberFormat="1" applyFont="1" applyAlignment="1">
      <alignment vertical="center"/>
    </xf>
    <xf numFmtId="0" fontId="6" fillId="0" borderId="13" xfId="38" applyFont="1" applyFill="1" applyBorder="1" applyAlignment="1">
      <alignment horizontal="center" vertical="center"/>
    </xf>
    <xf numFmtId="3" fontId="6" fillId="0" borderId="13" xfId="38" applyNumberFormat="1" applyFont="1" applyFill="1" applyBorder="1" applyAlignment="1">
      <alignment vertical="center"/>
    </xf>
    <xf numFmtId="3" fontId="7" fillId="24" borderId="10" xfId="38" applyNumberFormat="1" applyFont="1" applyFill="1" applyBorder="1" applyAlignment="1">
      <alignment horizontal="right" vertical="center" wrapText="1"/>
    </xf>
    <xf numFmtId="3" fontId="6" fillId="0" borderId="21" xfId="38" applyNumberFormat="1" applyFont="1" applyFill="1" applyBorder="1" applyAlignment="1">
      <alignment vertical="center"/>
    </xf>
    <xf numFmtId="0" fontId="7" fillId="0" borderId="0" xfId="38" applyFont="1" applyFill="1" applyBorder="1" applyAlignment="1">
      <alignment horizontal="left" vertical="center" wrapText="1"/>
    </xf>
    <xf numFmtId="3" fontId="7" fillId="0" borderId="0" xfId="38" applyNumberFormat="1" applyFont="1" applyFill="1" applyBorder="1" applyAlignment="1">
      <alignment horizontal="right" vertical="center"/>
    </xf>
    <xf numFmtId="1" fontId="7" fillId="0" borderId="0" xfId="38" applyNumberFormat="1" applyFont="1" applyFill="1" applyBorder="1" applyAlignment="1">
      <alignment horizontal="center" vertical="center"/>
    </xf>
    <xf numFmtId="164" fontId="7" fillId="0" borderId="0" xfId="38" applyNumberFormat="1" applyFont="1" applyFill="1" applyBorder="1" applyAlignment="1">
      <alignment horizontal="center" vertical="center"/>
    </xf>
    <xf numFmtId="0" fontId="6" fillId="24" borderId="0" xfId="69" applyFont="1" applyFill="1" applyBorder="1" applyAlignment="1"/>
    <xf numFmtId="0" fontId="6" fillId="0" borderId="0" xfId="69" applyFont="1" applyFill="1" applyBorder="1" applyAlignment="1"/>
    <xf numFmtId="3" fontId="6" fillId="0" borderId="0" xfId="38" applyNumberFormat="1" applyFont="1" applyFill="1" applyBorder="1" applyAlignment="1">
      <alignment vertical="center"/>
    </xf>
    <xf numFmtId="0" fontId="6" fillId="0" borderId="0" xfId="69" applyFont="1" applyFill="1"/>
    <xf numFmtId="0" fontId="10" fillId="0" borderId="0" xfId="42" applyFont="1" applyFill="1" applyAlignment="1">
      <alignment vertical="center"/>
    </xf>
    <xf numFmtId="0" fontId="11" fillId="0" borderId="0" xfId="42" applyFont="1" applyFill="1" applyAlignment="1">
      <alignment vertical="center"/>
    </xf>
    <xf numFmtId="0" fontId="10" fillId="0" borderId="0" xfId="39" applyFont="1" applyFill="1" applyAlignment="1">
      <alignment vertical="center"/>
    </xf>
    <xf numFmtId="0" fontId="11" fillId="0" borderId="0" xfId="62" applyFont="1" applyFill="1" applyAlignment="1">
      <alignment vertical="center"/>
    </xf>
    <xf numFmtId="3" fontId="7" fillId="0" borderId="0" xfId="38" applyNumberFormat="1" applyFont="1" applyFill="1" applyAlignment="1">
      <alignment vertical="center"/>
    </xf>
    <xf numFmtId="164" fontId="6" fillId="0" borderId="0" xfId="62" applyNumberFormat="1" applyFont="1" applyFill="1" applyAlignment="1">
      <alignment vertical="center"/>
    </xf>
    <xf numFmtId="0" fontId="6" fillId="24" borderId="0" xfId="69" applyFont="1" applyFill="1" applyBorder="1" applyAlignment="1">
      <alignment vertical="center"/>
    </xf>
    <xf numFmtId="0" fontId="6" fillId="0" borderId="0" xfId="69" applyFont="1" applyFill="1" applyBorder="1" applyAlignment="1">
      <alignment vertical="center"/>
    </xf>
    <xf numFmtId="0" fontId="6" fillId="0" borderId="0" xfId="69" applyFont="1" applyFill="1" applyAlignment="1">
      <alignment vertical="center"/>
    </xf>
    <xf numFmtId="0" fontId="6" fillId="0" borderId="0" xfId="39" quotePrefix="1" applyFont="1" applyFill="1" applyAlignment="1">
      <alignment vertical="center"/>
    </xf>
    <xf numFmtId="3" fontId="6" fillId="0" borderId="0" xfId="62" applyNumberFormat="1" applyFont="1" applyFill="1" applyBorder="1" applyAlignment="1">
      <alignment vertical="center"/>
    </xf>
    <xf numFmtId="0" fontId="0" fillId="0" borderId="0" xfId="0" applyFill="1" applyBorder="1" applyAlignment="1" applyProtection="1">
      <alignment vertical="center" wrapText="1"/>
      <protection locked="0"/>
    </xf>
    <xf numFmtId="3" fontId="61" fillId="0" borderId="0" xfId="0" applyNumberFormat="1" applyFont="1" applyFill="1" applyBorder="1" applyAlignment="1" applyProtection="1">
      <alignment vertical="center" wrapText="1"/>
      <protection locked="0"/>
    </xf>
    <xf numFmtId="0" fontId="35" fillId="0" borderId="0" xfId="0" applyFont="1" applyFill="1" applyBorder="1" applyAlignment="1" applyProtection="1">
      <alignment horizontal="left" vertical="center" wrapText="1"/>
      <protection locked="0"/>
    </xf>
    <xf numFmtId="0" fontId="10" fillId="0" borderId="0" xfId="69" applyFont="1" applyFill="1" applyAlignment="1">
      <alignment horizontal="left" vertical="center"/>
    </xf>
    <xf numFmtId="0" fontId="11" fillId="0" borderId="0" xfId="69" applyFont="1" applyFill="1" applyAlignment="1">
      <alignment vertical="center"/>
    </xf>
    <xf numFmtId="4" fontId="6" fillId="0" borderId="0" xfId="69" applyNumberFormat="1" applyFont="1" applyFill="1" applyAlignment="1">
      <alignment vertical="center"/>
    </xf>
    <xf numFmtId="4" fontId="7" fillId="0" borderId="0" xfId="38" applyNumberFormat="1" applyFont="1" applyFill="1"/>
    <xf numFmtId="0" fontId="7" fillId="0" borderId="0" xfId="69" applyFont="1" applyFill="1" applyBorder="1" applyAlignment="1">
      <alignment vertical="center" wrapText="1"/>
    </xf>
    <xf numFmtId="0" fontId="7" fillId="0" borderId="0" xfId="69" applyFont="1" applyFill="1" applyBorder="1" applyAlignment="1">
      <alignment vertical="center"/>
    </xf>
    <xf numFmtId="4" fontId="7" fillId="0" borderId="0" xfId="69" applyNumberFormat="1" applyFont="1" applyFill="1" applyBorder="1" applyAlignment="1">
      <alignment vertical="center"/>
    </xf>
    <xf numFmtId="0" fontId="7" fillId="24" borderId="10" xfId="69" applyFont="1" applyFill="1" applyBorder="1" applyAlignment="1">
      <alignment horizontal="center" vertical="center" wrapText="1"/>
    </xf>
    <xf numFmtId="0" fontId="7" fillId="24" borderId="10" xfId="69" applyFont="1" applyFill="1" applyBorder="1" applyAlignment="1">
      <alignment horizontal="center" vertical="center"/>
    </xf>
    <xf numFmtId="4" fontId="7" fillId="24" borderId="10" xfId="69" applyNumberFormat="1" applyFont="1" applyFill="1" applyBorder="1" applyAlignment="1">
      <alignment horizontal="center" vertical="center" wrapText="1"/>
    </xf>
    <xf numFmtId="0" fontId="7" fillId="24" borderId="10" xfId="69" applyNumberFormat="1" applyFont="1" applyFill="1" applyBorder="1" applyAlignment="1">
      <alignment horizontal="center" vertical="center" wrapText="1"/>
    </xf>
    <xf numFmtId="0" fontId="7" fillId="24" borderId="10" xfId="70" applyNumberFormat="1" applyFont="1" applyFill="1" applyBorder="1" applyAlignment="1">
      <alignment horizontal="center" vertical="center" wrapText="1"/>
    </xf>
    <xf numFmtId="0" fontId="8" fillId="0" borderId="16" xfId="69" applyFont="1" applyFill="1" applyBorder="1" applyAlignment="1">
      <alignment horizontal="center" vertical="center"/>
    </xf>
    <xf numFmtId="3" fontId="8" fillId="0" borderId="16" xfId="69" applyNumberFormat="1" applyFont="1" applyFill="1" applyBorder="1" applyAlignment="1">
      <alignment horizontal="center" vertical="center" wrapText="1"/>
    </xf>
    <xf numFmtId="0" fontId="8" fillId="0" borderId="16" xfId="69" applyNumberFormat="1" applyFont="1" applyFill="1" applyBorder="1" applyAlignment="1">
      <alignment horizontal="center" vertical="center" wrapText="1"/>
    </xf>
    <xf numFmtId="0" fontId="6" fillId="0" borderId="11" xfId="69" applyFont="1" applyFill="1" applyBorder="1" applyAlignment="1">
      <alignment horizontal="center" vertical="center" wrapText="1"/>
    </xf>
    <xf numFmtId="0" fontId="6" fillId="0" borderId="11" xfId="69" applyFont="1" applyFill="1" applyBorder="1" applyAlignment="1">
      <alignment vertical="center" wrapText="1"/>
    </xf>
    <xf numFmtId="3" fontId="6" fillId="0" borderId="11" xfId="69" applyNumberFormat="1" applyFont="1" applyFill="1" applyBorder="1" applyAlignment="1">
      <alignment vertical="center"/>
    </xf>
    <xf numFmtId="164" fontId="6" fillId="0" borderId="11" xfId="69" applyNumberFormat="1" applyFont="1" applyFill="1" applyBorder="1" applyAlignment="1">
      <alignment vertical="center"/>
    </xf>
    <xf numFmtId="2" fontId="6" fillId="0" borderId="11" xfId="69" applyNumberFormat="1" applyFont="1" applyFill="1" applyBorder="1" applyAlignment="1">
      <alignment vertical="center"/>
    </xf>
    <xf numFmtId="10" fontId="6" fillId="0" borderId="11" xfId="69" applyNumberFormat="1" applyFont="1" applyFill="1" applyBorder="1" applyAlignment="1">
      <alignment vertical="center"/>
    </xf>
    <xf numFmtId="10" fontId="62" fillId="0" borderId="0" xfId="69" applyNumberFormat="1" applyFont="1" applyFill="1" applyBorder="1" applyAlignment="1">
      <alignment vertical="center" wrapText="1"/>
    </xf>
    <xf numFmtId="0" fontId="6" fillId="0" borderId="12" xfId="69" applyFont="1" applyFill="1" applyBorder="1" applyAlignment="1">
      <alignment horizontal="center" vertical="center" wrapText="1"/>
    </xf>
    <xf numFmtId="0" fontId="6" fillId="0" borderId="12" xfId="69" applyFont="1" applyFill="1" applyBorder="1" applyAlignment="1">
      <alignment vertical="center" wrapText="1"/>
    </xf>
    <xf numFmtId="3" fontId="6" fillId="0" borderId="12" xfId="69" applyNumberFormat="1" applyFont="1" applyFill="1" applyBorder="1" applyAlignment="1">
      <alignment vertical="center" wrapText="1"/>
    </xf>
    <xf numFmtId="3" fontId="6" fillId="0" borderId="12" xfId="69" applyNumberFormat="1" applyFont="1" applyFill="1" applyBorder="1" applyAlignment="1">
      <alignment vertical="center"/>
    </xf>
    <xf numFmtId="2" fontId="6" fillId="0" borderId="12" xfId="69" applyNumberFormat="1" applyFont="1" applyFill="1" applyBorder="1" applyAlignment="1">
      <alignment vertical="center"/>
    </xf>
    <xf numFmtId="10" fontId="6" fillId="0" borderId="0" xfId="69" applyNumberFormat="1" applyFont="1" applyFill="1" applyAlignment="1">
      <alignment vertical="center"/>
    </xf>
    <xf numFmtId="0" fontId="6" fillId="0" borderId="13" xfId="69" applyFont="1" applyFill="1" applyBorder="1" applyAlignment="1">
      <alignment horizontal="center" vertical="center" wrapText="1"/>
    </xf>
    <xf numFmtId="0" fontId="6" fillId="0" borderId="13" xfId="69" applyFont="1" applyFill="1" applyBorder="1" applyAlignment="1">
      <alignment vertical="center" wrapText="1"/>
    </xf>
    <xf numFmtId="3" fontId="6" fillId="0" borderId="13" xfId="69" applyNumberFormat="1" applyFont="1" applyFill="1" applyBorder="1" applyAlignment="1">
      <alignment vertical="center"/>
    </xf>
    <xf numFmtId="2" fontId="6" fillId="0" borderId="13" xfId="69" applyNumberFormat="1" applyFont="1" applyFill="1" applyBorder="1" applyAlignment="1">
      <alignment vertical="center"/>
    </xf>
    <xf numFmtId="3" fontId="7" fillId="24" borderId="10" xfId="69" applyNumberFormat="1" applyFont="1" applyFill="1" applyBorder="1" applyAlignment="1">
      <alignment vertical="center"/>
    </xf>
    <xf numFmtId="164" fontId="7" fillId="24" borderId="10" xfId="69" applyNumberFormat="1" applyFont="1" applyFill="1" applyBorder="1" applyAlignment="1">
      <alignment vertical="center"/>
    </xf>
    <xf numFmtId="2" fontId="7" fillId="24" borderId="10" xfId="69" applyNumberFormat="1" applyFont="1" applyFill="1" applyBorder="1" applyAlignment="1">
      <alignment horizontal="center" vertical="center"/>
    </xf>
    <xf numFmtId="10" fontId="7" fillId="24" borderId="10" xfId="69" applyNumberFormat="1" applyFont="1" applyFill="1" applyBorder="1" applyAlignment="1">
      <alignment horizontal="center" vertical="center"/>
    </xf>
    <xf numFmtId="0" fontId="7" fillId="0" borderId="0" xfId="69" applyFont="1" applyFill="1" applyAlignment="1">
      <alignment vertical="center"/>
    </xf>
    <xf numFmtId="3" fontId="6" fillId="24" borderId="10" xfId="69" applyNumberFormat="1" applyFont="1" applyFill="1" applyBorder="1" applyAlignment="1">
      <alignment vertical="center"/>
    </xf>
    <xf numFmtId="164" fontId="6" fillId="24" borderId="10" xfId="69" applyNumberFormat="1" applyFont="1" applyFill="1" applyBorder="1" applyAlignment="1">
      <alignment vertical="center"/>
    </xf>
    <xf numFmtId="2" fontId="6" fillId="24" borderId="10" xfId="69" applyNumberFormat="1" applyFont="1" applyFill="1" applyBorder="1" applyAlignment="1">
      <alignment vertical="center"/>
    </xf>
    <xf numFmtId="10" fontId="6" fillId="24" borderId="10" xfId="69" applyNumberFormat="1" applyFont="1" applyFill="1" applyBorder="1" applyAlignment="1">
      <alignment vertical="center"/>
    </xf>
    <xf numFmtId="10" fontId="6" fillId="0" borderId="12" xfId="69" applyNumberFormat="1" applyFont="1" applyFill="1" applyBorder="1" applyAlignment="1">
      <alignment horizontal="right" vertical="center"/>
    </xf>
    <xf numFmtId="10" fontId="6" fillId="0" borderId="12" xfId="69" applyNumberFormat="1" applyFont="1" applyFill="1" applyBorder="1" applyAlignment="1">
      <alignment vertical="center"/>
    </xf>
    <xf numFmtId="0" fontId="6" fillId="0" borderId="12" xfId="69" applyFont="1" applyFill="1" applyBorder="1" applyAlignment="1">
      <alignment horizontal="left" vertical="center" wrapText="1"/>
    </xf>
    <xf numFmtId="164" fontId="6" fillId="0" borderId="11" xfId="69" applyNumberFormat="1" applyFont="1" applyFill="1" applyBorder="1" applyAlignment="1">
      <alignment horizontal="right" vertical="center"/>
    </xf>
    <xf numFmtId="170" fontId="7" fillId="24" borderId="10" xfId="69" applyNumberFormat="1" applyFont="1" applyFill="1" applyBorder="1" applyAlignment="1">
      <alignment horizontal="center" vertical="center"/>
    </xf>
    <xf numFmtId="3" fontId="7" fillId="24" borderId="10" xfId="69" applyNumberFormat="1" applyFont="1" applyFill="1" applyBorder="1" applyAlignment="1">
      <alignment horizontal="right" vertical="center" wrapText="1"/>
    </xf>
    <xf numFmtId="0" fontId="7" fillId="0" borderId="0" xfId="69" applyFont="1" applyFill="1" applyBorder="1" applyAlignment="1">
      <alignment horizontal="left" vertical="center" wrapText="1"/>
    </xf>
    <xf numFmtId="4" fontId="7" fillId="0" borderId="0" xfId="69" applyNumberFormat="1" applyFont="1" applyFill="1" applyBorder="1" applyAlignment="1">
      <alignment horizontal="right" vertical="center" wrapText="1"/>
    </xf>
    <xf numFmtId="164" fontId="7" fillId="0" borderId="0" xfId="69" applyNumberFormat="1" applyFont="1" applyFill="1" applyBorder="1" applyAlignment="1">
      <alignment vertical="center"/>
    </xf>
    <xf numFmtId="3" fontId="7" fillId="0" borderId="0" xfId="69" applyNumberFormat="1" applyFont="1" applyFill="1" applyBorder="1" applyAlignment="1">
      <alignment horizontal="right" vertical="center" wrapText="1"/>
    </xf>
    <xf numFmtId="170" fontId="7" fillId="0" borderId="0" xfId="69" applyNumberFormat="1" applyFont="1" applyFill="1" applyBorder="1" applyAlignment="1">
      <alignment horizontal="center" vertical="center"/>
    </xf>
    <xf numFmtId="171" fontId="7" fillId="0" borderId="0" xfId="69" applyNumberFormat="1" applyFont="1" applyFill="1" applyBorder="1" applyAlignment="1">
      <alignment vertical="center"/>
    </xf>
    <xf numFmtId="0" fontId="6" fillId="24" borderId="0" xfId="69" applyFont="1" applyFill="1" applyBorder="1" applyAlignment="1">
      <alignment horizontal="left"/>
    </xf>
    <xf numFmtId="4" fontId="6" fillId="24" borderId="0" xfId="69" applyNumberFormat="1" applyFont="1" applyFill="1" applyBorder="1" applyAlignment="1"/>
    <xf numFmtId="0" fontId="6" fillId="0" borderId="0" xfId="69" applyFont="1" applyFill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0" borderId="0" xfId="0" applyFont="1" applyFill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vertical="center"/>
    </xf>
    <xf numFmtId="0" fontId="6" fillId="0" borderId="20" xfId="0" applyFont="1" applyFill="1" applyBorder="1" applyAlignment="1">
      <alignment horizontal="center" vertical="center"/>
    </xf>
    <xf numFmtId="164" fontId="6" fillId="0" borderId="0" xfId="65" applyNumberFormat="1" applyFont="1" applyFill="1" applyAlignment="1">
      <alignment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0" fontId="36" fillId="24" borderId="11" xfId="0" applyFont="1" applyFill="1" applyBorder="1" applyAlignment="1">
      <alignment vertical="center"/>
    </xf>
    <xf numFmtId="166" fontId="36" fillId="24" borderId="20" xfId="0" applyNumberFormat="1" applyFont="1" applyFill="1" applyBorder="1" applyAlignment="1">
      <alignment vertical="center"/>
    </xf>
    <xf numFmtId="167" fontId="36" fillId="24" borderId="20" xfId="65" applyNumberFormat="1" applyFont="1" applyFill="1" applyBorder="1" applyAlignment="1">
      <alignment vertical="center"/>
    </xf>
    <xf numFmtId="165" fontId="7" fillId="24" borderId="19" xfId="0" applyNumberFormat="1" applyFont="1" applyFill="1" applyBorder="1" applyAlignment="1">
      <alignment vertical="center"/>
    </xf>
    <xf numFmtId="0" fontId="36" fillId="24" borderId="12" xfId="0" applyFont="1" applyFill="1" applyBorder="1" applyAlignment="1">
      <alignment vertical="center"/>
    </xf>
    <xf numFmtId="166" fontId="36" fillId="24" borderId="12" xfId="0" applyNumberFormat="1" applyFont="1" applyFill="1" applyBorder="1" applyAlignment="1">
      <alignment vertical="center"/>
    </xf>
    <xf numFmtId="167" fontId="5" fillId="24" borderId="12" xfId="65" applyNumberFormat="1" applyFont="1" applyFill="1" applyBorder="1" applyAlignment="1">
      <alignment vertical="center"/>
    </xf>
    <xf numFmtId="165" fontId="7" fillId="24" borderId="16" xfId="0" applyNumberFormat="1" applyFont="1" applyFill="1" applyBorder="1" applyAlignment="1">
      <alignment vertical="center"/>
    </xf>
    <xf numFmtId="0" fontId="36" fillId="24" borderId="21" xfId="0" applyFont="1" applyFill="1" applyBorder="1" applyAlignment="1">
      <alignment vertical="center"/>
    </xf>
    <xf numFmtId="166" fontId="36" fillId="24" borderId="21" xfId="0" applyNumberFormat="1" applyFont="1" applyFill="1" applyBorder="1" applyAlignment="1">
      <alignment vertical="center"/>
    </xf>
    <xf numFmtId="167" fontId="36" fillId="24" borderId="21" xfId="65" applyNumberFormat="1" applyFont="1" applyFill="1" applyBorder="1" applyAlignment="1">
      <alignment vertical="center"/>
    </xf>
    <xf numFmtId="165" fontId="7" fillId="24" borderId="26" xfId="0" applyNumberFormat="1" applyFont="1" applyFill="1" applyBorder="1" applyAlignment="1">
      <alignment vertical="center"/>
    </xf>
    <xf numFmtId="3" fontId="6" fillId="0" borderId="0" xfId="0" applyNumberFormat="1" applyFont="1" applyFill="1" applyAlignment="1">
      <alignment vertical="center"/>
    </xf>
    <xf numFmtId="0" fontId="40" fillId="0" borderId="0" xfId="0" applyFont="1" applyAlignment="1">
      <alignment vertical="center"/>
    </xf>
    <xf numFmtId="0" fontId="45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5" fillId="0" borderId="0" xfId="0" applyFont="1" applyFill="1" applyAlignment="1">
      <alignment vertical="center"/>
    </xf>
    <xf numFmtId="0" fontId="46" fillId="0" borderId="0" xfId="0" applyFont="1" applyFill="1" applyAlignment="1">
      <alignment vertical="center"/>
    </xf>
    <xf numFmtId="0" fontId="47" fillId="0" borderId="0" xfId="0" applyFont="1" applyAlignment="1">
      <alignment vertical="center"/>
    </xf>
    <xf numFmtId="0" fontId="48" fillId="0" borderId="0" xfId="0" applyFont="1" applyFill="1" applyAlignment="1">
      <alignment horizontal="right" vertical="center"/>
    </xf>
    <xf numFmtId="0" fontId="52" fillId="0" borderId="15" xfId="0" applyFont="1" applyFill="1" applyBorder="1" applyAlignment="1">
      <alignment horizontal="center" vertical="center"/>
    </xf>
    <xf numFmtId="0" fontId="52" fillId="0" borderId="10" xfId="0" applyFont="1" applyFill="1" applyBorder="1" applyAlignment="1">
      <alignment horizontal="center" vertical="center"/>
    </xf>
    <xf numFmtId="0" fontId="52" fillId="0" borderId="14" xfId="0" applyFont="1" applyFill="1" applyBorder="1" applyAlignment="1">
      <alignment horizontal="center" vertical="center"/>
    </xf>
    <xf numFmtId="0" fontId="46" fillId="0" borderId="20" xfId="0" applyFont="1" applyFill="1" applyBorder="1" applyAlignment="1">
      <alignment horizontal="center" vertical="center"/>
    </xf>
    <xf numFmtId="0" fontId="46" fillId="0" borderId="20" xfId="63" applyFont="1" applyFill="1" applyBorder="1" applyAlignment="1">
      <alignment vertical="center"/>
    </xf>
    <xf numFmtId="166" fontId="46" fillId="0" borderId="20" xfId="63" applyNumberFormat="1" applyFont="1" applyFill="1" applyBorder="1" applyAlignment="1">
      <alignment horizontal="right" vertical="center" wrapText="1"/>
    </xf>
    <xf numFmtId="165" fontId="46" fillId="0" borderId="20" xfId="63" applyNumberFormat="1" applyFont="1" applyFill="1" applyBorder="1" applyAlignment="1">
      <alignment horizontal="right" vertical="center" wrapText="1"/>
    </xf>
    <xf numFmtId="165" fontId="46" fillId="0" borderId="20" xfId="63" applyNumberFormat="1" applyFont="1" applyFill="1" applyBorder="1" applyAlignment="1">
      <alignment horizontal="right" vertical="center"/>
    </xf>
    <xf numFmtId="165" fontId="46" fillId="0" borderId="20" xfId="63" applyNumberFormat="1" applyFont="1" applyFill="1" applyBorder="1" applyAlignment="1">
      <alignment horizontal="center" vertical="center"/>
    </xf>
    <xf numFmtId="164" fontId="47" fillId="0" borderId="0" xfId="65" applyNumberFormat="1" applyFont="1" applyAlignment="1">
      <alignment vertical="center"/>
    </xf>
    <xf numFmtId="0" fontId="46" fillId="0" borderId="12" xfId="0" applyFont="1" applyFill="1" applyBorder="1" applyAlignment="1">
      <alignment horizontal="center" vertical="center"/>
    </xf>
    <xf numFmtId="0" fontId="46" fillId="0" borderId="12" xfId="63" applyFont="1" applyFill="1" applyBorder="1" applyAlignment="1">
      <alignment vertical="center"/>
    </xf>
    <xf numFmtId="166" fontId="46" fillId="0" borderId="12" xfId="63" applyNumberFormat="1" applyFont="1" applyFill="1" applyBorder="1" applyAlignment="1">
      <alignment horizontal="right" vertical="center" wrapText="1"/>
    </xf>
    <xf numFmtId="165" fontId="46" fillId="0" borderId="12" xfId="63" applyNumberFormat="1" applyFont="1" applyFill="1" applyBorder="1" applyAlignment="1">
      <alignment horizontal="right" vertical="center" wrapText="1"/>
    </xf>
    <xf numFmtId="165" fontId="46" fillId="0" borderId="12" xfId="63" applyNumberFormat="1" applyFont="1" applyFill="1" applyBorder="1" applyAlignment="1">
      <alignment horizontal="right" vertical="center"/>
    </xf>
    <xf numFmtId="165" fontId="46" fillId="0" borderId="12" xfId="63" applyNumberFormat="1" applyFont="1" applyFill="1" applyBorder="1" applyAlignment="1">
      <alignment horizontal="center" vertical="center"/>
    </xf>
    <xf numFmtId="164" fontId="53" fillId="0" borderId="0" xfId="65" applyNumberFormat="1" applyFont="1" applyAlignment="1">
      <alignment vertical="center"/>
    </xf>
    <xf numFmtId="3" fontId="46" fillId="0" borderId="12" xfId="63" applyNumberFormat="1" applyFont="1" applyFill="1" applyBorder="1" applyAlignment="1">
      <alignment horizontal="right" vertical="center"/>
    </xf>
    <xf numFmtId="0" fontId="46" fillId="0" borderId="18" xfId="0" applyFont="1" applyFill="1" applyBorder="1" applyAlignment="1">
      <alignment horizontal="center" vertical="center"/>
    </xf>
    <xf numFmtId="0" fontId="46" fillId="0" borderId="11" xfId="63" applyFont="1" applyFill="1" applyBorder="1" applyAlignment="1">
      <alignment vertical="center"/>
    </xf>
    <xf numFmtId="166" fontId="46" fillId="0" borderId="11" xfId="63" applyNumberFormat="1" applyFont="1" applyFill="1" applyBorder="1" applyAlignment="1">
      <alignment horizontal="right" vertical="center" wrapText="1"/>
    </xf>
    <xf numFmtId="165" fontId="46" fillId="0" borderId="16" xfId="63" applyNumberFormat="1" applyFont="1" applyFill="1" applyBorder="1" applyAlignment="1">
      <alignment horizontal="right" vertical="center"/>
    </xf>
    <xf numFmtId="165" fontId="46" fillId="0" borderId="22" xfId="63" applyNumberFormat="1" applyFont="1" applyFill="1" applyBorder="1" applyAlignment="1">
      <alignment horizontal="center" vertical="center"/>
    </xf>
    <xf numFmtId="0" fontId="36" fillId="24" borderId="20" xfId="0" applyFont="1" applyFill="1" applyBorder="1" applyAlignment="1">
      <alignment vertical="center"/>
    </xf>
    <xf numFmtId="165" fontId="51" fillId="24" borderId="19" xfId="0" applyNumberFormat="1" applyFont="1" applyFill="1" applyBorder="1" applyAlignment="1">
      <alignment vertical="center"/>
    </xf>
    <xf numFmtId="167" fontId="36" fillId="24" borderId="12" xfId="65" applyNumberFormat="1" applyFont="1" applyFill="1" applyBorder="1" applyAlignment="1">
      <alignment vertical="center"/>
    </xf>
    <xf numFmtId="165" fontId="51" fillId="24" borderId="16" xfId="0" applyNumberFormat="1" applyFont="1" applyFill="1" applyBorder="1" applyAlignment="1">
      <alignment vertical="center"/>
    </xf>
    <xf numFmtId="165" fontId="51" fillId="24" borderId="26" xfId="0" applyNumberFormat="1" applyFont="1" applyFill="1" applyBorder="1" applyAlignment="1">
      <alignment vertical="center"/>
    </xf>
    <xf numFmtId="166" fontId="46" fillId="0" borderId="0" xfId="0" applyNumberFormat="1" applyFont="1" applyFill="1" applyAlignment="1">
      <alignment vertical="center"/>
    </xf>
    <xf numFmtId="165" fontId="46" fillId="0" borderId="0" xfId="0" applyNumberFormat="1" applyFont="1" applyFill="1" applyAlignment="1">
      <alignment vertical="center"/>
    </xf>
    <xf numFmtId="0" fontId="11" fillId="0" borderId="0" xfId="0" applyFont="1" applyAlignment="1">
      <alignment vertical="center"/>
    </xf>
    <xf numFmtId="165" fontId="6" fillId="0" borderId="20" xfId="63" applyNumberFormat="1" applyFont="1" applyFill="1" applyBorder="1" applyAlignment="1">
      <alignment horizontal="right" vertical="center" wrapText="1"/>
    </xf>
    <xf numFmtId="164" fontId="11" fillId="0" borderId="0" xfId="65" applyNumberFormat="1" applyFont="1" applyAlignment="1">
      <alignment vertical="center"/>
    </xf>
    <xf numFmtId="165" fontId="11" fillId="0" borderId="0" xfId="0" applyNumberFormat="1" applyFont="1" applyAlignment="1">
      <alignment vertical="center"/>
    </xf>
    <xf numFmtId="166" fontId="6" fillId="0" borderId="12" xfId="63" applyNumberFormat="1" applyFont="1" applyFill="1" applyBorder="1" applyAlignment="1">
      <alignment horizontal="right" vertical="center" wrapText="1"/>
    </xf>
    <xf numFmtId="165" fontId="6" fillId="0" borderId="12" xfId="63" applyNumberFormat="1" applyFont="1" applyFill="1" applyBorder="1" applyAlignment="1">
      <alignment horizontal="right" vertical="center" wrapText="1"/>
    </xf>
    <xf numFmtId="3" fontId="11" fillId="0" borderId="0" xfId="0" applyNumberFormat="1" applyFont="1" applyAlignment="1">
      <alignment vertical="center"/>
    </xf>
    <xf numFmtId="0" fontId="6" fillId="0" borderId="12" xfId="63" applyFont="1" applyFill="1" applyBorder="1" applyAlignment="1">
      <alignment vertical="center"/>
    </xf>
    <xf numFmtId="165" fontId="6" fillId="0" borderId="11" xfId="63" applyNumberFormat="1" applyFont="1" applyFill="1" applyBorder="1" applyAlignment="1">
      <alignment horizontal="right" vertical="center" wrapText="1"/>
    </xf>
    <xf numFmtId="0" fontId="6" fillId="0" borderId="18" xfId="0" applyFont="1" applyFill="1" applyBorder="1" applyAlignment="1">
      <alignment horizontal="center" vertical="center"/>
    </xf>
    <xf numFmtId="0" fontId="7" fillId="24" borderId="20" xfId="0" applyFont="1" applyFill="1" applyBorder="1" applyAlignment="1">
      <alignment vertical="center"/>
    </xf>
    <xf numFmtId="166" fontId="7" fillId="24" borderId="20" xfId="0" applyNumberFormat="1" applyFont="1" applyFill="1" applyBorder="1" applyAlignment="1">
      <alignment vertical="center"/>
    </xf>
    <xf numFmtId="167" fontId="7" fillId="24" borderId="20" xfId="65" applyNumberFormat="1" applyFont="1" applyFill="1" applyBorder="1" applyAlignment="1">
      <alignment vertical="center"/>
    </xf>
    <xf numFmtId="0" fontId="7" fillId="24" borderId="12" xfId="0" applyFont="1" applyFill="1" applyBorder="1" applyAlignment="1">
      <alignment vertical="center"/>
    </xf>
    <xf numFmtId="166" fontId="7" fillId="24" borderId="12" xfId="0" applyNumberFormat="1" applyFont="1" applyFill="1" applyBorder="1" applyAlignment="1">
      <alignment vertical="center"/>
    </xf>
    <xf numFmtId="167" fontId="7" fillId="24" borderId="12" xfId="65" applyNumberFormat="1" applyFont="1" applyFill="1" applyBorder="1" applyAlignment="1">
      <alignment vertical="center"/>
    </xf>
    <xf numFmtId="0" fontId="7" fillId="24" borderId="21" xfId="0" applyFont="1" applyFill="1" applyBorder="1" applyAlignment="1">
      <alignment vertical="center"/>
    </xf>
    <xf numFmtId="166" fontId="7" fillId="24" borderId="21" xfId="0" applyNumberFormat="1" applyFont="1" applyFill="1" applyBorder="1" applyAlignment="1">
      <alignment vertical="center"/>
    </xf>
    <xf numFmtId="167" fontId="7" fillId="24" borderId="21" xfId="65" applyNumberFormat="1" applyFont="1" applyFill="1" applyBorder="1" applyAlignment="1">
      <alignment vertical="center"/>
    </xf>
    <xf numFmtId="0" fontId="38" fillId="0" borderId="0" xfId="0" applyFont="1" applyFill="1" applyAlignment="1">
      <alignment vertical="center"/>
    </xf>
    <xf numFmtId="165" fontId="38" fillId="0" borderId="0" xfId="0" applyNumberFormat="1" applyFont="1" applyFill="1" applyAlignment="1">
      <alignment vertical="center"/>
    </xf>
    <xf numFmtId="0" fontId="42" fillId="0" borderId="0" xfId="0" applyFont="1" applyAlignment="1">
      <alignment vertical="center"/>
    </xf>
    <xf numFmtId="166" fontId="38" fillId="0" borderId="0" xfId="0" applyNumberFormat="1" applyFont="1" applyFill="1" applyAlignment="1">
      <alignment vertical="center"/>
    </xf>
    <xf numFmtId="168" fontId="6" fillId="0" borderId="0" xfId="62" applyNumberFormat="1" applyFont="1" applyFill="1" applyAlignment="1">
      <alignment vertical="center"/>
    </xf>
    <xf numFmtId="0" fontId="0" fillId="0" borderId="0" xfId="0" applyFill="1" applyAlignment="1">
      <alignment vertical="center"/>
    </xf>
    <xf numFmtId="0" fontId="6" fillId="0" borderId="0" xfId="62" quotePrefix="1" applyFont="1" applyFill="1" applyAlignment="1">
      <alignment vertical="center"/>
    </xf>
    <xf numFmtId="0" fontId="63" fillId="0" borderId="0" xfId="71" applyFont="1" applyAlignment="1">
      <alignment vertical="center"/>
    </xf>
    <xf numFmtId="0" fontId="64" fillId="0" borderId="0" xfId="71" applyFont="1" applyAlignment="1">
      <alignment vertical="center"/>
    </xf>
    <xf numFmtId="0" fontId="65" fillId="0" borderId="0" xfId="71" applyFont="1" applyAlignment="1">
      <alignment vertical="center"/>
    </xf>
    <xf numFmtId="0" fontId="64" fillId="27" borderId="10" xfId="71" applyFont="1" applyFill="1" applyBorder="1" applyAlignment="1">
      <alignment vertical="center"/>
    </xf>
    <xf numFmtId="0" fontId="64" fillId="27" borderId="10" xfId="71" applyFont="1" applyFill="1" applyBorder="1" applyAlignment="1">
      <alignment horizontal="center" vertical="center"/>
    </xf>
    <xf numFmtId="172" fontId="64" fillId="27" borderId="10" xfId="71" applyNumberFormat="1" applyFont="1" applyFill="1" applyBorder="1" applyAlignment="1">
      <alignment horizontal="right" vertical="center"/>
    </xf>
    <xf numFmtId="0" fontId="63" fillId="0" borderId="0" xfId="7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0" fontId="6" fillId="0" borderId="0" xfId="0" applyFont="1" applyFill="1" applyBorder="1" applyAlignment="1">
      <alignment horizontal="left" vertical="center" wrapText="1"/>
    </xf>
    <xf numFmtId="164" fontId="50" fillId="0" borderId="12" xfId="0" applyNumberFormat="1" applyFont="1" applyFill="1" applyBorder="1" applyAlignment="1">
      <alignment horizontal="right" vertical="center"/>
    </xf>
    <xf numFmtId="0" fontId="7" fillId="0" borderId="0" xfId="69" applyFont="1" applyFill="1" applyBorder="1" applyAlignment="1">
      <alignment horizontal="center" vertical="center"/>
    </xf>
    <xf numFmtId="0" fontId="6" fillId="0" borderId="0" xfId="64" applyFont="1" applyAlignment="1">
      <alignment horizontal="justify" vertical="center" wrapText="1"/>
    </xf>
    <xf numFmtId="0" fontId="6" fillId="0" borderId="0" xfId="40" quotePrefix="1" applyFont="1" applyAlignment="1">
      <alignment horizontal="justify" vertical="center" wrapText="1"/>
    </xf>
    <xf numFmtId="0" fontId="7" fillId="0" borderId="0" xfId="64" applyFont="1" applyAlignment="1">
      <alignment horizontal="justify" vertical="center" wrapText="1"/>
    </xf>
    <xf numFmtId="0" fontId="7" fillId="0" borderId="0" xfId="39" applyFont="1" applyFill="1" applyAlignment="1"/>
    <xf numFmtId="0" fontId="63" fillId="26" borderId="19" xfId="71" applyFont="1" applyFill="1" applyBorder="1" applyAlignment="1">
      <alignment horizontal="center" vertical="center"/>
    </xf>
    <xf numFmtId="0" fontId="63" fillId="26" borderId="19" xfId="71" applyFont="1" applyFill="1" applyBorder="1" applyAlignment="1">
      <alignment vertical="center"/>
    </xf>
    <xf numFmtId="3" fontId="63" fillId="26" borderId="19" xfId="71" applyNumberFormat="1" applyFont="1" applyFill="1" applyBorder="1" applyAlignment="1">
      <alignment horizontal="right" vertical="center"/>
    </xf>
    <xf numFmtId="0" fontId="63" fillId="26" borderId="12" xfId="71" applyFont="1" applyFill="1" applyBorder="1" applyAlignment="1">
      <alignment horizontal="center" vertical="center"/>
    </xf>
    <xf numFmtId="0" fontId="63" fillId="26" borderId="12" xfId="71" applyFont="1" applyFill="1" applyBorder="1" applyAlignment="1">
      <alignment vertical="center"/>
    </xf>
    <xf numFmtId="3" fontId="63" fillId="26" borderId="12" xfId="71" applyNumberFormat="1" applyFont="1" applyFill="1" applyBorder="1" applyAlignment="1">
      <alignment horizontal="right" vertical="center"/>
    </xf>
    <xf numFmtId="0" fontId="63" fillId="26" borderId="26" xfId="71" applyFont="1" applyFill="1" applyBorder="1" applyAlignment="1">
      <alignment horizontal="center" vertical="center"/>
    </xf>
    <xf numFmtId="0" fontId="63" fillId="26" borderId="26" xfId="71" applyFont="1" applyFill="1" applyBorder="1" applyAlignment="1">
      <alignment vertical="center"/>
    </xf>
    <xf numFmtId="3" fontId="63" fillId="26" borderId="26" xfId="71" applyNumberFormat="1" applyFont="1" applyFill="1" applyBorder="1" applyAlignment="1">
      <alignment horizontal="right" vertical="center"/>
    </xf>
    <xf numFmtId="0" fontId="7" fillId="27" borderId="10" xfId="38" applyFont="1" applyFill="1" applyBorder="1" applyAlignment="1">
      <alignment horizontal="left" vertical="center"/>
    </xf>
    <xf numFmtId="0" fontId="7" fillId="24" borderId="10" xfId="38" applyFont="1" applyFill="1" applyBorder="1" applyAlignment="1">
      <alignment horizontal="left" vertical="center" wrapText="1"/>
    </xf>
    <xf numFmtId="0" fontId="7" fillId="24" borderId="10" xfId="69" applyFont="1" applyFill="1" applyBorder="1" applyAlignment="1">
      <alignment horizontal="left" vertical="center" wrapText="1"/>
    </xf>
    <xf numFmtId="0" fontId="6" fillId="24" borderId="10" xfId="69" applyFont="1" applyFill="1" applyBorder="1"/>
    <xf numFmtId="0" fontId="7" fillId="24" borderId="10" xfId="69" applyFont="1" applyFill="1" applyBorder="1"/>
    <xf numFmtId="0" fontId="6" fillId="0" borderId="0" xfId="69" applyFont="1" applyFill="1" applyBorder="1" applyAlignment="1">
      <alignment horizontal="left" vertical="center"/>
    </xf>
    <xf numFmtId="0" fontId="7" fillId="0" borderId="0" xfId="69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7" fillId="24" borderId="18" xfId="0" applyFont="1" applyFill="1" applyBorder="1" applyAlignment="1">
      <alignment vertical="center"/>
    </xf>
    <xf numFmtId="0" fontId="7" fillId="24" borderId="25" xfId="0" applyFont="1" applyFill="1" applyBorder="1" applyAlignment="1">
      <alignment vertical="center"/>
    </xf>
    <xf numFmtId="0" fontId="6" fillId="24" borderId="0" xfId="0" applyFont="1" applyFill="1" applyBorder="1" applyAlignment="1">
      <alignment horizontal="left" vertical="center"/>
    </xf>
    <xf numFmtId="0" fontId="6" fillId="0" borderId="0" xfId="0" quotePrefix="1" applyFont="1" applyFill="1" applyBorder="1" applyAlignment="1">
      <alignment horizontal="left" vertical="center" wrapText="1"/>
    </xf>
    <xf numFmtId="0" fontId="5" fillId="24" borderId="0" xfId="0" applyFont="1" applyFill="1" applyBorder="1" applyAlignment="1">
      <alignment horizontal="left" vertical="center"/>
    </xf>
    <xf numFmtId="0" fontId="51" fillId="24" borderId="23" xfId="0" applyFont="1" applyFill="1" applyBorder="1" applyAlignment="1">
      <alignment vertical="center"/>
    </xf>
    <xf numFmtId="0" fontId="51" fillId="24" borderId="18" xfId="0" applyFont="1" applyFill="1" applyBorder="1" applyAlignment="1">
      <alignment vertical="center"/>
    </xf>
    <xf numFmtId="0" fontId="51" fillId="24" borderId="25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quotePrefix="1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5" fillId="0" borderId="0" xfId="0" quotePrefix="1" applyFont="1" applyFill="1" applyBorder="1" applyAlignment="1">
      <alignment horizontal="left" vertical="center" wrapText="1"/>
    </xf>
    <xf numFmtId="0" fontId="7" fillId="24" borderId="23" xfId="0" applyFont="1" applyFill="1" applyBorder="1" applyAlignment="1">
      <alignment vertical="center"/>
    </xf>
    <xf numFmtId="0" fontId="6" fillId="0" borderId="0" xfId="0" quotePrefix="1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64" applyFont="1" applyAlignment="1">
      <alignment horizontal="justify" vertical="center" wrapText="1"/>
    </xf>
    <xf numFmtId="0" fontId="6" fillId="0" borderId="0" xfId="40" applyFont="1" applyAlignment="1">
      <alignment horizontal="justify" vertical="center" wrapText="1"/>
    </xf>
    <xf numFmtId="0" fontId="6" fillId="0" borderId="0" xfId="40" quotePrefix="1" applyFont="1" applyAlignment="1">
      <alignment horizontal="justify" vertical="center" wrapText="1"/>
    </xf>
    <xf numFmtId="0" fontId="7" fillId="0" borderId="0" xfId="64" applyFont="1" applyAlignment="1">
      <alignment horizontal="justify" vertical="center" wrapText="1"/>
    </xf>
    <xf numFmtId="0" fontId="7" fillId="26" borderId="0" xfId="38" applyFont="1" applyFill="1" applyBorder="1" applyAlignment="1">
      <alignment vertical="center"/>
    </xf>
    <xf numFmtId="164" fontId="6" fillId="0" borderId="12" xfId="38" applyNumberFormat="1" applyFont="1" applyFill="1" applyBorder="1" applyAlignment="1">
      <alignment horizontal="right" vertical="center"/>
    </xf>
    <xf numFmtId="164" fontId="6" fillId="26" borderId="12" xfId="38" applyNumberFormat="1" applyFont="1" applyFill="1" applyBorder="1" applyAlignment="1">
      <alignment horizontal="right" vertical="center"/>
    </xf>
    <xf numFmtId="3" fontId="5" fillId="26" borderId="12" xfId="38" applyNumberFormat="1" applyFont="1" applyFill="1" applyBorder="1" applyAlignment="1">
      <alignment vertical="center"/>
    </xf>
    <xf numFmtId="0" fontId="7" fillId="0" borderId="0" xfId="39" applyFont="1" applyAlignment="1">
      <alignment horizontal="left" vertical="center"/>
    </xf>
    <xf numFmtId="10" fontId="6" fillId="0" borderId="19" xfId="38" applyNumberFormat="1" applyFont="1" applyFill="1" applyBorder="1"/>
    <xf numFmtId="10" fontId="6" fillId="0" borderId="16" xfId="38" applyNumberFormat="1" applyFont="1" applyFill="1" applyBorder="1"/>
    <xf numFmtId="10" fontId="6" fillId="0" borderId="26" xfId="38" applyNumberFormat="1" applyFont="1" applyFill="1" applyBorder="1"/>
    <xf numFmtId="3" fontId="6" fillId="0" borderId="12" xfId="69" applyNumberFormat="1" applyFont="1" applyFill="1" applyBorder="1" applyAlignment="1">
      <alignment horizontal="right" vertical="center"/>
    </xf>
    <xf numFmtId="2" fontId="6" fillId="0" borderId="12" xfId="69" applyNumberFormat="1" applyFont="1" applyFill="1" applyBorder="1" applyAlignment="1">
      <alignment horizontal="right" vertical="center"/>
    </xf>
    <xf numFmtId="0" fontId="6" fillId="26" borderId="12" xfId="69" applyFont="1" applyFill="1" applyBorder="1" applyAlignment="1">
      <alignment vertical="center" wrapText="1"/>
    </xf>
    <xf numFmtId="3" fontId="6" fillId="26" borderId="12" xfId="69" applyNumberFormat="1" applyFont="1" applyFill="1" applyBorder="1" applyAlignment="1">
      <alignment vertical="center"/>
    </xf>
    <xf numFmtId="0" fontId="59" fillId="0" borderId="0" xfId="69" quotePrefix="1" applyFont="1" applyFill="1" applyBorder="1" applyAlignment="1">
      <alignment horizontal="left" vertical="center" wrapText="1" indent="3"/>
    </xf>
    <xf numFmtId="3" fontId="7" fillId="0" borderId="0" xfId="69" applyNumberFormat="1" applyFont="1" applyFill="1" applyBorder="1" applyAlignment="1">
      <alignment vertical="center"/>
    </xf>
    <xf numFmtId="0" fontId="67" fillId="0" borderId="0" xfId="69" quotePrefix="1" applyFont="1" applyFill="1" applyBorder="1" applyAlignment="1">
      <alignment horizontal="left" vertical="center" indent="3"/>
    </xf>
    <xf numFmtId="0" fontId="67" fillId="0" borderId="0" xfId="69" quotePrefix="1" applyFont="1" applyFill="1" applyBorder="1" applyAlignment="1">
      <alignment horizontal="left" vertical="center" wrapText="1" indent="3"/>
    </xf>
    <xf numFmtId="0" fontId="6" fillId="0" borderId="0" xfId="0" applyFont="1" applyAlignment="1">
      <alignment vertical="center" wrapText="1"/>
    </xf>
    <xf numFmtId="0" fontId="9" fillId="0" borderId="0" xfId="40" applyFont="1" applyAlignment="1">
      <alignment horizontal="right" vertical="center"/>
    </xf>
    <xf numFmtId="3" fontId="6" fillId="26" borderId="12" xfId="0" applyNumberFormat="1" applyFont="1" applyFill="1" applyBorder="1" applyAlignment="1">
      <alignment vertical="center"/>
    </xf>
    <xf numFmtId="0" fontId="7" fillId="0" borderId="0" xfId="62" applyFont="1" applyAlignment="1">
      <alignment vertical="center"/>
    </xf>
    <xf numFmtId="0" fontId="6" fillId="0" borderId="0" xfId="38" applyFont="1" applyFill="1" applyAlignment="1">
      <alignment horizontal="left" vertical="center"/>
    </xf>
    <xf numFmtId="0" fontId="44" fillId="0" borderId="0" xfId="38" applyFont="1" applyFill="1" applyBorder="1" applyAlignment="1">
      <alignment vertical="center"/>
    </xf>
    <xf numFmtId="0" fontId="6" fillId="0" borderId="0" xfId="62" quotePrefix="1" applyFont="1" applyFill="1" applyAlignment="1">
      <alignment horizontal="left" vertical="center"/>
    </xf>
    <xf numFmtId="0" fontId="6" fillId="26" borderId="0" xfId="62" applyFont="1" applyFill="1" applyAlignment="1">
      <alignment vertical="center"/>
    </xf>
    <xf numFmtId="0" fontId="10" fillId="0" borderId="0" xfId="64" applyFont="1" applyAlignment="1">
      <alignment horizontal="left" vertical="center"/>
    </xf>
    <xf numFmtId="0" fontId="11" fillId="0" borderId="0" xfId="64" applyFont="1" applyAlignment="1">
      <alignment vertical="center"/>
    </xf>
    <xf numFmtId="0" fontId="7" fillId="0" borderId="0" xfId="40" applyFont="1" applyAlignment="1">
      <alignment vertical="center"/>
    </xf>
    <xf numFmtId="0" fontId="6" fillId="0" borderId="0" xfId="64" applyFont="1" applyFill="1" applyAlignment="1">
      <alignment vertical="center"/>
    </xf>
    <xf numFmtId="0" fontId="6" fillId="0" borderId="0" xfId="40" applyFont="1" applyAlignment="1">
      <alignment vertical="center"/>
    </xf>
    <xf numFmtId="3" fontId="35" fillId="0" borderId="20" xfId="66" applyNumberFormat="1" applyFont="1" applyFill="1" applyBorder="1" applyAlignment="1" applyProtection="1">
      <alignment vertical="center" wrapText="1"/>
      <protection locked="0"/>
    </xf>
    <xf numFmtId="3" fontId="35" fillId="0" borderId="20" xfId="64" applyNumberFormat="1" applyFont="1" applyFill="1" applyBorder="1" applyAlignment="1" applyProtection="1">
      <alignment vertical="center" wrapText="1"/>
      <protection locked="0"/>
    </xf>
    <xf numFmtId="3" fontId="35" fillId="0" borderId="12" xfId="66" applyNumberFormat="1" applyFont="1" applyFill="1" applyBorder="1" applyAlignment="1" applyProtection="1">
      <alignment vertical="center" wrapText="1"/>
      <protection locked="0"/>
    </xf>
    <xf numFmtId="3" fontId="35" fillId="0" borderId="12" xfId="64" applyNumberFormat="1" applyFont="1" applyFill="1" applyBorder="1" applyAlignment="1" applyProtection="1">
      <alignment vertical="center" wrapText="1"/>
      <protection locked="0"/>
    </xf>
    <xf numFmtId="3" fontId="35" fillId="0" borderId="26" xfId="66" applyNumberFormat="1" applyFont="1" applyFill="1" applyBorder="1" applyAlignment="1" applyProtection="1">
      <alignment vertical="center" wrapText="1"/>
      <protection locked="0"/>
    </xf>
    <xf numFmtId="3" fontId="35" fillId="0" borderId="26" xfId="64" applyNumberFormat="1" applyFont="1" applyFill="1" applyBorder="1" applyAlignment="1" applyProtection="1">
      <alignment vertical="center" wrapText="1"/>
      <protection locked="0"/>
    </xf>
    <xf numFmtId="0" fontId="11" fillId="0" borderId="0" xfId="64" applyFont="1" applyFill="1" applyAlignment="1">
      <alignment vertical="center"/>
    </xf>
    <xf numFmtId="0" fontId="6" fillId="24" borderId="0" xfId="40" applyFont="1" applyFill="1" applyAlignment="1">
      <alignment horizontal="left" vertical="center"/>
    </xf>
    <xf numFmtId="0" fontId="6" fillId="24" borderId="0" xfId="40" applyFont="1" applyFill="1" applyAlignment="1">
      <alignment horizontal="left" vertical="center"/>
    </xf>
    <xf numFmtId="0" fontId="6" fillId="0" borderId="0" xfId="64" applyFont="1" applyAlignment="1">
      <alignment vertical="center"/>
    </xf>
  </cellXfs>
  <cellStyles count="7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Date" xfId="51"/>
    <cellStyle name="Explanatory Text" xfId="28" builtinId="53" customBuiltin="1"/>
    <cellStyle name="Fixed" xfId="52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eading1" xfId="53"/>
    <cellStyle name="Heading2" xfId="54"/>
    <cellStyle name="Hyperlink" xfId="34" builtinId="8"/>
    <cellStyle name="Input" xfId="35" builtinId="20" customBuiltin="1"/>
    <cellStyle name="Linked Cell" xfId="36" builtinId="24" customBuiltin="1"/>
    <cellStyle name="Neutral" xfId="37" builtinId="28" customBuiltin="1"/>
    <cellStyle name="Normal" xfId="0" builtinId="0"/>
    <cellStyle name="Normal 2" xfId="49"/>
    <cellStyle name="Normal 2 2" xfId="64"/>
    <cellStyle name="Normal 3" xfId="55"/>
    <cellStyle name="Normal 3 2" xfId="66"/>
    <cellStyle name="Normal 4" xfId="50"/>
    <cellStyle name="Normal 5" xfId="71"/>
    <cellStyle name="Normal_Mirovinci" xfId="69"/>
    <cellStyle name="Normal_Mirovinci 2" xfId="70"/>
    <cellStyle name="Normal_Pokazatelji banke 30.09.2001" xfId="38"/>
    <cellStyle name="Normal_PP 3q2002" xfId="39"/>
    <cellStyle name="Normal_Sheet1" xfId="63"/>
    <cellStyle name="Normal_Sheet2 2" xfId="68"/>
    <cellStyle name="Normal_Statistika_NOVO_30062009 ver 3108" xfId="57"/>
    <cellStyle name="Normal_Statistika_NOVO_30062009 ver 3108 2" xfId="40"/>
    <cellStyle name="Note" xfId="41" builtinId="10" customBuiltin="1"/>
    <cellStyle name="Obično_ik" xfId="56"/>
    <cellStyle name="Obično_List1" xfId="42"/>
    <cellStyle name="Obično_POKAZATELJI POSLOVANJA NR 31.12.2007. NOVO" xfId="62"/>
    <cellStyle name="Output" xfId="43" builtinId="21" customBuiltin="1"/>
    <cellStyle name="Percent 2" xfId="44"/>
    <cellStyle name="Percent 2 2" xfId="60"/>
    <cellStyle name="Percent 2 2 2" xfId="65"/>
    <cellStyle name="Percent 3" xfId="58"/>
    <cellStyle name="Percent 4" xfId="61"/>
    <cellStyle name="Style 1" xfId="45"/>
    <cellStyle name="Style 1 2" xfId="59"/>
    <cellStyle name="Style 1 2 2" xfId="67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C13"/>
  <sheetViews>
    <sheetView tabSelected="1" zoomScaleNormal="100" workbookViewId="0"/>
  </sheetViews>
  <sheetFormatPr defaultRowHeight="12.75" x14ac:dyDescent="0.2"/>
  <cols>
    <col min="1" max="1" width="3.7109375" style="88" customWidth="1"/>
    <col min="2" max="2" width="12.5703125" style="88" customWidth="1"/>
    <col min="3" max="3" width="122.140625" style="88" customWidth="1"/>
    <col min="4" max="16384" width="9.140625" style="88"/>
  </cols>
  <sheetData>
    <row r="2" spans="2:3" ht="27" customHeight="1" x14ac:dyDescent="0.2">
      <c r="C2" s="89" t="s">
        <v>162</v>
      </c>
    </row>
    <row r="4" spans="2:3" ht="24.6" customHeight="1" x14ac:dyDescent="0.2">
      <c r="B4" s="98" t="s">
        <v>5</v>
      </c>
      <c r="C4" s="90" t="s">
        <v>151</v>
      </c>
    </row>
    <row r="5" spans="2:3" ht="24.6" customHeight="1" x14ac:dyDescent="0.2">
      <c r="B5" s="99" t="s">
        <v>6</v>
      </c>
      <c r="C5" s="398" t="s">
        <v>152</v>
      </c>
    </row>
    <row r="6" spans="2:3" ht="24.6" customHeight="1" x14ac:dyDescent="0.2">
      <c r="B6" s="99" t="s">
        <v>7</v>
      </c>
      <c r="C6" s="91" t="s">
        <v>153</v>
      </c>
    </row>
    <row r="7" spans="2:3" ht="24.6" customHeight="1" x14ac:dyDescent="0.2">
      <c r="B7" s="97" t="s">
        <v>8</v>
      </c>
      <c r="C7" s="92" t="s">
        <v>154</v>
      </c>
    </row>
    <row r="8" spans="2:3" ht="24.6" customHeight="1" x14ac:dyDescent="0.2">
      <c r="B8" s="97" t="s">
        <v>9</v>
      </c>
      <c r="C8" s="91" t="s">
        <v>155</v>
      </c>
    </row>
    <row r="9" spans="2:3" ht="24.6" customHeight="1" x14ac:dyDescent="0.2">
      <c r="B9" s="97" t="s">
        <v>12</v>
      </c>
      <c r="C9" s="93" t="s">
        <v>156</v>
      </c>
    </row>
    <row r="10" spans="2:3" ht="24.6" customHeight="1" x14ac:dyDescent="0.2">
      <c r="B10" s="97" t="s">
        <v>13</v>
      </c>
      <c r="C10" s="94" t="s">
        <v>157</v>
      </c>
    </row>
    <row r="11" spans="2:3" ht="24.6" customHeight="1" x14ac:dyDescent="0.2">
      <c r="B11" s="97" t="s">
        <v>14</v>
      </c>
      <c r="C11" s="95" t="s">
        <v>158</v>
      </c>
    </row>
    <row r="12" spans="2:3" ht="24.6" customHeight="1" x14ac:dyDescent="0.2">
      <c r="B12" s="97" t="s">
        <v>15</v>
      </c>
      <c r="C12" s="95" t="s">
        <v>159</v>
      </c>
    </row>
    <row r="13" spans="2:3" ht="24.6" customHeight="1" x14ac:dyDescent="0.2">
      <c r="B13" s="97" t="s">
        <v>147</v>
      </c>
      <c r="C13" s="96" t="s">
        <v>160</v>
      </c>
    </row>
  </sheetData>
  <phoneticPr fontId="5" type="noConversion"/>
  <hyperlinks>
    <hyperlink ref="B4" location="inv.drustva!A1" display="Tablica 1."/>
    <hyperlink ref="B7" location="inv.fondovi!A1" display="Tablica 4."/>
    <hyperlink ref="B9" location="'dmf&amp;omf '!A1" display="Tablica 6."/>
    <hyperlink ref="B10" location="osiguranje_zivot!A1" display="Tablica 7."/>
    <hyperlink ref="B11" location="osiguranje_nezivot!A1" display="Tablica 8."/>
    <hyperlink ref="B12" location="osiguranje_ukupno!A1" display="Tablica 9."/>
    <hyperlink ref="B13" location="leasing!A1" display="Tablica 10."/>
    <hyperlink ref="B6" location="'drustva za upravljanje IF'!A1" display="Tablica 3."/>
    <hyperlink ref="B8" location="'dmd&amp;omd '!A1" display="Tablica 5."/>
    <hyperlink ref="B5" location="'portfelj i skrbnistvo'!A1" display="Tablica 2."/>
  </hyperlinks>
  <pageMargins left="0.75" right="0.75" top="1" bottom="1" header="0.5" footer="0.5"/>
  <pageSetup paperSize="9" orientation="landscape" r:id="rId1"/>
  <headerFooter alignWithMargins="0"/>
  <colBreaks count="2" manualBreakCount="2">
    <brk id="1" max="10" man="1"/>
    <brk id="4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zoomScaleNormal="100" workbookViewId="0"/>
  </sheetViews>
  <sheetFormatPr defaultRowHeight="12.75" x14ac:dyDescent="0.2"/>
  <cols>
    <col min="1" max="1" width="6" style="386" customWidth="1"/>
    <col min="2" max="2" width="32.28515625" style="386" customWidth="1"/>
    <col min="3" max="3" width="15.42578125" style="386" customWidth="1"/>
    <col min="4" max="7" width="13.7109375" style="386" customWidth="1"/>
    <col min="8" max="8" width="11" style="386" bestFit="1" customWidth="1"/>
    <col min="9" max="9" width="12.7109375" style="386" bestFit="1" customWidth="1"/>
    <col min="10" max="10" width="11" style="386" bestFit="1" customWidth="1"/>
    <col min="11" max="256" width="9.140625" style="386"/>
    <col min="257" max="257" width="7.5703125" style="386" customWidth="1"/>
    <col min="258" max="258" width="32.28515625" style="386" customWidth="1"/>
    <col min="259" max="259" width="15.42578125" style="386" customWidth="1"/>
    <col min="260" max="263" width="13.7109375" style="386" customWidth="1"/>
    <col min="264" max="264" width="11" style="386" bestFit="1" customWidth="1"/>
    <col min="265" max="265" width="12.7109375" style="386" bestFit="1" customWidth="1"/>
    <col min="266" max="266" width="11" style="386" bestFit="1" customWidth="1"/>
    <col min="267" max="512" width="9.140625" style="386"/>
    <col min="513" max="513" width="7.5703125" style="386" customWidth="1"/>
    <col min="514" max="514" width="32.28515625" style="386" customWidth="1"/>
    <col min="515" max="515" width="15.42578125" style="386" customWidth="1"/>
    <col min="516" max="519" width="13.7109375" style="386" customWidth="1"/>
    <col min="520" max="520" width="11" style="386" bestFit="1" customWidth="1"/>
    <col min="521" max="521" width="12.7109375" style="386" bestFit="1" customWidth="1"/>
    <col min="522" max="522" width="11" style="386" bestFit="1" customWidth="1"/>
    <col min="523" max="768" width="9.140625" style="386"/>
    <col min="769" max="769" width="7.5703125" style="386" customWidth="1"/>
    <col min="770" max="770" width="32.28515625" style="386" customWidth="1"/>
    <col min="771" max="771" width="15.42578125" style="386" customWidth="1"/>
    <col min="772" max="775" width="13.7109375" style="386" customWidth="1"/>
    <col min="776" max="776" width="11" style="386" bestFit="1" customWidth="1"/>
    <col min="777" max="777" width="12.7109375" style="386" bestFit="1" customWidth="1"/>
    <col min="778" max="778" width="11" style="386" bestFit="1" customWidth="1"/>
    <col min="779" max="1024" width="9.140625" style="386"/>
    <col min="1025" max="1025" width="7.5703125" style="386" customWidth="1"/>
    <col min="1026" max="1026" width="32.28515625" style="386" customWidth="1"/>
    <col min="1027" max="1027" width="15.42578125" style="386" customWidth="1"/>
    <col min="1028" max="1031" width="13.7109375" style="386" customWidth="1"/>
    <col min="1032" max="1032" width="11" style="386" bestFit="1" customWidth="1"/>
    <col min="1033" max="1033" width="12.7109375" style="386" bestFit="1" customWidth="1"/>
    <col min="1034" max="1034" width="11" style="386" bestFit="1" customWidth="1"/>
    <col min="1035" max="1280" width="9.140625" style="386"/>
    <col min="1281" max="1281" width="7.5703125" style="386" customWidth="1"/>
    <col min="1282" max="1282" width="32.28515625" style="386" customWidth="1"/>
    <col min="1283" max="1283" width="15.42578125" style="386" customWidth="1"/>
    <col min="1284" max="1287" width="13.7109375" style="386" customWidth="1"/>
    <col min="1288" max="1288" width="11" style="386" bestFit="1" customWidth="1"/>
    <col min="1289" max="1289" width="12.7109375" style="386" bestFit="1" customWidth="1"/>
    <col min="1290" max="1290" width="11" style="386" bestFit="1" customWidth="1"/>
    <col min="1291" max="1536" width="9.140625" style="386"/>
    <col min="1537" max="1537" width="7.5703125" style="386" customWidth="1"/>
    <col min="1538" max="1538" width="32.28515625" style="386" customWidth="1"/>
    <col min="1539" max="1539" width="15.42578125" style="386" customWidth="1"/>
    <col min="1540" max="1543" width="13.7109375" style="386" customWidth="1"/>
    <col min="1544" max="1544" width="11" style="386" bestFit="1" customWidth="1"/>
    <col min="1545" max="1545" width="12.7109375" style="386" bestFit="1" customWidth="1"/>
    <col min="1546" max="1546" width="11" style="386" bestFit="1" customWidth="1"/>
    <col min="1547" max="1792" width="9.140625" style="386"/>
    <col min="1793" max="1793" width="7.5703125" style="386" customWidth="1"/>
    <col min="1794" max="1794" width="32.28515625" style="386" customWidth="1"/>
    <col min="1795" max="1795" width="15.42578125" style="386" customWidth="1"/>
    <col min="1796" max="1799" width="13.7109375" style="386" customWidth="1"/>
    <col min="1800" max="1800" width="11" style="386" bestFit="1" customWidth="1"/>
    <col min="1801" max="1801" width="12.7109375" style="386" bestFit="1" customWidth="1"/>
    <col min="1802" max="1802" width="11" style="386" bestFit="1" customWidth="1"/>
    <col min="1803" max="2048" width="9.140625" style="386"/>
    <col min="2049" max="2049" width="7.5703125" style="386" customWidth="1"/>
    <col min="2050" max="2050" width="32.28515625" style="386" customWidth="1"/>
    <col min="2051" max="2051" width="15.42578125" style="386" customWidth="1"/>
    <col min="2052" max="2055" width="13.7109375" style="386" customWidth="1"/>
    <col min="2056" max="2056" width="11" style="386" bestFit="1" customWidth="1"/>
    <col min="2057" max="2057" width="12.7109375" style="386" bestFit="1" customWidth="1"/>
    <col min="2058" max="2058" width="11" style="386" bestFit="1" customWidth="1"/>
    <col min="2059" max="2304" width="9.140625" style="386"/>
    <col min="2305" max="2305" width="7.5703125" style="386" customWidth="1"/>
    <col min="2306" max="2306" width="32.28515625" style="386" customWidth="1"/>
    <col min="2307" max="2307" width="15.42578125" style="386" customWidth="1"/>
    <col min="2308" max="2311" width="13.7109375" style="386" customWidth="1"/>
    <col min="2312" max="2312" width="11" style="386" bestFit="1" customWidth="1"/>
    <col min="2313" max="2313" width="12.7109375" style="386" bestFit="1" customWidth="1"/>
    <col min="2314" max="2314" width="11" style="386" bestFit="1" customWidth="1"/>
    <col min="2315" max="2560" width="9.140625" style="386"/>
    <col min="2561" max="2561" width="7.5703125" style="386" customWidth="1"/>
    <col min="2562" max="2562" width="32.28515625" style="386" customWidth="1"/>
    <col min="2563" max="2563" width="15.42578125" style="386" customWidth="1"/>
    <col min="2564" max="2567" width="13.7109375" style="386" customWidth="1"/>
    <col min="2568" max="2568" width="11" style="386" bestFit="1" customWidth="1"/>
    <col min="2569" max="2569" width="12.7109375" style="386" bestFit="1" customWidth="1"/>
    <col min="2570" max="2570" width="11" style="386" bestFit="1" customWidth="1"/>
    <col min="2571" max="2816" width="9.140625" style="386"/>
    <col min="2817" max="2817" width="7.5703125" style="386" customWidth="1"/>
    <col min="2818" max="2818" width="32.28515625" style="386" customWidth="1"/>
    <col min="2819" max="2819" width="15.42578125" style="386" customWidth="1"/>
    <col min="2820" max="2823" width="13.7109375" style="386" customWidth="1"/>
    <col min="2824" max="2824" width="11" style="386" bestFit="1" customWidth="1"/>
    <col min="2825" max="2825" width="12.7109375" style="386" bestFit="1" customWidth="1"/>
    <col min="2826" max="2826" width="11" style="386" bestFit="1" customWidth="1"/>
    <col min="2827" max="3072" width="9.140625" style="386"/>
    <col min="3073" max="3073" width="7.5703125" style="386" customWidth="1"/>
    <col min="3074" max="3074" width="32.28515625" style="386" customWidth="1"/>
    <col min="3075" max="3075" width="15.42578125" style="386" customWidth="1"/>
    <col min="3076" max="3079" width="13.7109375" style="386" customWidth="1"/>
    <col min="3080" max="3080" width="11" style="386" bestFit="1" customWidth="1"/>
    <col min="3081" max="3081" width="12.7109375" style="386" bestFit="1" customWidth="1"/>
    <col min="3082" max="3082" width="11" style="386" bestFit="1" customWidth="1"/>
    <col min="3083" max="3328" width="9.140625" style="386"/>
    <col min="3329" max="3329" width="7.5703125" style="386" customWidth="1"/>
    <col min="3330" max="3330" width="32.28515625" style="386" customWidth="1"/>
    <col min="3331" max="3331" width="15.42578125" style="386" customWidth="1"/>
    <col min="3332" max="3335" width="13.7109375" style="386" customWidth="1"/>
    <col min="3336" max="3336" width="11" style="386" bestFit="1" customWidth="1"/>
    <col min="3337" max="3337" width="12.7109375" style="386" bestFit="1" customWidth="1"/>
    <col min="3338" max="3338" width="11" style="386" bestFit="1" customWidth="1"/>
    <col min="3339" max="3584" width="9.140625" style="386"/>
    <col min="3585" max="3585" width="7.5703125" style="386" customWidth="1"/>
    <col min="3586" max="3586" width="32.28515625" style="386" customWidth="1"/>
    <col min="3587" max="3587" width="15.42578125" style="386" customWidth="1"/>
    <col min="3588" max="3591" width="13.7109375" style="386" customWidth="1"/>
    <col min="3592" max="3592" width="11" style="386" bestFit="1" customWidth="1"/>
    <col min="3593" max="3593" width="12.7109375" style="386" bestFit="1" customWidth="1"/>
    <col min="3594" max="3594" width="11" style="386" bestFit="1" customWidth="1"/>
    <col min="3595" max="3840" width="9.140625" style="386"/>
    <col min="3841" max="3841" width="7.5703125" style="386" customWidth="1"/>
    <col min="3842" max="3842" width="32.28515625" style="386" customWidth="1"/>
    <col min="3843" max="3843" width="15.42578125" style="386" customWidth="1"/>
    <col min="3844" max="3847" width="13.7109375" style="386" customWidth="1"/>
    <col min="3848" max="3848" width="11" style="386" bestFit="1" customWidth="1"/>
    <col min="3849" max="3849" width="12.7109375" style="386" bestFit="1" customWidth="1"/>
    <col min="3850" max="3850" width="11" style="386" bestFit="1" customWidth="1"/>
    <col min="3851" max="4096" width="9.140625" style="386"/>
    <col min="4097" max="4097" width="7.5703125" style="386" customWidth="1"/>
    <col min="4098" max="4098" width="32.28515625" style="386" customWidth="1"/>
    <col min="4099" max="4099" width="15.42578125" style="386" customWidth="1"/>
    <col min="4100" max="4103" width="13.7109375" style="386" customWidth="1"/>
    <col min="4104" max="4104" width="11" style="386" bestFit="1" customWidth="1"/>
    <col min="4105" max="4105" width="12.7109375" style="386" bestFit="1" customWidth="1"/>
    <col min="4106" max="4106" width="11" style="386" bestFit="1" customWidth="1"/>
    <col min="4107" max="4352" width="9.140625" style="386"/>
    <col min="4353" max="4353" width="7.5703125" style="386" customWidth="1"/>
    <col min="4354" max="4354" width="32.28515625" style="386" customWidth="1"/>
    <col min="4355" max="4355" width="15.42578125" style="386" customWidth="1"/>
    <col min="4356" max="4359" width="13.7109375" style="386" customWidth="1"/>
    <col min="4360" max="4360" width="11" style="386" bestFit="1" customWidth="1"/>
    <col min="4361" max="4361" width="12.7109375" style="386" bestFit="1" customWidth="1"/>
    <col min="4362" max="4362" width="11" style="386" bestFit="1" customWidth="1"/>
    <col min="4363" max="4608" width="9.140625" style="386"/>
    <col min="4609" max="4609" width="7.5703125" style="386" customWidth="1"/>
    <col min="4610" max="4610" width="32.28515625" style="386" customWidth="1"/>
    <col min="4611" max="4611" width="15.42578125" style="386" customWidth="1"/>
    <col min="4612" max="4615" width="13.7109375" style="386" customWidth="1"/>
    <col min="4616" max="4616" width="11" style="386" bestFit="1" customWidth="1"/>
    <col min="4617" max="4617" width="12.7109375" style="386" bestFit="1" customWidth="1"/>
    <col min="4618" max="4618" width="11" style="386" bestFit="1" customWidth="1"/>
    <col min="4619" max="4864" width="9.140625" style="386"/>
    <col min="4865" max="4865" width="7.5703125" style="386" customWidth="1"/>
    <col min="4866" max="4866" width="32.28515625" style="386" customWidth="1"/>
    <col min="4867" max="4867" width="15.42578125" style="386" customWidth="1"/>
    <col min="4868" max="4871" width="13.7109375" style="386" customWidth="1"/>
    <col min="4872" max="4872" width="11" style="386" bestFit="1" customWidth="1"/>
    <col min="4873" max="4873" width="12.7109375" style="386" bestFit="1" customWidth="1"/>
    <col min="4874" max="4874" width="11" style="386" bestFit="1" customWidth="1"/>
    <col min="4875" max="5120" width="9.140625" style="386"/>
    <col min="5121" max="5121" width="7.5703125" style="386" customWidth="1"/>
    <col min="5122" max="5122" width="32.28515625" style="386" customWidth="1"/>
    <col min="5123" max="5123" width="15.42578125" style="386" customWidth="1"/>
    <col min="5124" max="5127" width="13.7109375" style="386" customWidth="1"/>
    <col min="5128" max="5128" width="11" style="386" bestFit="1" customWidth="1"/>
    <col min="5129" max="5129" width="12.7109375" style="386" bestFit="1" customWidth="1"/>
    <col min="5130" max="5130" width="11" style="386" bestFit="1" customWidth="1"/>
    <col min="5131" max="5376" width="9.140625" style="386"/>
    <col min="5377" max="5377" width="7.5703125" style="386" customWidth="1"/>
    <col min="5378" max="5378" width="32.28515625" style="386" customWidth="1"/>
    <col min="5379" max="5379" width="15.42578125" style="386" customWidth="1"/>
    <col min="5380" max="5383" width="13.7109375" style="386" customWidth="1"/>
    <col min="5384" max="5384" width="11" style="386" bestFit="1" customWidth="1"/>
    <col min="5385" max="5385" width="12.7109375" style="386" bestFit="1" customWidth="1"/>
    <col min="5386" max="5386" width="11" style="386" bestFit="1" customWidth="1"/>
    <col min="5387" max="5632" width="9.140625" style="386"/>
    <col min="5633" max="5633" width="7.5703125" style="386" customWidth="1"/>
    <col min="5634" max="5634" width="32.28515625" style="386" customWidth="1"/>
    <col min="5635" max="5635" width="15.42578125" style="386" customWidth="1"/>
    <col min="5636" max="5639" width="13.7109375" style="386" customWidth="1"/>
    <col min="5640" max="5640" width="11" style="386" bestFit="1" customWidth="1"/>
    <col min="5641" max="5641" width="12.7109375" style="386" bestFit="1" customWidth="1"/>
    <col min="5642" max="5642" width="11" style="386" bestFit="1" customWidth="1"/>
    <col min="5643" max="5888" width="9.140625" style="386"/>
    <col min="5889" max="5889" width="7.5703125" style="386" customWidth="1"/>
    <col min="5890" max="5890" width="32.28515625" style="386" customWidth="1"/>
    <col min="5891" max="5891" width="15.42578125" style="386" customWidth="1"/>
    <col min="5892" max="5895" width="13.7109375" style="386" customWidth="1"/>
    <col min="5896" max="5896" width="11" style="386" bestFit="1" customWidth="1"/>
    <col min="5897" max="5897" width="12.7109375" style="386" bestFit="1" customWidth="1"/>
    <col min="5898" max="5898" width="11" style="386" bestFit="1" customWidth="1"/>
    <col min="5899" max="6144" width="9.140625" style="386"/>
    <col min="6145" max="6145" width="7.5703125" style="386" customWidth="1"/>
    <col min="6146" max="6146" width="32.28515625" style="386" customWidth="1"/>
    <col min="6147" max="6147" width="15.42578125" style="386" customWidth="1"/>
    <col min="6148" max="6151" width="13.7109375" style="386" customWidth="1"/>
    <col min="6152" max="6152" width="11" style="386" bestFit="1" customWidth="1"/>
    <col min="6153" max="6153" width="12.7109375" style="386" bestFit="1" customWidth="1"/>
    <col min="6154" max="6154" width="11" style="386" bestFit="1" customWidth="1"/>
    <col min="6155" max="6400" width="9.140625" style="386"/>
    <col min="6401" max="6401" width="7.5703125" style="386" customWidth="1"/>
    <col min="6402" max="6402" width="32.28515625" style="386" customWidth="1"/>
    <col min="6403" max="6403" width="15.42578125" style="386" customWidth="1"/>
    <col min="6404" max="6407" width="13.7109375" style="386" customWidth="1"/>
    <col min="6408" max="6408" width="11" style="386" bestFit="1" customWidth="1"/>
    <col min="6409" max="6409" width="12.7109375" style="386" bestFit="1" customWidth="1"/>
    <col min="6410" max="6410" width="11" style="386" bestFit="1" customWidth="1"/>
    <col min="6411" max="6656" width="9.140625" style="386"/>
    <col min="6657" max="6657" width="7.5703125" style="386" customWidth="1"/>
    <col min="6658" max="6658" width="32.28515625" style="386" customWidth="1"/>
    <col min="6659" max="6659" width="15.42578125" style="386" customWidth="1"/>
    <col min="6660" max="6663" width="13.7109375" style="386" customWidth="1"/>
    <col min="6664" max="6664" width="11" style="386" bestFit="1" customWidth="1"/>
    <col min="6665" max="6665" width="12.7109375" style="386" bestFit="1" customWidth="1"/>
    <col min="6666" max="6666" width="11" style="386" bestFit="1" customWidth="1"/>
    <col min="6667" max="6912" width="9.140625" style="386"/>
    <col min="6913" max="6913" width="7.5703125" style="386" customWidth="1"/>
    <col min="6914" max="6914" width="32.28515625" style="386" customWidth="1"/>
    <col min="6915" max="6915" width="15.42578125" style="386" customWidth="1"/>
    <col min="6916" max="6919" width="13.7109375" style="386" customWidth="1"/>
    <col min="6920" max="6920" width="11" style="386" bestFit="1" customWidth="1"/>
    <col min="6921" max="6921" width="12.7109375" style="386" bestFit="1" customWidth="1"/>
    <col min="6922" max="6922" width="11" style="386" bestFit="1" customWidth="1"/>
    <col min="6923" max="7168" width="9.140625" style="386"/>
    <col min="7169" max="7169" width="7.5703125" style="386" customWidth="1"/>
    <col min="7170" max="7170" width="32.28515625" style="386" customWidth="1"/>
    <col min="7171" max="7171" width="15.42578125" style="386" customWidth="1"/>
    <col min="7172" max="7175" width="13.7109375" style="386" customWidth="1"/>
    <col min="7176" max="7176" width="11" style="386" bestFit="1" customWidth="1"/>
    <col min="7177" max="7177" width="12.7109375" style="386" bestFit="1" customWidth="1"/>
    <col min="7178" max="7178" width="11" style="386" bestFit="1" customWidth="1"/>
    <col min="7179" max="7424" width="9.140625" style="386"/>
    <col min="7425" max="7425" width="7.5703125" style="386" customWidth="1"/>
    <col min="7426" max="7426" width="32.28515625" style="386" customWidth="1"/>
    <col min="7427" max="7427" width="15.42578125" style="386" customWidth="1"/>
    <col min="7428" max="7431" width="13.7109375" style="386" customWidth="1"/>
    <col min="7432" max="7432" width="11" style="386" bestFit="1" customWidth="1"/>
    <col min="7433" max="7433" width="12.7109375" style="386" bestFit="1" customWidth="1"/>
    <col min="7434" max="7434" width="11" style="386" bestFit="1" customWidth="1"/>
    <col min="7435" max="7680" width="9.140625" style="386"/>
    <col min="7681" max="7681" width="7.5703125" style="386" customWidth="1"/>
    <col min="7682" max="7682" width="32.28515625" style="386" customWidth="1"/>
    <col min="7683" max="7683" width="15.42578125" style="386" customWidth="1"/>
    <col min="7684" max="7687" width="13.7109375" style="386" customWidth="1"/>
    <col min="7688" max="7688" width="11" style="386" bestFit="1" customWidth="1"/>
    <col min="7689" max="7689" width="12.7109375" style="386" bestFit="1" customWidth="1"/>
    <col min="7690" max="7690" width="11" style="386" bestFit="1" customWidth="1"/>
    <col min="7691" max="7936" width="9.140625" style="386"/>
    <col min="7937" max="7937" width="7.5703125" style="386" customWidth="1"/>
    <col min="7938" max="7938" width="32.28515625" style="386" customWidth="1"/>
    <col min="7939" max="7939" width="15.42578125" style="386" customWidth="1"/>
    <col min="7940" max="7943" width="13.7109375" style="386" customWidth="1"/>
    <col min="7944" max="7944" width="11" style="386" bestFit="1" customWidth="1"/>
    <col min="7945" max="7945" width="12.7109375" style="386" bestFit="1" customWidth="1"/>
    <col min="7946" max="7946" width="11" style="386" bestFit="1" customWidth="1"/>
    <col min="7947" max="8192" width="9.140625" style="386"/>
    <col min="8193" max="8193" width="7.5703125" style="386" customWidth="1"/>
    <col min="8194" max="8194" width="32.28515625" style="386" customWidth="1"/>
    <col min="8195" max="8195" width="15.42578125" style="386" customWidth="1"/>
    <col min="8196" max="8199" width="13.7109375" style="386" customWidth="1"/>
    <col min="8200" max="8200" width="11" style="386" bestFit="1" customWidth="1"/>
    <col min="8201" max="8201" width="12.7109375" style="386" bestFit="1" customWidth="1"/>
    <col min="8202" max="8202" width="11" style="386" bestFit="1" customWidth="1"/>
    <col min="8203" max="8448" width="9.140625" style="386"/>
    <col min="8449" max="8449" width="7.5703125" style="386" customWidth="1"/>
    <col min="8450" max="8450" width="32.28515625" style="386" customWidth="1"/>
    <col min="8451" max="8451" width="15.42578125" style="386" customWidth="1"/>
    <col min="8452" max="8455" width="13.7109375" style="386" customWidth="1"/>
    <col min="8456" max="8456" width="11" style="386" bestFit="1" customWidth="1"/>
    <col min="8457" max="8457" width="12.7109375" style="386" bestFit="1" customWidth="1"/>
    <col min="8458" max="8458" width="11" style="386" bestFit="1" customWidth="1"/>
    <col min="8459" max="8704" width="9.140625" style="386"/>
    <col min="8705" max="8705" width="7.5703125" style="386" customWidth="1"/>
    <col min="8706" max="8706" width="32.28515625" style="386" customWidth="1"/>
    <col min="8707" max="8707" width="15.42578125" style="386" customWidth="1"/>
    <col min="8708" max="8711" width="13.7109375" style="386" customWidth="1"/>
    <col min="8712" max="8712" width="11" style="386" bestFit="1" customWidth="1"/>
    <col min="8713" max="8713" width="12.7109375" style="386" bestFit="1" customWidth="1"/>
    <col min="8714" max="8714" width="11" style="386" bestFit="1" customWidth="1"/>
    <col min="8715" max="8960" width="9.140625" style="386"/>
    <col min="8961" max="8961" width="7.5703125" style="386" customWidth="1"/>
    <col min="8962" max="8962" width="32.28515625" style="386" customWidth="1"/>
    <col min="8963" max="8963" width="15.42578125" style="386" customWidth="1"/>
    <col min="8964" max="8967" width="13.7109375" style="386" customWidth="1"/>
    <col min="8968" max="8968" width="11" style="386" bestFit="1" customWidth="1"/>
    <col min="8969" max="8969" width="12.7109375" style="386" bestFit="1" customWidth="1"/>
    <col min="8970" max="8970" width="11" style="386" bestFit="1" customWidth="1"/>
    <col min="8971" max="9216" width="9.140625" style="386"/>
    <col min="9217" max="9217" width="7.5703125" style="386" customWidth="1"/>
    <col min="9218" max="9218" width="32.28515625" style="386" customWidth="1"/>
    <col min="9219" max="9219" width="15.42578125" style="386" customWidth="1"/>
    <col min="9220" max="9223" width="13.7109375" style="386" customWidth="1"/>
    <col min="9224" max="9224" width="11" style="386" bestFit="1" customWidth="1"/>
    <col min="9225" max="9225" width="12.7109375" style="386" bestFit="1" customWidth="1"/>
    <col min="9226" max="9226" width="11" style="386" bestFit="1" customWidth="1"/>
    <col min="9227" max="9472" width="9.140625" style="386"/>
    <col min="9473" max="9473" width="7.5703125" style="386" customWidth="1"/>
    <col min="9474" max="9474" width="32.28515625" style="386" customWidth="1"/>
    <col min="9475" max="9475" width="15.42578125" style="386" customWidth="1"/>
    <col min="9476" max="9479" width="13.7109375" style="386" customWidth="1"/>
    <col min="9480" max="9480" width="11" style="386" bestFit="1" customWidth="1"/>
    <col min="9481" max="9481" width="12.7109375" style="386" bestFit="1" customWidth="1"/>
    <col min="9482" max="9482" width="11" style="386" bestFit="1" customWidth="1"/>
    <col min="9483" max="9728" width="9.140625" style="386"/>
    <col min="9729" max="9729" width="7.5703125" style="386" customWidth="1"/>
    <col min="9730" max="9730" width="32.28515625" style="386" customWidth="1"/>
    <col min="9731" max="9731" width="15.42578125" style="386" customWidth="1"/>
    <col min="9732" max="9735" width="13.7109375" style="386" customWidth="1"/>
    <col min="9736" max="9736" width="11" style="386" bestFit="1" customWidth="1"/>
    <col min="9737" max="9737" width="12.7109375" style="386" bestFit="1" customWidth="1"/>
    <col min="9738" max="9738" width="11" style="386" bestFit="1" customWidth="1"/>
    <col min="9739" max="9984" width="9.140625" style="386"/>
    <col min="9985" max="9985" width="7.5703125" style="386" customWidth="1"/>
    <col min="9986" max="9986" width="32.28515625" style="386" customWidth="1"/>
    <col min="9987" max="9987" width="15.42578125" style="386" customWidth="1"/>
    <col min="9988" max="9991" width="13.7109375" style="386" customWidth="1"/>
    <col min="9992" max="9992" width="11" style="386" bestFit="1" customWidth="1"/>
    <col min="9993" max="9993" width="12.7109375" style="386" bestFit="1" customWidth="1"/>
    <col min="9994" max="9994" width="11" style="386" bestFit="1" customWidth="1"/>
    <col min="9995" max="10240" width="9.140625" style="386"/>
    <col min="10241" max="10241" width="7.5703125" style="386" customWidth="1"/>
    <col min="10242" max="10242" width="32.28515625" style="386" customWidth="1"/>
    <col min="10243" max="10243" width="15.42578125" style="386" customWidth="1"/>
    <col min="10244" max="10247" width="13.7109375" style="386" customWidth="1"/>
    <col min="10248" max="10248" width="11" style="386" bestFit="1" customWidth="1"/>
    <col min="10249" max="10249" width="12.7109375" style="386" bestFit="1" customWidth="1"/>
    <col min="10250" max="10250" width="11" style="386" bestFit="1" customWidth="1"/>
    <col min="10251" max="10496" width="9.140625" style="386"/>
    <col min="10497" max="10497" width="7.5703125" style="386" customWidth="1"/>
    <col min="10498" max="10498" width="32.28515625" style="386" customWidth="1"/>
    <col min="10499" max="10499" width="15.42578125" style="386" customWidth="1"/>
    <col min="10500" max="10503" width="13.7109375" style="386" customWidth="1"/>
    <col min="10504" max="10504" width="11" style="386" bestFit="1" customWidth="1"/>
    <col min="10505" max="10505" width="12.7109375" style="386" bestFit="1" customWidth="1"/>
    <col min="10506" max="10506" width="11" style="386" bestFit="1" customWidth="1"/>
    <col min="10507" max="10752" width="9.140625" style="386"/>
    <col min="10753" max="10753" width="7.5703125" style="386" customWidth="1"/>
    <col min="10754" max="10754" width="32.28515625" style="386" customWidth="1"/>
    <col min="10755" max="10755" width="15.42578125" style="386" customWidth="1"/>
    <col min="10756" max="10759" width="13.7109375" style="386" customWidth="1"/>
    <col min="10760" max="10760" width="11" style="386" bestFit="1" customWidth="1"/>
    <col min="10761" max="10761" width="12.7109375" style="386" bestFit="1" customWidth="1"/>
    <col min="10762" max="10762" width="11" style="386" bestFit="1" customWidth="1"/>
    <col min="10763" max="11008" width="9.140625" style="386"/>
    <col min="11009" max="11009" width="7.5703125" style="386" customWidth="1"/>
    <col min="11010" max="11010" width="32.28515625" style="386" customWidth="1"/>
    <col min="11011" max="11011" width="15.42578125" style="386" customWidth="1"/>
    <col min="11012" max="11015" width="13.7109375" style="386" customWidth="1"/>
    <col min="11016" max="11016" width="11" style="386" bestFit="1" customWidth="1"/>
    <col min="11017" max="11017" width="12.7109375" style="386" bestFit="1" customWidth="1"/>
    <col min="11018" max="11018" width="11" style="386" bestFit="1" customWidth="1"/>
    <col min="11019" max="11264" width="9.140625" style="386"/>
    <col min="11265" max="11265" width="7.5703125" style="386" customWidth="1"/>
    <col min="11266" max="11266" width="32.28515625" style="386" customWidth="1"/>
    <col min="11267" max="11267" width="15.42578125" style="386" customWidth="1"/>
    <col min="11268" max="11271" width="13.7109375" style="386" customWidth="1"/>
    <col min="11272" max="11272" width="11" style="386" bestFit="1" customWidth="1"/>
    <col min="11273" max="11273" width="12.7109375" style="386" bestFit="1" customWidth="1"/>
    <col min="11274" max="11274" width="11" style="386" bestFit="1" customWidth="1"/>
    <col min="11275" max="11520" width="9.140625" style="386"/>
    <col min="11521" max="11521" width="7.5703125" style="386" customWidth="1"/>
    <col min="11522" max="11522" width="32.28515625" style="386" customWidth="1"/>
    <col min="11523" max="11523" width="15.42578125" style="386" customWidth="1"/>
    <col min="11524" max="11527" width="13.7109375" style="386" customWidth="1"/>
    <col min="11528" max="11528" width="11" style="386" bestFit="1" customWidth="1"/>
    <col min="11529" max="11529" width="12.7109375" style="386" bestFit="1" customWidth="1"/>
    <col min="11530" max="11530" width="11" style="386" bestFit="1" customWidth="1"/>
    <col min="11531" max="11776" width="9.140625" style="386"/>
    <col min="11777" max="11777" width="7.5703125" style="386" customWidth="1"/>
    <col min="11778" max="11778" width="32.28515625" style="386" customWidth="1"/>
    <col min="11779" max="11779" width="15.42578125" style="386" customWidth="1"/>
    <col min="11780" max="11783" width="13.7109375" style="386" customWidth="1"/>
    <col min="11784" max="11784" width="11" style="386" bestFit="1" customWidth="1"/>
    <col min="11785" max="11785" width="12.7109375" style="386" bestFit="1" customWidth="1"/>
    <col min="11786" max="11786" width="11" style="386" bestFit="1" customWidth="1"/>
    <col min="11787" max="12032" width="9.140625" style="386"/>
    <col min="12033" max="12033" width="7.5703125" style="386" customWidth="1"/>
    <col min="12034" max="12034" width="32.28515625" style="386" customWidth="1"/>
    <col min="12035" max="12035" width="15.42578125" style="386" customWidth="1"/>
    <col min="12036" max="12039" width="13.7109375" style="386" customWidth="1"/>
    <col min="12040" max="12040" width="11" style="386" bestFit="1" customWidth="1"/>
    <col min="12041" max="12041" width="12.7109375" style="386" bestFit="1" customWidth="1"/>
    <col min="12042" max="12042" width="11" style="386" bestFit="1" customWidth="1"/>
    <col min="12043" max="12288" width="9.140625" style="386"/>
    <col min="12289" max="12289" width="7.5703125" style="386" customWidth="1"/>
    <col min="12290" max="12290" width="32.28515625" style="386" customWidth="1"/>
    <col min="12291" max="12291" width="15.42578125" style="386" customWidth="1"/>
    <col min="12292" max="12295" width="13.7109375" style="386" customWidth="1"/>
    <col min="12296" max="12296" width="11" style="386" bestFit="1" customWidth="1"/>
    <col min="12297" max="12297" width="12.7109375" style="386" bestFit="1" customWidth="1"/>
    <col min="12298" max="12298" width="11" style="386" bestFit="1" customWidth="1"/>
    <col min="12299" max="12544" width="9.140625" style="386"/>
    <col min="12545" max="12545" width="7.5703125" style="386" customWidth="1"/>
    <col min="12546" max="12546" width="32.28515625" style="386" customWidth="1"/>
    <col min="12547" max="12547" width="15.42578125" style="386" customWidth="1"/>
    <col min="12548" max="12551" width="13.7109375" style="386" customWidth="1"/>
    <col min="12552" max="12552" width="11" style="386" bestFit="1" customWidth="1"/>
    <col min="12553" max="12553" width="12.7109375" style="386" bestFit="1" customWidth="1"/>
    <col min="12554" max="12554" width="11" style="386" bestFit="1" customWidth="1"/>
    <col min="12555" max="12800" width="9.140625" style="386"/>
    <col min="12801" max="12801" width="7.5703125" style="386" customWidth="1"/>
    <col min="12802" max="12802" width="32.28515625" style="386" customWidth="1"/>
    <col min="12803" max="12803" width="15.42578125" style="386" customWidth="1"/>
    <col min="12804" max="12807" width="13.7109375" style="386" customWidth="1"/>
    <col min="12808" max="12808" width="11" style="386" bestFit="1" customWidth="1"/>
    <col min="12809" max="12809" width="12.7109375" style="386" bestFit="1" customWidth="1"/>
    <col min="12810" max="12810" width="11" style="386" bestFit="1" customWidth="1"/>
    <col min="12811" max="13056" width="9.140625" style="386"/>
    <col min="13057" max="13057" width="7.5703125" style="386" customWidth="1"/>
    <col min="13058" max="13058" width="32.28515625" style="386" customWidth="1"/>
    <col min="13059" max="13059" width="15.42578125" style="386" customWidth="1"/>
    <col min="13060" max="13063" width="13.7109375" style="386" customWidth="1"/>
    <col min="13064" max="13064" width="11" style="386" bestFit="1" customWidth="1"/>
    <col min="13065" max="13065" width="12.7109375" style="386" bestFit="1" customWidth="1"/>
    <col min="13066" max="13066" width="11" style="386" bestFit="1" customWidth="1"/>
    <col min="13067" max="13312" width="9.140625" style="386"/>
    <col min="13313" max="13313" width="7.5703125" style="386" customWidth="1"/>
    <col min="13314" max="13314" width="32.28515625" style="386" customWidth="1"/>
    <col min="13315" max="13315" width="15.42578125" style="386" customWidth="1"/>
    <col min="13316" max="13319" width="13.7109375" style="386" customWidth="1"/>
    <col min="13320" max="13320" width="11" style="386" bestFit="1" customWidth="1"/>
    <col min="13321" max="13321" width="12.7109375" style="386" bestFit="1" customWidth="1"/>
    <col min="13322" max="13322" width="11" style="386" bestFit="1" customWidth="1"/>
    <col min="13323" max="13568" width="9.140625" style="386"/>
    <col min="13569" max="13569" width="7.5703125" style="386" customWidth="1"/>
    <col min="13570" max="13570" width="32.28515625" style="386" customWidth="1"/>
    <col min="13571" max="13571" width="15.42578125" style="386" customWidth="1"/>
    <col min="13572" max="13575" width="13.7109375" style="386" customWidth="1"/>
    <col min="13576" max="13576" width="11" style="386" bestFit="1" customWidth="1"/>
    <col min="13577" max="13577" width="12.7109375" style="386" bestFit="1" customWidth="1"/>
    <col min="13578" max="13578" width="11" style="386" bestFit="1" customWidth="1"/>
    <col min="13579" max="13824" width="9.140625" style="386"/>
    <col min="13825" max="13825" width="7.5703125" style="386" customWidth="1"/>
    <col min="13826" max="13826" width="32.28515625" style="386" customWidth="1"/>
    <col min="13827" max="13827" width="15.42578125" style="386" customWidth="1"/>
    <col min="13828" max="13831" width="13.7109375" style="386" customWidth="1"/>
    <col min="13832" max="13832" width="11" style="386" bestFit="1" customWidth="1"/>
    <col min="13833" max="13833" width="12.7109375" style="386" bestFit="1" customWidth="1"/>
    <col min="13834" max="13834" width="11" style="386" bestFit="1" customWidth="1"/>
    <col min="13835" max="14080" width="9.140625" style="386"/>
    <col min="14081" max="14081" width="7.5703125" style="386" customWidth="1"/>
    <col min="14082" max="14082" width="32.28515625" style="386" customWidth="1"/>
    <col min="14083" max="14083" width="15.42578125" style="386" customWidth="1"/>
    <col min="14084" max="14087" width="13.7109375" style="386" customWidth="1"/>
    <col min="14088" max="14088" width="11" style="386" bestFit="1" customWidth="1"/>
    <col min="14089" max="14089" width="12.7109375" style="386" bestFit="1" customWidth="1"/>
    <col min="14090" max="14090" width="11" style="386" bestFit="1" customWidth="1"/>
    <col min="14091" max="14336" width="9.140625" style="386"/>
    <col min="14337" max="14337" width="7.5703125" style="386" customWidth="1"/>
    <col min="14338" max="14338" width="32.28515625" style="386" customWidth="1"/>
    <col min="14339" max="14339" width="15.42578125" style="386" customWidth="1"/>
    <col min="14340" max="14343" width="13.7109375" style="386" customWidth="1"/>
    <col min="14344" max="14344" width="11" style="386" bestFit="1" customWidth="1"/>
    <col min="14345" max="14345" width="12.7109375" style="386" bestFit="1" customWidth="1"/>
    <col min="14346" max="14346" width="11" style="386" bestFit="1" customWidth="1"/>
    <col min="14347" max="14592" width="9.140625" style="386"/>
    <col min="14593" max="14593" width="7.5703125" style="386" customWidth="1"/>
    <col min="14594" max="14594" width="32.28515625" style="386" customWidth="1"/>
    <col min="14595" max="14595" width="15.42578125" style="386" customWidth="1"/>
    <col min="14596" max="14599" width="13.7109375" style="386" customWidth="1"/>
    <col min="14600" max="14600" width="11" style="386" bestFit="1" customWidth="1"/>
    <col min="14601" max="14601" width="12.7109375" style="386" bestFit="1" customWidth="1"/>
    <col min="14602" max="14602" width="11" style="386" bestFit="1" customWidth="1"/>
    <col min="14603" max="14848" width="9.140625" style="386"/>
    <col min="14849" max="14849" width="7.5703125" style="386" customWidth="1"/>
    <col min="14850" max="14850" width="32.28515625" style="386" customWidth="1"/>
    <col min="14851" max="14851" width="15.42578125" style="386" customWidth="1"/>
    <col min="14852" max="14855" width="13.7109375" style="386" customWidth="1"/>
    <col min="14856" max="14856" width="11" style="386" bestFit="1" customWidth="1"/>
    <col min="14857" max="14857" width="12.7109375" style="386" bestFit="1" customWidth="1"/>
    <col min="14858" max="14858" width="11" style="386" bestFit="1" customWidth="1"/>
    <col min="14859" max="15104" width="9.140625" style="386"/>
    <col min="15105" max="15105" width="7.5703125" style="386" customWidth="1"/>
    <col min="15106" max="15106" width="32.28515625" style="386" customWidth="1"/>
    <col min="15107" max="15107" width="15.42578125" style="386" customWidth="1"/>
    <col min="15108" max="15111" width="13.7109375" style="386" customWidth="1"/>
    <col min="15112" max="15112" width="11" style="386" bestFit="1" customWidth="1"/>
    <col min="15113" max="15113" width="12.7109375" style="386" bestFit="1" customWidth="1"/>
    <col min="15114" max="15114" width="11" style="386" bestFit="1" customWidth="1"/>
    <col min="15115" max="15360" width="9.140625" style="386"/>
    <col min="15361" max="15361" width="7.5703125" style="386" customWidth="1"/>
    <col min="15362" max="15362" width="32.28515625" style="386" customWidth="1"/>
    <col min="15363" max="15363" width="15.42578125" style="386" customWidth="1"/>
    <col min="15364" max="15367" width="13.7109375" style="386" customWidth="1"/>
    <col min="15368" max="15368" width="11" style="386" bestFit="1" customWidth="1"/>
    <col min="15369" max="15369" width="12.7109375" style="386" bestFit="1" customWidth="1"/>
    <col min="15370" max="15370" width="11" style="386" bestFit="1" customWidth="1"/>
    <col min="15371" max="15616" width="9.140625" style="386"/>
    <col min="15617" max="15617" width="7.5703125" style="386" customWidth="1"/>
    <col min="15618" max="15618" width="32.28515625" style="386" customWidth="1"/>
    <col min="15619" max="15619" width="15.42578125" style="386" customWidth="1"/>
    <col min="15620" max="15623" width="13.7109375" style="386" customWidth="1"/>
    <col min="15624" max="15624" width="11" style="386" bestFit="1" customWidth="1"/>
    <col min="15625" max="15625" width="12.7109375" style="386" bestFit="1" customWidth="1"/>
    <col min="15626" max="15626" width="11" style="386" bestFit="1" customWidth="1"/>
    <col min="15627" max="15872" width="9.140625" style="386"/>
    <col min="15873" max="15873" width="7.5703125" style="386" customWidth="1"/>
    <col min="15874" max="15874" width="32.28515625" style="386" customWidth="1"/>
    <col min="15875" max="15875" width="15.42578125" style="386" customWidth="1"/>
    <col min="15876" max="15879" width="13.7109375" style="386" customWidth="1"/>
    <col min="15880" max="15880" width="11" style="386" bestFit="1" customWidth="1"/>
    <col min="15881" max="15881" width="12.7109375" style="386" bestFit="1" customWidth="1"/>
    <col min="15882" max="15882" width="11" style="386" bestFit="1" customWidth="1"/>
    <col min="15883" max="16128" width="9.140625" style="386"/>
    <col min="16129" max="16129" width="7.5703125" style="386" customWidth="1"/>
    <col min="16130" max="16130" width="32.28515625" style="386" customWidth="1"/>
    <col min="16131" max="16131" width="15.42578125" style="386" customWidth="1"/>
    <col min="16132" max="16135" width="13.7109375" style="386" customWidth="1"/>
    <col min="16136" max="16136" width="11" style="386" bestFit="1" customWidth="1"/>
    <col min="16137" max="16137" width="12.7109375" style="386" bestFit="1" customWidth="1"/>
    <col min="16138" max="16138" width="11" style="386" bestFit="1" customWidth="1"/>
    <col min="16139" max="16384" width="9.140625" style="386"/>
  </cols>
  <sheetData>
    <row r="1" spans="1:10" s="365" customFormat="1" x14ac:dyDescent="0.2">
      <c r="A1" s="304" t="s">
        <v>15</v>
      </c>
    </row>
    <row r="2" spans="1:10" s="365" customFormat="1" x14ac:dyDescent="0.2">
      <c r="A2" s="305" t="s">
        <v>159</v>
      </c>
      <c r="B2" s="61"/>
      <c r="C2" s="61"/>
      <c r="D2" s="61"/>
      <c r="E2" s="61"/>
      <c r="F2" s="61"/>
      <c r="G2" s="61"/>
    </row>
    <row r="3" spans="1:10" s="365" customFormat="1" x14ac:dyDescent="0.2">
      <c r="A3" s="61" t="s">
        <v>0</v>
      </c>
      <c r="B3" s="61"/>
      <c r="C3" s="61"/>
      <c r="D3" s="61"/>
      <c r="E3" s="61"/>
      <c r="F3" s="61"/>
      <c r="G3" s="61"/>
    </row>
    <row r="4" spans="1:10" s="365" customFormat="1" x14ac:dyDescent="0.2">
      <c r="A4" s="61"/>
      <c r="B4" s="61"/>
      <c r="C4" s="61"/>
      <c r="D4" s="61"/>
      <c r="E4" s="61"/>
      <c r="F4" s="61"/>
      <c r="G4" s="61"/>
    </row>
    <row r="5" spans="1:10" s="365" customFormat="1" ht="33.75" x14ac:dyDescent="0.2">
      <c r="A5" s="42" t="s">
        <v>1</v>
      </c>
      <c r="B5" s="22" t="s">
        <v>16</v>
      </c>
      <c r="C5" s="22" t="s">
        <v>17</v>
      </c>
      <c r="D5" s="22" t="s">
        <v>18</v>
      </c>
      <c r="E5" s="22" t="s">
        <v>19</v>
      </c>
      <c r="F5" s="22" t="s">
        <v>20</v>
      </c>
      <c r="G5" s="22" t="s">
        <v>21</v>
      </c>
    </row>
    <row r="6" spans="1:10" s="365" customFormat="1" x14ac:dyDescent="0.2">
      <c r="A6" s="306">
        <v>1</v>
      </c>
      <c r="B6" s="307">
        <v>2</v>
      </c>
      <c r="C6" s="307">
        <v>3</v>
      </c>
      <c r="D6" s="307">
        <v>4</v>
      </c>
      <c r="E6" s="307">
        <v>5</v>
      </c>
      <c r="F6" s="307">
        <v>6</v>
      </c>
      <c r="G6" s="307">
        <v>7</v>
      </c>
    </row>
    <row r="7" spans="1:10" s="365" customFormat="1" x14ac:dyDescent="0.2">
      <c r="A7" s="311">
        <v>1</v>
      </c>
      <c r="B7" s="45" t="s">
        <v>60</v>
      </c>
      <c r="C7" s="46">
        <v>1486279909.8499999</v>
      </c>
      <c r="D7" s="51">
        <f>+C7/$C$35</f>
        <v>4.3592026811635647E-2</v>
      </c>
      <c r="E7" s="46">
        <v>203282854.78999999</v>
      </c>
      <c r="F7" s="51">
        <f>+E7/$E$35</f>
        <v>2.2502772186158114E-2</v>
      </c>
      <c r="G7" s="366">
        <v>40280164.210000001</v>
      </c>
      <c r="H7" s="367"/>
      <c r="I7" s="368"/>
    </row>
    <row r="8" spans="1:10" s="365" customFormat="1" x14ac:dyDescent="0.2">
      <c r="A8" s="313">
        <v>2</v>
      </c>
      <c r="B8" s="49" t="s">
        <v>61</v>
      </c>
      <c r="C8" s="50">
        <v>3680572994.0999999</v>
      </c>
      <c r="D8" s="51">
        <f t="shared" ref="D8:D32" si="0">+C8/$C$35</f>
        <v>0.10794981186093121</v>
      </c>
      <c r="E8" s="50">
        <v>1089353534.9300001</v>
      </c>
      <c r="F8" s="51">
        <f t="shared" ref="F8:F33" si="1">+E8/$E$35</f>
        <v>0.12058800754268878</v>
      </c>
      <c r="G8" s="370">
        <v>90696912.890000001</v>
      </c>
      <c r="H8" s="367"/>
      <c r="I8" s="368"/>
    </row>
    <row r="9" spans="1:10" s="365" customFormat="1" x14ac:dyDescent="0.2">
      <c r="A9" s="313">
        <v>3</v>
      </c>
      <c r="B9" s="49" t="s">
        <v>62</v>
      </c>
      <c r="C9" s="50">
        <v>2345418166.5300002</v>
      </c>
      <c r="D9" s="51">
        <f t="shared" si="0"/>
        <v>6.879022647234169E-2</v>
      </c>
      <c r="E9" s="50">
        <v>404001236.13999999</v>
      </c>
      <c r="F9" s="51">
        <f t="shared" si="1"/>
        <v>4.4721665234267974E-2</v>
      </c>
      <c r="G9" s="370">
        <v>-51254452.68</v>
      </c>
      <c r="H9" s="367"/>
      <c r="I9" s="368"/>
    </row>
    <row r="10" spans="1:10" s="365" customFormat="1" x14ac:dyDescent="0.2">
      <c r="A10" s="313">
        <v>4</v>
      </c>
      <c r="B10" s="49" t="s">
        <v>78</v>
      </c>
      <c r="C10" s="50">
        <v>179763356.41</v>
      </c>
      <c r="D10" s="51">
        <f t="shared" si="0"/>
        <v>5.2723911562292418E-3</v>
      </c>
      <c r="E10" s="50">
        <v>75630359.409999996</v>
      </c>
      <c r="F10" s="51">
        <f t="shared" si="1"/>
        <v>8.3720427377833636E-3</v>
      </c>
      <c r="G10" s="370">
        <v>8189191.1600000001</v>
      </c>
      <c r="H10" s="367"/>
      <c r="I10" s="368"/>
    </row>
    <row r="11" spans="1:10" s="365" customFormat="1" x14ac:dyDescent="0.2">
      <c r="A11" s="313">
        <v>5</v>
      </c>
      <c r="B11" s="49" t="s">
        <v>101</v>
      </c>
      <c r="C11" s="50">
        <v>8159548521.1800003</v>
      </c>
      <c r="D11" s="51">
        <f t="shared" si="0"/>
        <v>0.23931646761074638</v>
      </c>
      <c r="E11" s="50">
        <v>2707693804.8800001</v>
      </c>
      <c r="F11" s="51">
        <f t="shared" si="1"/>
        <v>0.29973318164992452</v>
      </c>
      <c r="G11" s="370">
        <v>112288058.06</v>
      </c>
      <c r="H11" s="367"/>
      <c r="I11" s="368"/>
    </row>
    <row r="12" spans="1:10" s="365" customFormat="1" x14ac:dyDescent="0.2">
      <c r="A12" s="313">
        <v>6</v>
      </c>
      <c r="B12" s="49" t="s">
        <v>79</v>
      </c>
      <c r="C12" s="50">
        <v>123216042.34999999</v>
      </c>
      <c r="D12" s="51">
        <f t="shared" si="0"/>
        <v>3.6138798527438317E-3</v>
      </c>
      <c r="E12" s="50">
        <v>98752184.069999993</v>
      </c>
      <c r="F12" s="51">
        <f t="shared" si="1"/>
        <v>1.0931555950984597E-2</v>
      </c>
      <c r="G12" s="370">
        <v>2988240.46</v>
      </c>
      <c r="H12" s="367"/>
      <c r="I12" s="368"/>
      <c r="J12" s="371"/>
    </row>
    <row r="13" spans="1:10" s="365" customFormat="1" x14ac:dyDescent="0.2">
      <c r="A13" s="313">
        <v>7</v>
      </c>
      <c r="B13" s="49" t="s">
        <v>111</v>
      </c>
      <c r="C13" s="50">
        <v>32091807.739999998</v>
      </c>
      <c r="D13" s="51">
        <f t="shared" si="0"/>
        <v>9.4124056590196557E-4</v>
      </c>
      <c r="E13" s="50">
        <v>1179450.46</v>
      </c>
      <c r="F13" s="51">
        <f t="shared" si="1"/>
        <v>1.3056145356506971E-4</v>
      </c>
      <c r="G13" s="370">
        <v>-983754</v>
      </c>
      <c r="H13" s="367"/>
      <c r="I13" s="368"/>
    </row>
    <row r="14" spans="1:10" s="365" customFormat="1" x14ac:dyDescent="0.2">
      <c r="A14" s="313">
        <v>8</v>
      </c>
      <c r="B14" s="49" t="s">
        <v>110</v>
      </c>
      <c r="C14" s="50">
        <v>173718930.83000001</v>
      </c>
      <c r="D14" s="51">
        <f t="shared" si="0"/>
        <v>5.0951104433580793E-3</v>
      </c>
      <c r="E14" s="50">
        <v>20767106.68</v>
      </c>
      <c r="F14" s="51">
        <f t="shared" si="1"/>
        <v>2.2988533443631613E-3</v>
      </c>
      <c r="G14" s="370">
        <v>-1496890.35</v>
      </c>
      <c r="H14" s="367"/>
      <c r="I14" s="368"/>
    </row>
    <row r="15" spans="1:10" s="365" customFormat="1" x14ac:dyDescent="0.2">
      <c r="A15" s="313">
        <v>9</v>
      </c>
      <c r="B15" s="49" t="s">
        <v>63</v>
      </c>
      <c r="C15" s="50">
        <v>489896570.81999999</v>
      </c>
      <c r="D15" s="51">
        <f t="shared" si="0"/>
        <v>1.4368480868633335E-2</v>
      </c>
      <c r="E15" s="50">
        <v>115725893.69</v>
      </c>
      <c r="F15" s="51">
        <f t="shared" si="1"/>
        <v>1.2810492180640743E-2</v>
      </c>
      <c r="G15" s="370">
        <v>8288903.1699999999</v>
      </c>
      <c r="H15" s="367"/>
      <c r="I15" s="368"/>
    </row>
    <row r="16" spans="1:10" s="365" customFormat="1" x14ac:dyDescent="0.2">
      <c r="A16" s="313">
        <v>10</v>
      </c>
      <c r="B16" s="49" t="s">
        <v>80</v>
      </c>
      <c r="C16" s="50">
        <v>2920398061.5700002</v>
      </c>
      <c r="D16" s="51">
        <f t="shared" si="0"/>
        <v>8.5654169014137013E-2</v>
      </c>
      <c r="E16" s="50">
        <v>976173022</v>
      </c>
      <c r="F16" s="51">
        <f t="shared" si="1"/>
        <v>0.10805928100051508</v>
      </c>
      <c r="G16" s="370">
        <v>147524367.88</v>
      </c>
      <c r="H16" s="367"/>
      <c r="I16" s="368"/>
    </row>
    <row r="17" spans="1:9" s="365" customFormat="1" x14ac:dyDescent="0.2">
      <c r="A17" s="313">
        <v>11</v>
      </c>
      <c r="B17" s="49" t="s">
        <v>64</v>
      </c>
      <c r="C17" s="50">
        <v>1022223937.64</v>
      </c>
      <c r="D17" s="51">
        <f t="shared" si="0"/>
        <v>2.9981440912833078E-2</v>
      </c>
      <c r="E17" s="50">
        <v>336501174.95999998</v>
      </c>
      <c r="F17" s="51">
        <f t="shared" si="1"/>
        <v>3.7249620920179582E-2</v>
      </c>
      <c r="G17" s="370">
        <v>4609046.68</v>
      </c>
      <c r="H17" s="367"/>
      <c r="I17" s="368"/>
    </row>
    <row r="18" spans="1:9" s="365" customFormat="1" x14ac:dyDescent="0.2">
      <c r="A18" s="313">
        <v>12</v>
      </c>
      <c r="B18" s="49" t="s">
        <v>65</v>
      </c>
      <c r="C18" s="50">
        <v>2824911015.9400001</v>
      </c>
      <c r="D18" s="51">
        <f t="shared" si="0"/>
        <v>8.2853570132539453E-2</v>
      </c>
      <c r="E18" s="50">
        <v>391703498.63</v>
      </c>
      <c r="F18" s="51">
        <f t="shared" si="1"/>
        <v>4.3360344399421484E-2</v>
      </c>
      <c r="G18" s="370">
        <v>32286010.02</v>
      </c>
      <c r="H18" s="367"/>
      <c r="I18" s="368"/>
    </row>
    <row r="19" spans="1:9" s="365" customFormat="1" x14ac:dyDescent="0.2">
      <c r="A19" s="313">
        <v>13</v>
      </c>
      <c r="B19" s="49" t="s">
        <v>66</v>
      </c>
      <c r="C19" s="50">
        <v>1124379817.8399999</v>
      </c>
      <c r="D19" s="51">
        <f t="shared" si="0"/>
        <v>3.2977634186476978E-2</v>
      </c>
      <c r="E19" s="50">
        <v>179950598.31</v>
      </c>
      <c r="F19" s="51">
        <f t="shared" si="1"/>
        <v>1.9919964832823565E-2</v>
      </c>
      <c r="G19" s="370">
        <v>22951436.84</v>
      </c>
      <c r="H19" s="367"/>
      <c r="I19" s="368"/>
    </row>
    <row r="20" spans="1:9" s="365" customFormat="1" x14ac:dyDescent="0.2">
      <c r="A20" s="313">
        <v>14</v>
      </c>
      <c r="B20" s="372" t="s">
        <v>81</v>
      </c>
      <c r="C20" s="369">
        <v>338504218.19999999</v>
      </c>
      <c r="D20" s="51">
        <f t="shared" si="0"/>
        <v>9.9282005077464801E-3</v>
      </c>
      <c r="E20" s="369">
        <v>185724582.06999999</v>
      </c>
      <c r="F20" s="51">
        <f t="shared" si="1"/>
        <v>2.0559126661262469E-2</v>
      </c>
      <c r="G20" s="370">
        <v>24046365.940000001</v>
      </c>
      <c r="H20" s="367"/>
      <c r="I20" s="368"/>
    </row>
    <row r="21" spans="1:9" s="365" customFormat="1" x14ac:dyDescent="0.2">
      <c r="A21" s="313">
        <v>15</v>
      </c>
      <c r="B21" s="49" t="s">
        <v>82</v>
      </c>
      <c r="C21" s="50">
        <v>45533556.049999997</v>
      </c>
      <c r="D21" s="51">
        <f t="shared" si="0"/>
        <v>1.335481952629661E-3</v>
      </c>
      <c r="E21" s="50">
        <v>7678445.1399999997</v>
      </c>
      <c r="F21" s="51">
        <f t="shared" si="1"/>
        <v>8.4997970885360044E-4</v>
      </c>
      <c r="G21" s="370">
        <v>-484018.19</v>
      </c>
      <c r="H21" s="367"/>
      <c r="I21" s="368"/>
    </row>
    <row r="22" spans="1:9" s="365" customFormat="1" x14ac:dyDescent="0.2">
      <c r="A22" s="313">
        <v>16</v>
      </c>
      <c r="B22" s="49" t="s">
        <v>83</v>
      </c>
      <c r="C22" s="50">
        <v>73242192.879999995</v>
      </c>
      <c r="D22" s="51">
        <f t="shared" si="0"/>
        <v>2.1481657759137539E-3</v>
      </c>
      <c r="E22" s="50">
        <v>32115606.420000002</v>
      </c>
      <c r="F22" s="51">
        <f t="shared" si="1"/>
        <v>3.5550965458259983E-3</v>
      </c>
      <c r="G22" s="370">
        <v>-13351874.84</v>
      </c>
      <c r="H22" s="367"/>
      <c r="I22" s="368"/>
    </row>
    <row r="23" spans="1:9" s="365" customFormat="1" x14ac:dyDescent="0.2">
      <c r="A23" s="313">
        <v>17</v>
      </c>
      <c r="B23" s="49" t="s">
        <v>36</v>
      </c>
      <c r="C23" s="50">
        <v>1816219722.01</v>
      </c>
      <c r="D23" s="51">
        <f t="shared" si="0"/>
        <v>5.3269036534088467E-2</v>
      </c>
      <c r="E23" s="50">
        <v>627012874.26999998</v>
      </c>
      <c r="F23" s="51">
        <f t="shared" si="1"/>
        <v>6.9408351639206195E-2</v>
      </c>
      <c r="G23" s="370">
        <v>85206417.700000003</v>
      </c>
      <c r="H23" s="367"/>
      <c r="I23" s="368"/>
    </row>
    <row r="24" spans="1:9" s="365" customFormat="1" x14ac:dyDescent="0.2">
      <c r="A24" s="313">
        <v>18</v>
      </c>
      <c r="B24" s="49" t="s">
        <v>67</v>
      </c>
      <c r="C24" s="50">
        <v>43498774.840000004</v>
      </c>
      <c r="D24" s="51">
        <f t="shared" si="0"/>
        <v>1.2758025904353054E-3</v>
      </c>
      <c r="E24" s="50">
        <v>15849456.029999999</v>
      </c>
      <c r="F24" s="51">
        <f t="shared" si="1"/>
        <v>1.7544848958662147E-3</v>
      </c>
      <c r="G24" s="370">
        <v>-5081311.38</v>
      </c>
      <c r="H24" s="367"/>
      <c r="I24" s="368"/>
    </row>
    <row r="25" spans="1:9" s="365" customFormat="1" x14ac:dyDescent="0.2">
      <c r="A25" s="313">
        <v>19</v>
      </c>
      <c r="B25" s="372" t="s">
        <v>68</v>
      </c>
      <c r="C25" s="50">
        <v>2150006946.8699999</v>
      </c>
      <c r="D25" s="51">
        <f t="shared" si="0"/>
        <v>6.3058889413783958E-2</v>
      </c>
      <c r="E25" s="50">
        <v>412009815.33999997</v>
      </c>
      <c r="F25" s="51">
        <f t="shared" si="1"/>
        <v>4.5608189744456372E-2</v>
      </c>
      <c r="G25" s="370">
        <v>1161829.77</v>
      </c>
      <c r="H25" s="367"/>
      <c r="I25" s="368"/>
    </row>
    <row r="26" spans="1:9" s="365" customFormat="1" x14ac:dyDescent="0.2">
      <c r="A26" s="313">
        <v>20</v>
      </c>
      <c r="B26" s="49" t="s">
        <v>69</v>
      </c>
      <c r="C26" s="50">
        <v>2217079142.48</v>
      </c>
      <c r="D26" s="51">
        <f t="shared" si="0"/>
        <v>6.5026091506720451E-2</v>
      </c>
      <c r="E26" s="50">
        <v>285302209.37</v>
      </c>
      <c r="F26" s="51">
        <f t="shared" si="1"/>
        <v>3.1582056579699883E-2</v>
      </c>
      <c r="G26" s="370">
        <v>32875130.609999999</v>
      </c>
      <c r="H26" s="367"/>
      <c r="I26" s="368"/>
    </row>
    <row r="27" spans="1:9" s="365" customFormat="1" x14ac:dyDescent="0.2">
      <c r="A27" s="313">
        <v>21</v>
      </c>
      <c r="B27" s="49" t="s">
        <v>70</v>
      </c>
      <c r="C27" s="50">
        <v>109310446.70999999</v>
      </c>
      <c r="D27" s="51">
        <f t="shared" si="0"/>
        <v>3.2060339995143273E-3</v>
      </c>
      <c r="E27" s="50">
        <v>42063416.359999999</v>
      </c>
      <c r="F27" s="51">
        <f t="shared" si="1"/>
        <v>4.6562877951434548E-3</v>
      </c>
      <c r="G27" s="370">
        <v>9699891.5299999993</v>
      </c>
      <c r="H27" s="367"/>
      <c r="I27" s="368"/>
    </row>
    <row r="28" spans="1:9" s="365" customFormat="1" x14ac:dyDescent="0.2">
      <c r="A28" s="313">
        <v>22</v>
      </c>
      <c r="B28" s="49" t="s">
        <v>37</v>
      </c>
      <c r="C28" s="50">
        <v>381874338.64999998</v>
      </c>
      <c r="D28" s="51">
        <f t="shared" si="0"/>
        <v>1.1200229713652299E-2</v>
      </c>
      <c r="E28" s="50">
        <v>168075773</v>
      </c>
      <c r="F28" s="51">
        <f t="shared" si="1"/>
        <v>1.8605459047387796E-2</v>
      </c>
      <c r="G28" s="370">
        <v>7758471.3499999996</v>
      </c>
      <c r="H28" s="367"/>
      <c r="I28" s="368"/>
    </row>
    <row r="29" spans="1:9" s="365" customFormat="1" x14ac:dyDescent="0.2">
      <c r="A29" s="313">
        <v>23</v>
      </c>
      <c r="B29" s="49" t="s">
        <v>71</v>
      </c>
      <c r="C29" s="50">
        <v>1059047142.71</v>
      </c>
      <c r="D29" s="51">
        <f t="shared" si="0"/>
        <v>3.1061451570357071E-2</v>
      </c>
      <c r="E29" s="50">
        <v>347861771.37</v>
      </c>
      <c r="F29" s="51">
        <f t="shared" si="1"/>
        <v>3.8507203184936778E-2</v>
      </c>
      <c r="G29" s="370">
        <v>-8371154.7300000004</v>
      </c>
      <c r="H29" s="367"/>
      <c r="I29" s="368"/>
    </row>
    <row r="30" spans="1:9" s="365" customFormat="1" x14ac:dyDescent="0.2">
      <c r="A30" s="313">
        <v>24</v>
      </c>
      <c r="B30" s="49" t="s">
        <v>72</v>
      </c>
      <c r="C30" s="50">
        <v>1042399225.25</v>
      </c>
      <c r="D30" s="51">
        <f t="shared" si="0"/>
        <v>3.0573174456830412E-2</v>
      </c>
      <c r="E30" s="50">
        <v>226088783.00999999</v>
      </c>
      <c r="F30" s="51">
        <f t="shared" si="1"/>
        <v>2.5027316657745196E-2</v>
      </c>
      <c r="G30" s="370">
        <v>5568297.3600000003</v>
      </c>
      <c r="H30" s="367"/>
      <c r="I30" s="368"/>
    </row>
    <row r="31" spans="1:9" s="365" customFormat="1" x14ac:dyDescent="0.2">
      <c r="A31" s="313">
        <v>25</v>
      </c>
      <c r="B31" s="49" t="s">
        <v>38</v>
      </c>
      <c r="C31" s="50">
        <v>153282967.94</v>
      </c>
      <c r="D31" s="51">
        <f t="shared" si="0"/>
        <v>4.495731392131868E-3</v>
      </c>
      <c r="E31" s="50">
        <v>65240628.5</v>
      </c>
      <c r="F31" s="51">
        <f t="shared" si="1"/>
        <v>7.2219322280468769E-3</v>
      </c>
      <c r="G31" s="370">
        <v>-4504256.78</v>
      </c>
      <c r="H31" s="367"/>
      <c r="I31" s="368"/>
    </row>
    <row r="32" spans="1:9" s="365" customFormat="1" x14ac:dyDescent="0.2">
      <c r="A32" s="313">
        <v>26</v>
      </c>
      <c r="B32" s="49" t="s">
        <v>26</v>
      </c>
      <c r="C32" s="50">
        <v>60152945.100000001</v>
      </c>
      <c r="D32" s="51">
        <f t="shared" si="0"/>
        <v>1.7642630962176476E-3</v>
      </c>
      <c r="E32" s="50">
        <v>11124199.130000001</v>
      </c>
      <c r="F32" s="51">
        <f t="shared" si="1"/>
        <v>1.2314138299289686E-3</v>
      </c>
      <c r="G32" s="370">
        <v>-5527540.0899999999</v>
      </c>
      <c r="H32" s="367"/>
      <c r="I32" s="368"/>
    </row>
    <row r="33" spans="1:9" s="365" customFormat="1" x14ac:dyDescent="0.2">
      <c r="A33" s="313">
        <v>27</v>
      </c>
      <c r="B33" s="71" t="s">
        <v>73</v>
      </c>
      <c r="C33" s="72">
        <v>42653043.189999998</v>
      </c>
      <c r="D33" s="51">
        <f>+C33/$C$35</f>
        <v>1.2509976014706294E-3</v>
      </c>
      <c r="E33" s="72">
        <v>6818243.0800000001</v>
      </c>
      <c r="F33" s="51">
        <f t="shared" si="1"/>
        <v>7.5475804832428306E-4</v>
      </c>
      <c r="G33" s="373">
        <v>-5485942.2999999998</v>
      </c>
      <c r="H33" s="367"/>
      <c r="I33" s="368"/>
    </row>
    <row r="34" spans="1:9" s="365" customFormat="1" x14ac:dyDescent="0.2">
      <c r="A34" s="374">
        <v>28</v>
      </c>
      <c r="B34" s="71" t="s">
        <v>84</v>
      </c>
      <c r="C34" s="355">
        <v>900128642.22000003</v>
      </c>
      <c r="D34" s="400">
        <f>+C34/C36</f>
        <v>1</v>
      </c>
      <c r="E34" s="355">
        <v>427743734.73000002</v>
      </c>
      <c r="F34" s="400">
        <f>+E34/E36</f>
        <v>1</v>
      </c>
      <c r="G34" s="355">
        <v>26669331.559999999</v>
      </c>
      <c r="I34" s="368"/>
    </row>
    <row r="35" spans="1:9" s="365" customFormat="1" x14ac:dyDescent="0.2">
      <c r="A35" s="435"/>
      <c r="B35" s="375" t="s">
        <v>74</v>
      </c>
      <c r="C35" s="376">
        <v>34095223795.679993</v>
      </c>
      <c r="D35" s="377">
        <v>1</v>
      </c>
      <c r="E35" s="376">
        <v>9033680522.039999</v>
      </c>
      <c r="F35" s="377">
        <v>1</v>
      </c>
      <c r="G35" s="376">
        <v>539877540.28999996</v>
      </c>
    </row>
    <row r="36" spans="1:9" s="365" customFormat="1" x14ac:dyDescent="0.2">
      <c r="A36" s="423"/>
      <c r="B36" s="378" t="s">
        <v>102</v>
      </c>
      <c r="C36" s="379">
        <v>900128642.22000003</v>
      </c>
      <c r="D36" s="380">
        <v>1</v>
      </c>
      <c r="E36" s="379">
        <v>427743734.73000002</v>
      </c>
      <c r="F36" s="380">
        <v>1</v>
      </c>
      <c r="G36" s="379">
        <v>26669331.559999999</v>
      </c>
    </row>
    <row r="37" spans="1:9" s="365" customFormat="1" x14ac:dyDescent="0.2">
      <c r="A37" s="424"/>
      <c r="B37" s="381" t="s">
        <v>3</v>
      </c>
      <c r="C37" s="382">
        <v>34995352437.899994</v>
      </c>
      <c r="D37" s="383"/>
      <c r="E37" s="382">
        <v>9461424256.7699986</v>
      </c>
      <c r="F37" s="383"/>
      <c r="G37" s="382">
        <v>566546871.8499999</v>
      </c>
    </row>
    <row r="38" spans="1:9" x14ac:dyDescent="0.2">
      <c r="A38" s="384"/>
      <c r="B38" s="384"/>
      <c r="C38" s="384"/>
      <c r="D38" s="384"/>
      <c r="E38" s="384"/>
      <c r="F38" s="384"/>
      <c r="G38" s="385"/>
    </row>
    <row r="39" spans="1:9" x14ac:dyDescent="0.2">
      <c r="A39" s="384"/>
      <c r="B39" s="384"/>
      <c r="C39" s="387"/>
      <c r="D39" s="384"/>
      <c r="E39" s="387"/>
      <c r="F39" s="384"/>
      <c r="G39" s="385"/>
    </row>
    <row r="40" spans="1:9" s="365" customFormat="1" x14ac:dyDescent="0.2">
      <c r="A40" s="425" t="s">
        <v>2</v>
      </c>
      <c r="B40" s="425"/>
      <c r="C40" s="425"/>
      <c r="D40" s="425"/>
      <c r="E40" s="425"/>
      <c r="F40" s="425"/>
      <c r="G40" s="425"/>
    </row>
    <row r="41" spans="1:9" s="365" customFormat="1" x14ac:dyDescent="0.2">
      <c r="A41" s="58"/>
      <c r="B41" s="59" t="s">
        <v>28</v>
      </c>
      <c r="C41" s="60"/>
      <c r="D41" s="60"/>
      <c r="E41" s="60"/>
      <c r="F41" s="60"/>
      <c r="G41" s="60"/>
    </row>
    <row r="42" spans="1:9" s="365" customFormat="1" ht="22.5" customHeight="1" x14ac:dyDescent="0.2">
      <c r="A42" s="58"/>
      <c r="B42" s="436" t="s">
        <v>40</v>
      </c>
      <c r="C42" s="437"/>
      <c r="D42" s="437"/>
      <c r="E42" s="437"/>
      <c r="F42" s="437"/>
      <c r="G42" s="437"/>
    </row>
    <row r="43" spans="1:9" s="365" customFormat="1" ht="22.5" customHeight="1" x14ac:dyDescent="0.2">
      <c r="A43" s="58"/>
      <c r="B43" s="436" t="s">
        <v>41</v>
      </c>
      <c r="C43" s="437"/>
      <c r="D43" s="437"/>
      <c r="E43" s="437"/>
      <c r="F43" s="437"/>
      <c r="G43" s="437"/>
    </row>
    <row r="44" spans="1:9" x14ac:dyDescent="0.2">
      <c r="A44" s="73"/>
      <c r="B44" s="74"/>
      <c r="C44" s="75"/>
      <c r="D44" s="75"/>
      <c r="E44" s="75"/>
      <c r="F44" s="75"/>
      <c r="G44" s="75"/>
    </row>
    <row r="45" spans="1:9" x14ac:dyDescent="0.2">
      <c r="A45" s="73"/>
      <c r="B45" s="74"/>
      <c r="C45" s="75"/>
      <c r="D45" s="75"/>
      <c r="E45" s="75"/>
      <c r="F45" s="75"/>
      <c r="G45" s="75"/>
    </row>
    <row r="46" spans="1:9" x14ac:dyDescent="0.2">
      <c r="A46" s="73"/>
      <c r="B46" s="74"/>
      <c r="C46" s="75"/>
      <c r="D46" s="75"/>
      <c r="E46" s="75"/>
      <c r="F46" s="75"/>
      <c r="G46" s="75"/>
    </row>
    <row r="47" spans="1:9" s="73" customFormat="1" ht="23.25" customHeight="1" x14ac:dyDescent="0.2">
      <c r="C47" s="76"/>
      <c r="D47" s="76"/>
      <c r="E47" s="76"/>
    </row>
    <row r="48" spans="1:9" s="73" customFormat="1" ht="12.75" customHeight="1" x14ac:dyDescent="0.2">
      <c r="C48" s="76"/>
      <c r="D48" s="76"/>
      <c r="E48" s="76"/>
    </row>
    <row r="49" spans="3:5" s="73" customFormat="1" ht="12.75" customHeight="1" x14ac:dyDescent="0.2">
      <c r="C49" s="76"/>
      <c r="D49" s="76"/>
      <c r="E49" s="76"/>
    </row>
    <row r="50" spans="3:5" s="73" customFormat="1" ht="21" customHeight="1" x14ac:dyDescent="0.2">
      <c r="C50" s="76"/>
      <c r="D50" s="76"/>
      <c r="E50" s="76"/>
    </row>
    <row r="51" spans="3:5" s="73" customFormat="1" ht="12.75" customHeight="1" x14ac:dyDescent="0.2">
      <c r="C51" s="76"/>
      <c r="D51" s="76"/>
      <c r="E51" s="76"/>
    </row>
    <row r="52" spans="3:5" s="73" customFormat="1" ht="12.75" customHeight="1" x14ac:dyDescent="0.2">
      <c r="C52" s="76"/>
      <c r="D52" s="76"/>
      <c r="E52" s="76"/>
    </row>
    <row r="53" spans="3:5" s="73" customFormat="1" ht="12.75" customHeight="1" x14ac:dyDescent="0.2"/>
    <row r="54" spans="3:5" s="73" customFormat="1" ht="12.75" customHeight="1" x14ac:dyDescent="0.2"/>
    <row r="55" spans="3:5" s="73" customFormat="1" ht="12.75" customHeight="1" x14ac:dyDescent="0.2"/>
    <row r="56" spans="3:5" s="73" customFormat="1" ht="12.75" customHeight="1" x14ac:dyDescent="0.2"/>
    <row r="57" spans="3:5" s="73" customFormat="1" ht="12.75" customHeight="1" x14ac:dyDescent="0.2"/>
    <row r="58" spans="3:5" s="73" customFormat="1" ht="12.75" customHeight="1" x14ac:dyDescent="0.2"/>
    <row r="59" spans="3:5" s="73" customFormat="1" ht="12.75" customHeight="1" x14ac:dyDescent="0.2"/>
    <row r="60" spans="3:5" s="73" customFormat="1" ht="12.75" customHeight="1" x14ac:dyDescent="0.2"/>
  </sheetData>
  <mergeCells count="4">
    <mergeCell ref="A35:A37"/>
    <mergeCell ref="A40:G40"/>
    <mergeCell ref="B42:G42"/>
    <mergeCell ref="B43:G43"/>
  </mergeCells>
  <printOptions horizontalCentered="1"/>
  <pageMargins left="0" right="0.26" top="0" bottom="0" header="0.51181102362204722" footer="0"/>
  <pageSetup paperSize="9" scale="9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zoomScaleNormal="100" zoomScaleSheetLayoutView="100" workbookViewId="0">
      <pane xSplit="2" ySplit="6" topLeftCell="C7" activePane="bottomRight" state="frozen"/>
      <selection pane="topRight" activeCell="C1" sqref="C1"/>
      <selection pane="bottomLeft" activeCell="A7" sqref="A7"/>
      <selection pane="bottomRight"/>
    </sheetView>
  </sheetViews>
  <sheetFormatPr defaultRowHeight="12.75" x14ac:dyDescent="0.2"/>
  <cols>
    <col min="1" max="1" width="8.85546875" style="467" customWidth="1"/>
    <col min="2" max="2" width="35.28515625" style="467" customWidth="1"/>
    <col min="3" max="15" width="13.7109375" style="467" customWidth="1"/>
    <col min="16" max="256" width="9.140625" style="467"/>
    <col min="257" max="257" width="8.85546875" style="467" customWidth="1"/>
    <col min="258" max="258" width="35.28515625" style="467" customWidth="1"/>
    <col min="259" max="271" width="13.7109375" style="467" customWidth="1"/>
    <col min="272" max="512" width="9.140625" style="467"/>
    <col min="513" max="513" width="8.85546875" style="467" customWidth="1"/>
    <col min="514" max="514" width="35.28515625" style="467" customWidth="1"/>
    <col min="515" max="527" width="13.7109375" style="467" customWidth="1"/>
    <col min="528" max="768" width="9.140625" style="467"/>
    <col min="769" max="769" width="8.85546875" style="467" customWidth="1"/>
    <col min="770" max="770" width="35.28515625" style="467" customWidth="1"/>
    <col min="771" max="783" width="13.7109375" style="467" customWidth="1"/>
    <col min="784" max="1024" width="9.140625" style="467"/>
    <col min="1025" max="1025" width="8.85546875" style="467" customWidth="1"/>
    <col min="1026" max="1026" width="35.28515625" style="467" customWidth="1"/>
    <col min="1027" max="1039" width="13.7109375" style="467" customWidth="1"/>
    <col min="1040" max="1280" width="9.140625" style="467"/>
    <col min="1281" max="1281" width="8.85546875" style="467" customWidth="1"/>
    <col min="1282" max="1282" width="35.28515625" style="467" customWidth="1"/>
    <col min="1283" max="1295" width="13.7109375" style="467" customWidth="1"/>
    <col min="1296" max="1536" width="9.140625" style="467"/>
    <col min="1537" max="1537" width="8.85546875" style="467" customWidth="1"/>
    <col min="1538" max="1538" width="35.28515625" style="467" customWidth="1"/>
    <col min="1539" max="1551" width="13.7109375" style="467" customWidth="1"/>
    <col min="1552" max="1792" width="9.140625" style="467"/>
    <col min="1793" max="1793" width="8.85546875" style="467" customWidth="1"/>
    <col min="1794" max="1794" width="35.28515625" style="467" customWidth="1"/>
    <col min="1795" max="1807" width="13.7109375" style="467" customWidth="1"/>
    <col min="1808" max="2048" width="9.140625" style="467"/>
    <col min="2049" max="2049" width="8.85546875" style="467" customWidth="1"/>
    <col min="2050" max="2050" width="35.28515625" style="467" customWidth="1"/>
    <col min="2051" max="2063" width="13.7109375" style="467" customWidth="1"/>
    <col min="2064" max="2304" width="9.140625" style="467"/>
    <col min="2305" max="2305" width="8.85546875" style="467" customWidth="1"/>
    <col min="2306" max="2306" width="35.28515625" style="467" customWidth="1"/>
    <col min="2307" max="2319" width="13.7109375" style="467" customWidth="1"/>
    <col min="2320" max="2560" width="9.140625" style="467"/>
    <col min="2561" max="2561" width="8.85546875" style="467" customWidth="1"/>
    <col min="2562" max="2562" width="35.28515625" style="467" customWidth="1"/>
    <col min="2563" max="2575" width="13.7109375" style="467" customWidth="1"/>
    <col min="2576" max="2816" width="9.140625" style="467"/>
    <col min="2817" max="2817" width="8.85546875" style="467" customWidth="1"/>
    <col min="2818" max="2818" width="35.28515625" style="467" customWidth="1"/>
    <col min="2819" max="2831" width="13.7109375" style="467" customWidth="1"/>
    <col min="2832" max="3072" width="9.140625" style="467"/>
    <col min="3073" max="3073" width="8.85546875" style="467" customWidth="1"/>
    <col min="3074" max="3074" width="35.28515625" style="467" customWidth="1"/>
    <col min="3075" max="3087" width="13.7109375" style="467" customWidth="1"/>
    <col min="3088" max="3328" width="9.140625" style="467"/>
    <col min="3329" max="3329" width="8.85546875" style="467" customWidth="1"/>
    <col min="3330" max="3330" width="35.28515625" style="467" customWidth="1"/>
    <col min="3331" max="3343" width="13.7109375" style="467" customWidth="1"/>
    <col min="3344" max="3584" width="9.140625" style="467"/>
    <col min="3585" max="3585" width="8.85546875" style="467" customWidth="1"/>
    <col min="3586" max="3586" width="35.28515625" style="467" customWidth="1"/>
    <col min="3587" max="3599" width="13.7109375" style="467" customWidth="1"/>
    <col min="3600" max="3840" width="9.140625" style="467"/>
    <col min="3841" max="3841" width="8.85546875" style="467" customWidth="1"/>
    <col min="3842" max="3842" width="35.28515625" style="467" customWidth="1"/>
    <col min="3843" max="3855" width="13.7109375" style="467" customWidth="1"/>
    <col min="3856" max="4096" width="9.140625" style="467"/>
    <col min="4097" max="4097" width="8.85546875" style="467" customWidth="1"/>
    <col min="4098" max="4098" width="35.28515625" style="467" customWidth="1"/>
    <col min="4099" max="4111" width="13.7109375" style="467" customWidth="1"/>
    <col min="4112" max="4352" width="9.140625" style="467"/>
    <col min="4353" max="4353" width="8.85546875" style="467" customWidth="1"/>
    <col min="4354" max="4354" width="35.28515625" style="467" customWidth="1"/>
    <col min="4355" max="4367" width="13.7109375" style="467" customWidth="1"/>
    <col min="4368" max="4608" width="9.140625" style="467"/>
    <col min="4609" max="4609" width="8.85546875" style="467" customWidth="1"/>
    <col min="4610" max="4610" width="35.28515625" style="467" customWidth="1"/>
    <col min="4611" max="4623" width="13.7109375" style="467" customWidth="1"/>
    <col min="4624" max="4864" width="9.140625" style="467"/>
    <col min="4865" max="4865" width="8.85546875" style="467" customWidth="1"/>
    <col min="4866" max="4866" width="35.28515625" style="467" customWidth="1"/>
    <col min="4867" max="4879" width="13.7109375" style="467" customWidth="1"/>
    <col min="4880" max="5120" width="9.140625" style="467"/>
    <col min="5121" max="5121" width="8.85546875" style="467" customWidth="1"/>
    <col min="5122" max="5122" width="35.28515625" style="467" customWidth="1"/>
    <col min="5123" max="5135" width="13.7109375" style="467" customWidth="1"/>
    <col min="5136" max="5376" width="9.140625" style="467"/>
    <col min="5377" max="5377" width="8.85546875" style="467" customWidth="1"/>
    <col min="5378" max="5378" width="35.28515625" style="467" customWidth="1"/>
    <col min="5379" max="5391" width="13.7109375" style="467" customWidth="1"/>
    <col min="5392" max="5632" width="9.140625" style="467"/>
    <col min="5633" max="5633" width="8.85546875" style="467" customWidth="1"/>
    <col min="5634" max="5634" width="35.28515625" style="467" customWidth="1"/>
    <col min="5635" max="5647" width="13.7109375" style="467" customWidth="1"/>
    <col min="5648" max="5888" width="9.140625" style="467"/>
    <col min="5889" max="5889" width="8.85546875" style="467" customWidth="1"/>
    <col min="5890" max="5890" width="35.28515625" style="467" customWidth="1"/>
    <col min="5891" max="5903" width="13.7109375" style="467" customWidth="1"/>
    <col min="5904" max="6144" width="9.140625" style="467"/>
    <col min="6145" max="6145" width="8.85546875" style="467" customWidth="1"/>
    <col min="6146" max="6146" width="35.28515625" style="467" customWidth="1"/>
    <col min="6147" max="6159" width="13.7109375" style="467" customWidth="1"/>
    <col min="6160" max="6400" width="9.140625" style="467"/>
    <col min="6401" max="6401" width="8.85546875" style="467" customWidth="1"/>
    <col min="6402" max="6402" width="35.28515625" style="467" customWidth="1"/>
    <col min="6403" max="6415" width="13.7109375" style="467" customWidth="1"/>
    <col min="6416" max="6656" width="9.140625" style="467"/>
    <col min="6657" max="6657" width="8.85546875" style="467" customWidth="1"/>
    <col min="6658" max="6658" width="35.28515625" style="467" customWidth="1"/>
    <col min="6659" max="6671" width="13.7109375" style="467" customWidth="1"/>
    <col min="6672" max="6912" width="9.140625" style="467"/>
    <col min="6913" max="6913" width="8.85546875" style="467" customWidth="1"/>
    <col min="6914" max="6914" width="35.28515625" style="467" customWidth="1"/>
    <col min="6915" max="6927" width="13.7109375" style="467" customWidth="1"/>
    <col min="6928" max="7168" width="9.140625" style="467"/>
    <col min="7169" max="7169" width="8.85546875" style="467" customWidth="1"/>
    <col min="7170" max="7170" width="35.28515625" style="467" customWidth="1"/>
    <col min="7171" max="7183" width="13.7109375" style="467" customWidth="1"/>
    <col min="7184" max="7424" width="9.140625" style="467"/>
    <col min="7425" max="7425" width="8.85546875" style="467" customWidth="1"/>
    <col min="7426" max="7426" width="35.28515625" style="467" customWidth="1"/>
    <col min="7427" max="7439" width="13.7109375" style="467" customWidth="1"/>
    <col min="7440" max="7680" width="9.140625" style="467"/>
    <col min="7681" max="7681" width="8.85546875" style="467" customWidth="1"/>
    <col min="7682" max="7682" width="35.28515625" style="467" customWidth="1"/>
    <col min="7683" max="7695" width="13.7109375" style="467" customWidth="1"/>
    <col min="7696" max="7936" width="9.140625" style="467"/>
    <col min="7937" max="7937" width="8.85546875" style="467" customWidth="1"/>
    <col min="7938" max="7938" width="35.28515625" style="467" customWidth="1"/>
    <col min="7939" max="7951" width="13.7109375" style="467" customWidth="1"/>
    <col min="7952" max="8192" width="9.140625" style="467"/>
    <col min="8193" max="8193" width="8.85546875" style="467" customWidth="1"/>
    <col min="8194" max="8194" width="35.28515625" style="467" customWidth="1"/>
    <col min="8195" max="8207" width="13.7109375" style="467" customWidth="1"/>
    <col min="8208" max="8448" width="9.140625" style="467"/>
    <col min="8449" max="8449" width="8.85546875" style="467" customWidth="1"/>
    <col min="8450" max="8450" width="35.28515625" style="467" customWidth="1"/>
    <col min="8451" max="8463" width="13.7109375" style="467" customWidth="1"/>
    <col min="8464" max="8704" width="9.140625" style="467"/>
    <col min="8705" max="8705" width="8.85546875" style="467" customWidth="1"/>
    <col min="8706" max="8706" width="35.28515625" style="467" customWidth="1"/>
    <col min="8707" max="8719" width="13.7109375" style="467" customWidth="1"/>
    <col min="8720" max="8960" width="9.140625" style="467"/>
    <col min="8961" max="8961" width="8.85546875" style="467" customWidth="1"/>
    <col min="8962" max="8962" width="35.28515625" style="467" customWidth="1"/>
    <col min="8963" max="8975" width="13.7109375" style="467" customWidth="1"/>
    <col min="8976" max="9216" width="9.140625" style="467"/>
    <col min="9217" max="9217" width="8.85546875" style="467" customWidth="1"/>
    <col min="9218" max="9218" width="35.28515625" style="467" customWidth="1"/>
    <col min="9219" max="9231" width="13.7109375" style="467" customWidth="1"/>
    <col min="9232" max="9472" width="9.140625" style="467"/>
    <col min="9473" max="9473" width="8.85546875" style="467" customWidth="1"/>
    <col min="9474" max="9474" width="35.28515625" style="467" customWidth="1"/>
    <col min="9475" max="9487" width="13.7109375" style="467" customWidth="1"/>
    <col min="9488" max="9728" width="9.140625" style="467"/>
    <col min="9729" max="9729" width="8.85546875" style="467" customWidth="1"/>
    <col min="9730" max="9730" width="35.28515625" style="467" customWidth="1"/>
    <col min="9731" max="9743" width="13.7109375" style="467" customWidth="1"/>
    <col min="9744" max="9984" width="9.140625" style="467"/>
    <col min="9985" max="9985" width="8.85546875" style="467" customWidth="1"/>
    <col min="9986" max="9986" width="35.28515625" style="467" customWidth="1"/>
    <col min="9987" max="9999" width="13.7109375" style="467" customWidth="1"/>
    <col min="10000" max="10240" width="9.140625" style="467"/>
    <col min="10241" max="10241" width="8.85546875" style="467" customWidth="1"/>
    <col min="10242" max="10242" width="35.28515625" style="467" customWidth="1"/>
    <col min="10243" max="10255" width="13.7109375" style="467" customWidth="1"/>
    <col min="10256" max="10496" width="9.140625" style="467"/>
    <col min="10497" max="10497" width="8.85546875" style="467" customWidth="1"/>
    <col min="10498" max="10498" width="35.28515625" style="467" customWidth="1"/>
    <col min="10499" max="10511" width="13.7109375" style="467" customWidth="1"/>
    <col min="10512" max="10752" width="9.140625" style="467"/>
    <col min="10753" max="10753" width="8.85546875" style="467" customWidth="1"/>
    <col min="10754" max="10754" width="35.28515625" style="467" customWidth="1"/>
    <col min="10755" max="10767" width="13.7109375" style="467" customWidth="1"/>
    <col min="10768" max="11008" width="9.140625" style="467"/>
    <col min="11009" max="11009" width="8.85546875" style="467" customWidth="1"/>
    <col min="11010" max="11010" width="35.28515625" style="467" customWidth="1"/>
    <col min="11011" max="11023" width="13.7109375" style="467" customWidth="1"/>
    <col min="11024" max="11264" width="9.140625" style="467"/>
    <col min="11265" max="11265" width="8.85546875" style="467" customWidth="1"/>
    <col min="11266" max="11266" width="35.28515625" style="467" customWidth="1"/>
    <col min="11267" max="11279" width="13.7109375" style="467" customWidth="1"/>
    <col min="11280" max="11520" width="9.140625" style="467"/>
    <col min="11521" max="11521" width="8.85546875" style="467" customWidth="1"/>
    <col min="11522" max="11522" width="35.28515625" style="467" customWidth="1"/>
    <col min="11523" max="11535" width="13.7109375" style="467" customWidth="1"/>
    <col min="11536" max="11776" width="9.140625" style="467"/>
    <col min="11777" max="11777" width="8.85546875" style="467" customWidth="1"/>
    <col min="11778" max="11778" width="35.28515625" style="467" customWidth="1"/>
    <col min="11779" max="11791" width="13.7109375" style="467" customWidth="1"/>
    <col min="11792" max="12032" width="9.140625" style="467"/>
    <col min="12033" max="12033" width="8.85546875" style="467" customWidth="1"/>
    <col min="12034" max="12034" width="35.28515625" style="467" customWidth="1"/>
    <col min="12035" max="12047" width="13.7109375" style="467" customWidth="1"/>
    <col min="12048" max="12288" width="9.140625" style="467"/>
    <col min="12289" max="12289" width="8.85546875" style="467" customWidth="1"/>
    <col min="12290" max="12290" width="35.28515625" style="467" customWidth="1"/>
    <col min="12291" max="12303" width="13.7109375" style="467" customWidth="1"/>
    <col min="12304" max="12544" width="9.140625" style="467"/>
    <col min="12545" max="12545" width="8.85546875" style="467" customWidth="1"/>
    <col min="12546" max="12546" width="35.28515625" style="467" customWidth="1"/>
    <col min="12547" max="12559" width="13.7109375" style="467" customWidth="1"/>
    <col min="12560" max="12800" width="9.140625" style="467"/>
    <col min="12801" max="12801" width="8.85546875" style="467" customWidth="1"/>
    <col min="12802" max="12802" width="35.28515625" style="467" customWidth="1"/>
    <col min="12803" max="12815" width="13.7109375" style="467" customWidth="1"/>
    <col min="12816" max="13056" width="9.140625" style="467"/>
    <col min="13057" max="13057" width="8.85546875" style="467" customWidth="1"/>
    <col min="13058" max="13058" width="35.28515625" style="467" customWidth="1"/>
    <col min="13059" max="13071" width="13.7109375" style="467" customWidth="1"/>
    <col min="13072" max="13312" width="9.140625" style="467"/>
    <col min="13313" max="13313" width="8.85546875" style="467" customWidth="1"/>
    <col min="13314" max="13314" width="35.28515625" style="467" customWidth="1"/>
    <col min="13315" max="13327" width="13.7109375" style="467" customWidth="1"/>
    <col min="13328" max="13568" width="9.140625" style="467"/>
    <col min="13569" max="13569" width="8.85546875" style="467" customWidth="1"/>
    <col min="13570" max="13570" width="35.28515625" style="467" customWidth="1"/>
    <col min="13571" max="13583" width="13.7109375" style="467" customWidth="1"/>
    <col min="13584" max="13824" width="9.140625" style="467"/>
    <col min="13825" max="13825" width="8.85546875" style="467" customWidth="1"/>
    <col min="13826" max="13826" width="35.28515625" style="467" customWidth="1"/>
    <col min="13827" max="13839" width="13.7109375" style="467" customWidth="1"/>
    <col min="13840" max="14080" width="9.140625" style="467"/>
    <col min="14081" max="14081" width="8.85546875" style="467" customWidth="1"/>
    <col min="14082" max="14082" width="35.28515625" style="467" customWidth="1"/>
    <col min="14083" max="14095" width="13.7109375" style="467" customWidth="1"/>
    <col min="14096" max="14336" width="9.140625" style="467"/>
    <col min="14337" max="14337" width="8.85546875" style="467" customWidth="1"/>
    <col min="14338" max="14338" width="35.28515625" style="467" customWidth="1"/>
    <col min="14339" max="14351" width="13.7109375" style="467" customWidth="1"/>
    <col min="14352" max="14592" width="9.140625" style="467"/>
    <col min="14593" max="14593" width="8.85546875" style="467" customWidth="1"/>
    <col min="14594" max="14594" width="35.28515625" style="467" customWidth="1"/>
    <col min="14595" max="14607" width="13.7109375" style="467" customWidth="1"/>
    <col min="14608" max="14848" width="9.140625" style="467"/>
    <col min="14849" max="14849" width="8.85546875" style="467" customWidth="1"/>
    <col min="14850" max="14850" width="35.28515625" style="467" customWidth="1"/>
    <col min="14851" max="14863" width="13.7109375" style="467" customWidth="1"/>
    <col min="14864" max="15104" width="9.140625" style="467"/>
    <col min="15105" max="15105" width="8.85546875" style="467" customWidth="1"/>
    <col min="15106" max="15106" width="35.28515625" style="467" customWidth="1"/>
    <col min="15107" max="15119" width="13.7109375" style="467" customWidth="1"/>
    <col min="15120" max="15360" width="9.140625" style="467"/>
    <col min="15361" max="15361" width="8.85546875" style="467" customWidth="1"/>
    <col min="15362" max="15362" width="35.28515625" style="467" customWidth="1"/>
    <col min="15363" max="15375" width="13.7109375" style="467" customWidth="1"/>
    <col min="15376" max="15616" width="9.140625" style="467"/>
    <col min="15617" max="15617" width="8.85546875" style="467" customWidth="1"/>
    <col min="15618" max="15618" width="35.28515625" style="467" customWidth="1"/>
    <col min="15619" max="15631" width="13.7109375" style="467" customWidth="1"/>
    <col min="15632" max="15872" width="9.140625" style="467"/>
    <col min="15873" max="15873" width="8.85546875" style="467" customWidth="1"/>
    <col min="15874" max="15874" width="35.28515625" style="467" customWidth="1"/>
    <col min="15875" max="15887" width="13.7109375" style="467" customWidth="1"/>
    <col min="15888" max="16128" width="9.140625" style="467"/>
    <col min="16129" max="16129" width="8.85546875" style="467" customWidth="1"/>
    <col min="16130" max="16130" width="35.28515625" style="467" customWidth="1"/>
    <col min="16131" max="16143" width="13.7109375" style="467" customWidth="1"/>
    <col min="16144" max="16384" width="9.140625" style="467"/>
  </cols>
  <sheetData>
    <row r="1" spans="1:15" x14ac:dyDescent="0.2">
      <c r="A1" s="466" t="s">
        <v>147</v>
      </c>
    </row>
    <row r="2" spans="1:15" x14ac:dyDescent="0.2">
      <c r="A2" s="468" t="s">
        <v>161</v>
      </c>
      <c r="B2" s="468"/>
      <c r="C2" s="468"/>
      <c r="D2" s="468"/>
      <c r="E2" s="468"/>
      <c r="F2" s="468"/>
      <c r="G2" s="468"/>
      <c r="H2" s="468"/>
      <c r="I2" s="468"/>
      <c r="J2" s="468"/>
      <c r="K2" s="468"/>
      <c r="L2" s="468"/>
      <c r="M2" s="468"/>
      <c r="N2" s="468"/>
      <c r="O2" s="468"/>
    </row>
    <row r="3" spans="1:15" x14ac:dyDescent="0.2">
      <c r="A3" s="469" t="s">
        <v>0</v>
      </c>
      <c r="B3" s="470"/>
      <c r="C3" s="468"/>
      <c r="D3" s="468"/>
      <c r="E3" s="468"/>
      <c r="F3" s="468"/>
      <c r="G3" s="468"/>
      <c r="H3" s="468"/>
      <c r="I3" s="468"/>
      <c r="J3" s="468"/>
      <c r="K3" s="468"/>
      <c r="L3" s="468"/>
      <c r="M3" s="468"/>
      <c r="N3" s="468"/>
      <c r="O3" s="468"/>
    </row>
    <row r="4" spans="1:15" x14ac:dyDescent="0.2">
      <c r="A4" s="468"/>
      <c r="B4" s="468"/>
      <c r="C4" s="468"/>
      <c r="D4" s="468"/>
      <c r="E4" s="468"/>
      <c r="F4" s="468"/>
      <c r="G4" s="468"/>
      <c r="H4" s="468"/>
      <c r="I4" s="468"/>
      <c r="J4" s="468"/>
      <c r="K4" s="468"/>
      <c r="L4" s="468"/>
      <c r="M4" s="468"/>
      <c r="N4" s="468"/>
      <c r="O4" s="459"/>
    </row>
    <row r="5" spans="1:15" ht="90" x14ac:dyDescent="0.2">
      <c r="A5" s="87" t="s">
        <v>1</v>
      </c>
      <c r="B5" s="87" t="s">
        <v>16</v>
      </c>
      <c r="C5" s="87" t="s">
        <v>17</v>
      </c>
      <c r="D5" s="87" t="s">
        <v>46</v>
      </c>
      <c r="E5" s="87" t="s">
        <v>47</v>
      </c>
      <c r="F5" s="28" t="s">
        <v>112</v>
      </c>
      <c r="G5" s="28" t="s">
        <v>108</v>
      </c>
      <c r="H5" s="28" t="s">
        <v>113</v>
      </c>
      <c r="I5" s="28" t="s">
        <v>107</v>
      </c>
      <c r="J5" s="28" t="s">
        <v>114</v>
      </c>
      <c r="K5" s="28" t="s">
        <v>106</v>
      </c>
      <c r="L5" s="28" t="s">
        <v>115</v>
      </c>
      <c r="M5" s="28" t="s">
        <v>105</v>
      </c>
      <c r="N5" s="28" t="s">
        <v>116</v>
      </c>
      <c r="O5" s="28" t="s">
        <v>104</v>
      </c>
    </row>
    <row r="6" spans="1:15" ht="15" customHeight="1" x14ac:dyDescent="0.2">
      <c r="A6" s="86">
        <v>1</v>
      </c>
      <c r="B6" s="86">
        <v>2</v>
      </c>
      <c r="C6" s="86">
        <v>3</v>
      </c>
      <c r="D6" s="86">
        <v>4</v>
      </c>
      <c r="E6" s="86">
        <v>5</v>
      </c>
      <c r="F6" s="86">
        <v>6</v>
      </c>
      <c r="G6" s="86">
        <v>7</v>
      </c>
      <c r="H6" s="86">
        <v>8</v>
      </c>
      <c r="I6" s="86">
        <v>9</v>
      </c>
      <c r="J6" s="86">
        <v>10</v>
      </c>
      <c r="K6" s="86">
        <v>11</v>
      </c>
      <c r="L6" s="86">
        <v>12</v>
      </c>
      <c r="M6" s="86">
        <v>13</v>
      </c>
      <c r="N6" s="86">
        <v>14</v>
      </c>
      <c r="O6" s="86">
        <v>15</v>
      </c>
    </row>
    <row r="7" spans="1:15" ht="15" customHeight="1" x14ac:dyDescent="0.2">
      <c r="A7" s="35">
        <v>1</v>
      </c>
      <c r="B7" s="85" t="s">
        <v>48</v>
      </c>
      <c r="C7" s="471">
        <v>291737005.23000002</v>
      </c>
      <c r="D7" s="84">
        <v>1.311971E-2</v>
      </c>
      <c r="E7" s="472">
        <v>6493924.71</v>
      </c>
      <c r="F7" s="472">
        <v>516</v>
      </c>
      <c r="G7" s="472">
        <v>85145292.379999995</v>
      </c>
      <c r="H7" s="472">
        <v>0</v>
      </c>
      <c r="I7" s="472">
        <v>0</v>
      </c>
      <c r="J7" s="472">
        <v>2681</v>
      </c>
      <c r="K7" s="472">
        <v>215952701.16999999</v>
      </c>
      <c r="L7" s="472">
        <v>69</v>
      </c>
      <c r="M7" s="472">
        <v>23694567.530000001</v>
      </c>
      <c r="N7" s="472">
        <v>0</v>
      </c>
      <c r="O7" s="472">
        <v>0</v>
      </c>
    </row>
    <row r="8" spans="1:15" ht="15" customHeight="1" x14ac:dyDescent="0.2">
      <c r="A8" s="34">
        <v>2</v>
      </c>
      <c r="B8" s="82" t="s">
        <v>87</v>
      </c>
      <c r="C8" s="473">
        <v>33359322.489999998</v>
      </c>
      <c r="D8" s="81">
        <v>1.5001999999999999E-3</v>
      </c>
      <c r="E8" s="474">
        <v>665652.72</v>
      </c>
      <c r="F8" s="474">
        <v>29</v>
      </c>
      <c r="G8" s="474">
        <v>5756114.7400000002</v>
      </c>
      <c r="H8" s="474">
        <v>188</v>
      </c>
      <c r="I8" s="474">
        <v>19868882.25</v>
      </c>
      <c r="J8" s="474">
        <v>63</v>
      </c>
      <c r="K8" s="474">
        <v>5833280.2300000004</v>
      </c>
      <c r="L8" s="474">
        <v>273</v>
      </c>
      <c r="M8" s="474">
        <v>21104583.219999999</v>
      </c>
      <c r="N8" s="474">
        <v>0</v>
      </c>
      <c r="O8" s="474">
        <v>0</v>
      </c>
    </row>
    <row r="9" spans="1:15" ht="15" customHeight="1" x14ac:dyDescent="0.2">
      <c r="A9" s="34">
        <v>3</v>
      </c>
      <c r="B9" s="82" t="s">
        <v>88</v>
      </c>
      <c r="C9" s="473">
        <v>2046029.84</v>
      </c>
      <c r="D9" s="83">
        <v>9.2009999999999995E-5</v>
      </c>
      <c r="E9" s="474">
        <v>-2964274.26</v>
      </c>
      <c r="F9" s="474">
        <v>0</v>
      </c>
      <c r="G9" s="474">
        <v>0</v>
      </c>
      <c r="H9" s="474">
        <v>0</v>
      </c>
      <c r="I9" s="474">
        <v>0</v>
      </c>
      <c r="J9" s="474">
        <v>19</v>
      </c>
      <c r="K9" s="474">
        <v>184250.51</v>
      </c>
      <c r="L9" s="474">
        <v>32</v>
      </c>
      <c r="M9" s="474">
        <v>427617.52</v>
      </c>
      <c r="N9" s="474">
        <v>0</v>
      </c>
      <c r="O9" s="474">
        <v>0</v>
      </c>
    </row>
    <row r="10" spans="1:15" ht="15" customHeight="1" x14ac:dyDescent="0.2">
      <c r="A10" s="34">
        <v>4</v>
      </c>
      <c r="B10" s="82" t="s">
        <v>49</v>
      </c>
      <c r="C10" s="473">
        <v>447132874.06999999</v>
      </c>
      <c r="D10" s="81">
        <v>2.0108020000000001E-2</v>
      </c>
      <c r="E10" s="474">
        <v>4050566.6</v>
      </c>
      <c r="F10" s="474">
        <v>106</v>
      </c>
      <c r="G10" s="474">
        <v>47384743.810000002</v>
      </c>
      <c r="H10" s="474">
        <v>115</v>
      </c>
      <c r="I10" s="474">
        <v>73338134.629999995</v>
      </c>
      <c r="J10" s="474">
        <v>484</v>
      </c>
      <c r="K10" s="474">
        <v>120587194.83</v>
      </c>
      <c r="L10" s="474">
        <v>716</v>
      </c>
      <c r="M10" s="474">
        <v>105087797.8</v>
      </c>
      <c r="N10" s="474">
        <v>0</v>
      </c>
      <c r="O10" s="474">
        <v>0</v>
      </c>
    </row>
    <row r="11" spans="1:15" ht="15" customHeight="1" x14ac:dyDescent="0.2">
      <c r="A11" s="34">
        <v>5</v>
      </c>
      <c r="B11" s="82" t="s">
        <v>89</v>
      </c>
      <c r="C11" s="473">
        <v>94625358.560000002</v>
      </c>
      <c r="D11" s="81">
        <v>4.2554000000000003E-3</v>
      </c>
      <c r="E11" s="474">
        <v>-9030028.2100000009</v>
      </c>
      <c r="F11" s="474">
        <v>0</v>
      </c>
      <c r="G11" s="474">
        <v>0</v>
      </c>
      <c r="H11" s="474">
        <v>0</v>
      </c>
      <c r="I11" s="474">
        <v>0</v>
      </c>
      <c r="J11" s="474">
        <v>113</v>
      </c>
      <c r="K11" s="474">
        <v>3163318.68</v>
      </c>
      <c r="L11" s="474">
        <v>14</v>
      </c>
      <c r="M11" s="474">
        <v>712686.84</v>
      </c>
      <c r="N11" s="474">
        <v>0</v>
      </c>
      <c r="O11" s="474">
        <v>0</v>
      </c>
    </row>
    <row r="12" spans="1:15" x14ac:dyDescent="0.2">
      <c r="A12" s="34">
        <v>6</v>
      </c>
      <c r="B12" s="82" t="s">
        <v>50</v>
      </c>
      <c r="C12" s="473">
        <v>1823178408.96</v>
      </c>
      <c r="D12" s="81">
        <v>8.1990190000000004E-2</v>
      </c>
      <c r="E12" s="474">
        <v>47674632.609999999</v>
      </c>
      <c r="F12" s="474">
        <v>979</v>
      </c>
      <c r="G12" s="474">
        <v>272733690.94</v>
      </c>
      <c r="H12" s="474">
        <v>1434</v>
      </c>
      <c r="I12" s="474">
        <v>241138449.09</v>
      </c>
      <c r="J12" s="474">
        <v>4962</v>
      </c>
      <c r="K12" s="474">
        <v>557769386.52999997</v>
      </c>
      <c r="L12" s="474">
        <v>4718</v>
      </c>
      <c r="M12" s="474">
        <v>737990016.77999997</v>
      </c>
      <c r="N12" s="474">
        <v>3</v>
      </c>
      <c r="O12" s="474">
        <v>47001.36</v>
      </c>
    </row>
    <row r="13" spans="1:15" x14ac:dyDescent="0.2">
      <c r="A13" s="34">
        <v>7</v>
      </c>
      <c r="B13" s="82" t="s">
        <v>90</v>
      </c>
      <c r="C13" s="473">
        <v>1281690448.52</v>
      </c>
      <c r="D13" s="81">
        <v>5.7638920000000003E-2</v>
      </c>
      <c r="E13" s="474">
        <v>-55596346.630000003</v>
      </c>
      <c r="F13" s="474">
        <v>1</v>
      </c>
      <c r="G13" s="474">
        <v>2476689.23</v>
      </c>
      <c r="H13" s="474">
        <v>0</v>
      </c>
      <c r="I13" s="474">
        <v>0</v>
      </c>
      <c r="J13" s="474">
        <v>3</v>
      </c>
      <c r="K13" s="474">
        <v>7297104.9100000001</v>
      </c>
      <c r="L13" s="474">
        <v>22</v>
      </c>
      <c r="M13" s="474">
        <v>1160255567.5699999</v>
      </c>
      <c r="N13" s="474">
        <v>0</v>
      </c>
      <c r="O13" s="474">
        <v>0</v>
      </c>
    </row>
    <row r="14" spans="1:15" x14ac:dyDescent="0.2">
      <c r="A14" s="34">
        <v>8</v>
      </c>
      <c r="B14" s="82" t="s">
        <v>91</v>
      </c>
      <c r="C14" s="473">
        <v>465961175</v>
      </c>
      <c r="D14" s="81">
        <v>2.0954750000000001E-2</v>
      </c>
      <c r="E14" s="474">
        <v>-640757.19999999995</v>
      </c>
      <c r="F14" s="474">
        <v>459</v>
      </c>
      <c r="G14" s="474">
        <v>67805605.469999999</v>
      </c>
      <c r="H14" s="474">
        <v>598</v>
      </c>
      <c r="I14" s="474">
        <v>47533643.609999999</v>
      </c>
      <c r="J14" s="474">
        <v>2362</v>
      </c>
      <c r="K14" s="474">
        <v>87655611.840000004</v>
      </c>
      <c r="L14" s="474">
        <v>1657</v>
      </c>
      <c r="M14" s="474">
        <v>112573009.08</v>
      </c>
      <c r="N14" s="474">
        <v>3</v>
      </c>
      <c r="O14" s="474">
        <v>6212310.6699999999</v>
      </c>
    </row>
    <row r="15" spans="1:15" x14ac:dyDescent="0.2">
      <c r="A15" s="34">
        <v>9</v>
      </c>
      <c r="B15" s="82" t="s">
        <v>92</v>
      </c>
      <c r="C15" s="473">
        <v>346769100.38</v>
      </c>
      <c r="D15" s="81">
        <v>1.559456E-2</v>
      </c>
      <c r="E15" s="474">
        <v>394123.07</v>
      </c>
      <c r="F15" s="474">
        <v>254</v>
      </c>
      <c r="G15" s="474">
        <v>36299821.340000004</v>
      </c>
      <c r="H15" s="474">
        <v>400</v>
      </c>
      <c r="I15" s="474">
        <v>100837318.34999999</v>
      </c>
      <c r="J15" s="474">
        <v>1163</v>
      </c>
      <c r="K15" s="474">
        <v>63131490.119999997</v>
      </c>
      <c r="L15" s="474">
        <v>1497</v>
      </c>
      <c r="M15" s="474">
        <v>200205064.44999999</v>
      </c>
      <c r="N15" s="474">
        <v>0</v>
      </c>
      <c r="O15" s="474">
        <v>0</v>
      </c>
    </row>
    <row r="16" spans="1:15" x14ac:dyDescent="0.2">
      <c r="A16" s="34">
        <v>10</v>
      </c>
      <c r="B16" s="82" t="s">
        <v>93</v>
      </c>
      <c r="C16" s="473">
        <v>573278208.11000001</v>
      </c>
      <c r="D16" s="81">
        <v>2.5780899999999999E-2</v>
      </c>
      <c r="E16" s="474">
        <v>5570623.4100000001</v>
      </c>
      <c r="F16" s="474">
        <v>844</v>
      </c>
      <c r="G16" s="474">
        <v>90764012.209999993</v>
      </c>
      <c r="H16" s="474">
        <v>591</v>
      </c>
      <c r="I16" s="474">
        <v>152547794.66999999</v>
      </c>
      <c r="J16" s="474">
        <v>1312</v>
      </c>
      <c r="K16" s="474">
        <v>135015097.66999999</v>
      </c>
      <c r="L16" s="474">
        <v>953</v>
      </c>
      <c r="M16" s="474">
        <v>267970246.34</v>
      </c>
      <c r="N16" s="474">
        <v>0</v>
      </c>
      <c r="O16" s="474">
        <v>0</v>
      </c>
    </row>
    <row r="17" spans="1:15" x14ac:dyDescent="0.2">
      <c r="A17" s="34">
        <v>11</v>
      </c>
      <c r="B17" s="82" t="s">
        <v>94</v>
      </c>
      <c r="C17" s="473">
        <v>3650831791.5</v>
      </c>
      <c r="D17" s="81">
        <v>0.16418162</v>
      </c>
      <c r="E17" s="474">
        <v>47425510.439999998</v>
      </c>
      <c r="F17" s="474">
        <v>9</v>
      </c>
      <c r="G17" s="474">
        <v>8163796.6100000003</v>
      </c>
      <c r="H17" s="474">
        <v>29</v>
      </c>
      <c r="I17" s="474">
        <v>42717447.359999999</v>
      </c>
      <c r="J17" s="474">
        <v>5624</v>
      </c>
      <c r="K17" s="474">
        <v>183362426.61000001</v>
      </c>
      <c r="L17" s="474">
        <v>8857</v>
      </c>
      <c r="M17" s="474">
        <v>1213816242.02</v>
      </c>
      <c r="N17" s="474">
        <v>2132</v>
      </c>
      <c r="O17" s="474">
        <v>570483090.77999997</v>
      </c>
    </row>
    <row r="18" spans="1:15" x14ac:dyDescent="0.2">
      <c r="A18" s="34">
        <v>12</v>
      </c>
      <c r="B18" s="82" t="s">
        <v>51</v>
      </c>
      <c r="C18" s="473">
        <v>38318255</v>
      </c>
      <c r="D18" s="81">
        <v>1.72321E-3</v>
      </c>
      <c r="E18" s="474">
        <v>210547</v>
      </c>
      <c r="F18" s="474">
        <v>0</v>
      </c>
      <c r="G18" s="474">
        <v>0</v>
      </c>
      <c r="H18" s="474">
        <v>14</v>
      </c>
      <c r="I18" s="474">
        <v>14853926</v>
      </c>
      <c r="J18" s="474">
        <v>0</v>
      </c>
      <c r="K18" s="474">
        <v>0</v>
      </c>
      <c r="L18" s="474">
        <v>46</v>
      </c>
      <c r="M18" s="474">
        <v>31793350</v>
      </c>
      <c r="N18" s="474">
        <v>0</v>
      </c>
      <c r="O18" s="474">
        <v>0</v>
      </c>
    </row>
    <row r="19" spans="1:15" x14ac:dyDescent="0.2">
      <c r="A19" s="34">
        <v>13</v>
      </c>
      <c r="B19" s="82" t="s">
        <v>95</v>
      </c>
      <c r="C19" s="473">
        <v>790254842.27999997</v>
      </c>
      <c r="D19" s="81">
        <v>3.5538559999999997E-2</v>
      </c>
      <c r="E19" s="474">
        <v>3502439.84</v>
      </c>
      <c r="F19" s="474">
        <v>564</v>
      </c>
      <c r="G19" s="474">
        <v>80075994.799999997</v>
      </c>
      <c r="H19" s="474">
        <v>1599</v>
      </c>
      <c r="I19" s="474">
        <v>269881401.23000002</v>
      </c>
      <c r="J19" s="474">
        <v>3579</v>
      </c>
      <c r="K19" s="474">
        <v>230970117.53</v>
      </c>
      <c r="L19" s="474">
        <v>4078</v>
      </c>
      <c r="M19" s="474">
        <v>392313639.62</v>
      </c>
      <c r="N19" s="474">
        <v>0</v>
      </c>
      <c r="O19" s="474">
        <v>0</v>
      </c>
    </row>
    <row r="20" spans="1:15" ht="15" customHeight="1" x14ac:dyDescent="0.2">
      <c r="A20" s="34">
        <v>14</v>
      </c>
      <c r="B20" s="82" t="s">
        <v>52</v>
      </c>
      <c r="C20" s="473">
        <v>305943703.29000002</v>
      </c>
      <c r="D20" s="81">
        <v>1.3758599999999999E-2</v>
      </c>
      <c r="E20" s="474">
        <v>-20027323.199999999</v>
      </c>
      <c r="F20" s="474">
        <v>100</v>
      </c>
      <c r="G20" s="474">
        <v>6555628.0300000003</v>
      </c>
      <c r="H20" s="474">
        <v>203</v>
      </c>
      <c r="I20" s="474">
        <v>69974444.519999996</v>
      </c>
      <c r="J20" s="474">
        <v>213</v>
      </c>
      <c r="K20" s="474">
        <v>6614241.5300000003</v>
      </c>
      <c r="L20" s="474">
        <v>689</v>
      </c>
      <c r="M20" s="474">
        <v>172020013.72999999</v>
      </c>
      <c r="N20" s="474">
        <v>0</v>
      </c>
      <c r="O20" s="474">
        <v>0</v>
      </c>
    </row>
    <row r="21" spans="1:15" ht="15" customHeight="1" x14ac:dyDescent="0.2">
      <c r="A21" s="34">
        <v>15</v>
      </c>
      <c r="B21" s="82" t="s">
        <v>53</v>
      </c>
      <c r="C21" s="473">
        <v>916919849.38999999</v>
      </c>
      <c r="D21" s="81">
        <v>4.1234819999999998E-2</v>
      </c>
      <c r="E21" s="474">
        <v>13986120.869999999</v>
      </c>
      <c r="F21" s="474">
        <v>214</v>
      </c>
      <c r="G21" s="474">
        <v>29183882.260000002</v>
      </c>
      <c r="H21" s="474">
        <v>938</v>
      </c>
      <c r="I21" s="474">
        <v>217808463.24000001</v>
      </c>
      <c r="J21" s="474">
        <v>1205</v>
      </c>
      <c r="K21" s="474">
        <v>148606188.55000001</v>
      </c>
      <c r="L21" s="474">
        <v>3490</v>
      </c>
      <c r="M21" s="474">
        <v>618527192.89999998</v>
      </c>
      <c r="N21" s="474">
        <v>4</v>
      </c>
      <c r="O21" s="474">
        <v>455721.67</v>
      </c>
    </row>
    <row r="22" spans="1:15" ht="15" customHeight="1" x14ac:dyDescent="0.2">
      <c r="A22" s="34">
        <v>16</v>
      </c>
      <c r="B22" s="82" t="s">
        <v>96</v>
      </c>
      <c r="C22" s="473">
        <v>656657326.50999999</v>
      </c>
      <c r="D22" s="81">
        <v>2.9530549999999999E-2</v>
      </c>
      <c r="E22" s="474">
        <v>-70702754.5</v>
      </c>
      <c r="F22" s="474">
        <v>2</v>
      </c>
      <c r="G22" s="474">
        <v>224393.99</v>
      </c>
      <c r="H22" s="474">
        <v>11</v>
      </c>
      <c r="I22" s="474">
        <v>1772904.52</v>
      </c>
      <c r="J22" s="474">
        <v>376</v>
      </c>
      <c r="K22" s="474">
        <v>9347020.7699999996</v>
      </c>
      <c r="L22" s="474">
        <v>524</v>
      </c>
      <c r="M22" s="474">
        <v>162201309.49000001</v>
      </c>
      <c r="N22" s="474">
        <v>1</v>
      </c>
      <c r="O22" s="474">
        <v>5958544.7400000002</v>
      </c>
    </row>
    <row r="23" spans="1:15" ht="15" customHeight="1" x14ac:dyDescent="0.2">
      <c r="A23" s="34">
        <v>17</v>
      </c>
      <c r="B23" s="82" t="s">
        <v>54</v>
      </c>
      <c r="C23" s="473">
        <v>646860236.75999999</v>
      </c>
      <c r="D23" s="81">
        <v>2.9089960000000002E-2</v>
      </c>
      <c r="E23" s="474">
        <v>13167569.609999999</v>
      </c>
      <c r="F23" s="474">
        <v>766</v>
      </c>
      <c r="G23" s="474">
        <v>121526799.73</v>
      </c>
      <c r="H23" s="474">
        <v>879</v>
      </c>
      <c r="I23" s="474">
        <v>160793168.78999999</v>
      </c>
      <c r="J23" s="474">
        <v>2808</v>
      </c>
      <c r="K23" s="474">
        <v>203667919.44</v>
      </c>
      <c r="L23" s="474">
        <v>3262</v>
      </c>
      <c r="M23" s="474">
        <v>316577130.63999999</v>
      </c>
      <c r="N23" s="474">
        <v>0</v>
      </c>
      <c r="O23" s="474">
        <v>0</v>
      </c>
    </row>
    <row r="24" spans="1:15" ht="15" customHeight="1" x14ac:dyDescent="0.2">
      <c r="A24" s="34">
        <v>18</v>
      </c>
      <c r="B24" s="82" t="s">
        <v>97</v>
      </c>
      <c r="C24" s="473">
        <v>1374853729.49</v>
      </c>
      <c r="D24" s="81">
        <v>6.1828569999999999E-2</v>
      </c>
      <c r="E24" s="474">
        <v>14451806.699999999</v>
      </c>
      <c r="F24" s="474">
        <v>512</v>
      </c>
      <c r="G24" s="474">
        <v>348145721.42000002</v>
      </c>
      <c r="H24" s="474">
        <v>917</v>
      </c>
      <c r="I24" s="474">
        <v>313420342.74000001</v>
      </c>
      <c r="J24" s="474">
        <v>1932</v>
      </c>
      <c r="K24" s="474">
        <v>431420419.13999999</v>
      </c>
      <c r="L24" s="474">
        <v>3695</v>
      </c>
      <c r="M24" s="474">
        <v>797075835.88</v>
      </c>
      <c r="N24" s="474">
        <v>0</v>
      </c>
      <c r="O24" s="474">
        <v>0</v>
      </c>
    </row>
    <row r="25" spans="1:15" ht="15" customHeight="1" x14ac:dyDescent="0.2">
      <c r="A25" s="34">
        <v>19</v>
      </c>
      <c r="B25" s="82" t="s">
        <v>98</v>
      </c>
      <c r="C25" s="473">
        <v>1021406960.61</v>
      </c>
      <c r="D25" s="81">
        <v>4.5933710000000003E-2</v>
      </c>
      <c r="E25" s="474">
        <v>29471696.09</v>
      </c>
      <c r="F25" s="474">
        <v>3686</v>
      </c>
      <c r="G25" s="474">
        <v>227433870.47999999</v>
      </c>
      <c r="H25" s="474">
        <v>727</v>
      </c>
      <c r="I25" s="474">
        <v>78941228.260000005</v>
      </c>
      <c r="J25" s="474">
        <v>8600</v>
      </c>
      <c r="K25" s="474">
        <v>388873250.35000002</v>
      </c>
      <c r="L25" s="474">
        <v>2065</v>
      </c>
      <c r="M25" s="474">
        <v>129380714.73999999</v>
      </c>
      <c r="N25" s="474">
        <v>746</v>
      </c>
      <c r="O25" s="474">
        <v>8020330.0099999998</v>
      </c>
    </row>
    <row r="26" spans="1:15" ht="15" customHeight="1" x14ac:dyDescent="0.2">
      <c r="A26" s="34">
        <v>20</v>
      </c>
      <c r="B26" s="82" t="s">
        <v>55</v>
      </c>
      <c r="C26" s="473">
        <v>101487590.53</v>
      </c>
      <c r="D26" s="81">
        <v>4.5640000000000003E-3</v>
      </c>
      <c r="E26" s="474">
        <v>137738.57999999999</v>
      </c>
      <c r="F26" s="474">
        <v>0</v>
      </c>
      <c r="G26" s="474">
        <v>0</v>
      </c>
      <c r="H26" s="474">
        <v>4</v>
      </c>
      <c r="I26" s="474">
        <v>29546160.010000002</v>
      </c>
      <c r="J26" s="474">
        <v>0</v>
      </c>
      <c r="K26" s="474">
        <v>0</v>
      </c>
      <c r="L26" s="474">
        <v>107</v>
      </c>
      <c r="M26" s="474">
        <v>90540719.700000003</v>
      </c>
      <c r="N26" s="474">
        <v>0</v>
      </c>
      <c r="O26" s="474">
        <v>0</v>
      </c>
    </row>
    <row r="27" spans="1:15" ht="15" customHeight="1" x14ac:dyDescent="0.2">
      <c r="A27" s="34">
        <v>21</v>
      </c>
      <c r="B27" s="82" t="s">
        <v>56</v>
      </c>
      <c r="C27" s="473">
        <v>1883506016.5799999</v>
      </c>
      <c r="D27" s="81">
        <v>8.4703180000000003E-2</v>
      </c>
      <c r="E27" s="474">
        <v>6625635.1500000004</v>
      </c>
      <c r="F27" s="474">
        <v>1072</v>
      </c>
      <c r="G27" s="474">
        <v>103290439.28</v>
      </c>
      <c r="H27" s="474">
        <v>830</v>
      </c>
      <c r="I27" s="474">
        <v>223550425.65000001</v>
      </c>
      <c r="J27" s="474">
        <v>3794</v>
      </c>
      <c r="K27" s="474">
        <v>739025515.84000003</v>
      </c>
      <c r="L27" s="474">
        <v>3595</v>
      </c>
      <c r="M27" s="474">
        <v>694592946.21000004</v>
      </c>
      <c r="N27" s="474">
        <v>36</v>
      </c>
      <c r="O27" s="474">
        <v>6908225.1900000004</v>
      </c>
    </row>
    <row r="28" spans="1:15" ht="15" customHeight="1" x14ac:dyDescent="0.2">
      <c r="A28" s="34">
        <v>22</v>
      </c>
      <c r="B28" s="82" t="s">
        <v>99</v>
      </c>
      <c r="C28" s="473">
        <v>50202928.359999999</v>
      </c>
      <c r="D28" s="81">
        <v>2.2576800000000002E-3</v>
      </c>
      <c r="E28" s="474">
        <v>-1706929.3</v>
      </c>
      <c r="F28" s="474">
        <v>5</v>
      </c>
      <c r="G28" s="474">
        <v>1709076.4</v>
      </c>
      <c r="H28" s="474">
        <v>38</v>
      </c>
      <c r="I28" s="474">
        <v>17232314.280000001</v>
      </c>
      <c r="J28" s="474">
        <v>21</v>
      </c>
      <c r="K28" s="474">
        <v>4707195.7300000004</v>
      </c>
      <c r="L28" s="474">
        <v>226</v>
      </c>
      <c r="M28" s="474">
        <v>36311243.630000003</v>
      </c>
      <c r="N28" s="474">
        <v>0</v>
      </c>
      <c r="O28" s="474">
        <v>0</v>
      </c>
    </row>
    <row r="29" spans="1:15" ht="15" customHeight="1" x14ac:dyDescent="0.2">
      <c r="A29" s="34">
        <v>23</v>
      </c>
      <c r="B29" s="82" t="s">
        <v>57</v>
      </c>
      <c r="C29" s="473">
        <v>731520342.59000003</v>
      </c>
      <c r="D29" s="81">
        <v>3.2897210000000003E-2</v>
      </c>
      <c r="E29" s="474">
        <v>204095.67</v>
      </c>
      <c r="F29" s="474">
        <v>491</v>
      </c>
      <c r="G29" s="474">
        <v>42883525.460000001</v>
      </c>
      <c r="H29" s="474">
        <v>480</v>
      </c>
      <c r="I29" s="474">
        <v>156778792.05000001</v>
      </c>
      <c r="J29" s="474">
        <v>1609</v>
      </c>
      <c r="K29" s="474">
        <v>129071920.65000001</v>
      </c>
      <c r="L29" s="474">
        <v>1277</v>
      </c>
      <c r="M29" s="474">
        <v>384139517.33999997</v>
      </c>
      <c r="N29" s="474">
        <v>0</v>
      </c>
      <c r="O29" s="474">
        <v>0</v>
      </c>
    </row>
    <row r="30" spans="1:15" ht="15" customHeight="1" x14ac:dyDescent="0.2">
      <c r="A30" s="34">
        <v>24</v>
      </c>
      <c r="B30" s="82" t="s">
        <v>58</v>
      </c>
      <c r="C30" s="473">
        <v>3611931287.5300002</v>
      </c>
      <c r="D30" s="81">
        <v>0.16243221999999999</v>
      </c>
      <c r="E30" s="474">
        <v>58797549.549999997</v>
      </c>
      <c r="F30" s="474">
        <v>1066</v>
      </c>
      <c r="G30" s="474">
        <v>162921852.22999999</v>
      </c>
      <c r="H30" s="474">
        <v>2078</v>
      </c>
      <c r="I30" s="474">
        <v>437468286.86000001</v>
      </c>
      <c r="J30" s="474">
        <v>6351</v>
      </c>
      <c r="K30" s="474">
        <v>682204968.22000003</v>
      </c>
      <c r="L30" s="474">
        <v>11663</v>
      </c>
      <c r="M30" s="474">
        <v>2778600651.1599998</v>
      </c>
      <c r="N30" s="474">
        <v>1</v>
      </c>
      <c r="O30" s="474">
        <v>0</v>
      </c>
    </row>
    <row r="31" spans="1:15" ht="15" customHeight="1" x14ac:dyDescent="0.2">
      <c r="A31" s="33">
        <v>25</v>
      </c>
      <c r="B31" s="80" t="s">
        <v>100</v>
      </c>
      <c r="C31" s="475">
        <v>1096071580.3099999</v>
      </c>
      <c r="D31" s="79">
        <v>4.9291450000000001E-2</v>
      </c>
      <c r="E31" s="476">
        <v>50436851.920000002</v>
      </c>
      <c r="F31" s="476">
        <v>569</v>
      </c>
      <c r="G31" s="476">
        <v>85259823.5</v>
      </c>
      <c r="H31" s="476">
        <v>2355</v>
      </c>
      <c r="I31" s="476">
        <v>359579259.74000001</v>
      </c>
      <c r="J31" s="476">
        <v>4886</v>
      </c>
      <c r="K31" s="476">
        <v>212207536.31999999</v>
      </c>
      <c r="L31" s="476">
        <v>9657</v>
      </c>
      <c r="M31" s="476">
        <v>715312698.67999995</v>
      </c>
      <c r="N31" s="476">
        <v>158</v>
      </c>
      <c r="O31" s="476">
        <v>598084.91</v>
      </c>
    </row>
    <row r="32" spans="1:15" ht="18" customHeight="1" x14ac:dyDescent="0.2">
      <c r="A32" s="29"/>
      <c r="B32" s="29" t="s">
        <v>109</v>
      </c>
      <c r="C32" s="30">
        <v>22236544371.889999</v>
      </c>
      <c r="D32" s="78">
        <v>1</v>
      </c>
      <c r="E32" s="31">
        <v>142598671.24000001</v>
      </c>
      <c r="F32" s="31">
        <v>12244</v>
      </c>
      <c r="G32" s="32">
        <v>1825740774.3099999</v>
      </c>
      <c r="H32" s="32">
        <v>14428</v>
      </c>
      <c r="I32" s="32">
        <v>3029582787.8499999</v>
      </c>
      <c r="J32" s="32">
        <v>54160</v>
      </c>
      <c r="K32" s="32">
        <v>4566668157.1700001</v>
      </c>
      <c r="L32" s="32">
        <v>63182</v>
      </c>
      <c r="M32" s="32">
        <v>11163224362.870001</v>
      </c>
      <c r="N32" s="32">
        <v>3084</v>
      </c>
      <c r="O32" s="32">
        <v>598683309.33000004</v>
      </c>
    </row>
    <row r="33" spans="1:15" s="477" customFormat="1" ht="18" customHeight="1" x14ac:dyDescent="0.2">
      <c r="A33" s="36"/>
      <c r="B33" s="36"/>
      <c r="C33" s="37"/>
      <c r="D33" s="77"/>
      <c r="E33" s="38"/>
      <c r="F33" s="38"/>
      <c r="G33" s="39"/>
      <c r="H33" s="39"/>
      <c r="I33" s="39"/>
      <c r="J33" s="39"/>
      <c r="K33" s="39"/>
      <c r="L33" s="39"/>
      <c r="M33" s="39"/>
      <c r="N33" s="39"/>
      <c r="O33" s="39"/>
    </row>
    <row r="34" spans="1:15" x14ac:dyDescent="0.2">
      <c r="A34" s="478" t="s">
        <v>2</v>
      </c>
      <c r="B34" s="478"/>
      <c r="C34" s="478"/>
      <c r="D34" s="478"/>
      <c r="E34" s="478"/>
      <c r="F34" s="478"/>
      <c r="G34" s="478"/>
      <c r="H34" s="478"/>
      <c r="I34" s="478"/>
      <c r="J34" s="478"/>
      <c r="K34" s="478"/>
      <c r="L34" s="478"/>
      <c r="M34" s="478"/>
      <c r="N34" s="479"/>
      <c r="O34" s="468"/>
    </row>
    <row r="35" spans="1:15" ht="15" customHeight="1" x14ac:dyDescent="0.2">
      <c r="A35" s="468"/>
      <c r="B35" s="439" t="s">
        <v>103</v>
      </c>
      <c r="C35" s="440"/>
      <c r="D35" s="440"/>
      <c r="E35" s="440"/>
      <c r="F35" s="440"/>
      <c r="G35" s="440"/>
      <c r="H35" s="440"/>
      <c r="I35" s="440"/>
      <c r="J35" s="440"/>
      <c r="K35" s="440"/>
      <c r="L35" s="440"/>
      <c r="M35" s="440"/>
      <c r="N35" s="403"/>
      <c r="O35" s="468"/>
    </row>
    <row r="36" spans="1:15" s="480" customFormat="1" ht="15" customHeight="1" x14ac:dyDescent="0.2">
      <c r="B36" s="438" t="s">
        <v>117</v>
      </c>
      <c r="C36" s="441"/>
      <c r="D36" s="441"/>
      <c r="E36" s="441"/>
      <c r="F36" s="441"/>
      <c r="G36" s="441"/>
      <c r="H36" s="441"/>
      <c r="I36" s="441"/>
      <c r="J36" s="441"/>
      <c r="K36" s="441"/>
      <c r="L36" s="441"/>
      <c r="M36" s="441"/>
      <c r="N36" s="404"/>
    </row>
    <row r="37" spans="1:15" s="480" customFormat="1" ht="15" customHeight="1" x14ac:dyDescent="0.2">
      <c r="B37" s="438" t="s">
        <v>118</v>
      </c>
      <c r="C37" s="438"/>
      <c r="D37" s="438"/>
      <c r="E37" s="438"/>
      <c r="F37" s="438"/>
      <c r="G37" s="438"/>
      <c r="H37" s="438"/>
      <c r="I37" s="438"/>
      <c r="J37" s="438"/>
      <c r="K37" s="438"/>
      <c r="L37" s="438"/>
      <c r="M37" s="438"/>
      <c r="N37" s="402"/>
    </row>
    <row r="38" spans="1:15" s="480" customFormat="1" ht="15" customHeight="1" x14ac:dyDescent="0.2">
      <c r="B38" s="438" t="s">
        <v>119</v>
      </c>
      <c r="C38" s="438"/>
      <c r="D38" s="438"/>
      <c r="E38" s="438"/>
      <c r="F38" s="438"/>
      <c r="G38" s="438"/>
      <c r="H38" s="438"/>
      <c r="I38" s="438"/>
      <c r="J38" s="438"/>
      <c r="K38" s="438"/>
      <c r="L38" s="438"/>
      <c r="M38" s="438"/>
      <c r="N38" s="402"/>
    </row>
    <row r="39" spans="1:15" s="480" customFormat="1" ht="15" customHeight="1" x14ac:dyDescent="0.2">
      <c r="B39" s="438" t="s">
        <v>120</v>
      </c>
      <c r="C39" s="438"/>
      <c r="D39" s="438"/>
      <c r="E39" s="438"/>
      <c r="F39" s="438"/>
      <c r="G39" s="438"/>
      <c r="H39" s="438"/>
      <c r="I39" s="438"/>
      <c r="J39" s="438"/>
      <c r="K39" s="438"/>
      <c r="L39" s="438"/>
      <c r="M39" s="438"/>
      <c r="N39" s="402"/>
    </row>
    <row r="40" spans="1:15" x14ac:dyDescent="0.2">
      <c r="B40" s="480"/>
      <c r="C40" s="480"/>
      <c r="D40" s="480"/>
      <c r="E40" s="480"/>
      <c r="F40" s="480"/>
      <c r="G40" s="480"/>
      <c r="H40" s="480"/>
      <c r="I40" s="480"/>
      <c r="J40" s="480"/>
      <c r="K40" s="480"/>
      <c r="L40" s="480"/>
      <c r="M40" s="480"/>
      <c r="N40" s="480"/>
    </row>
    <row r="41" spans="1:15" x14ac:dyDescent="0.2">
      <c r="B41" s="480"/>
      <c r="C41" s="480"/>
      <c r="D41" s="480"/>
      <c r="E41" s="480"/>
      <c r="F41" s="480"/>
      <c r="G41" s="480"/>
      <c r="H41" s="480"/>
      <c r="I41" s="480"/>
      <c r="J41" s="480"/>
      <c r="K41" s="480"/>
      <c r="L41" s="480"/>
      <c r="M41" s="480"/>
      <c r="N41" s="480"/>
    </row>
  </sheetData>
  <mergeCells count="6">
    <mergeCell ref="B39:M39"/>
    <mergeCell ref="A34:M34"/>
    <mergeCell ref="B35:M35"/>
    <mergeCell ref="B36:M36"/>
    <mergeCell ref="B37:M37"/>
    <mergeCell ref="B38:M38"/>
  </mergeCells>
  <printOptions horizontalCentered="1" verticalCentered="1"/>
  <pageMargins left="0.39370078740157483" right="0.39370078740157483" top="0.39370078740157483" bottom="0.39370078740157483" header="0.39370078740157483" footer="0.39370078740157483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74"/>
  <sheetViews>
    <sheetView zoomScaleNormal="100" zoomScaleSheetLayoutView="100" workbookViewId="0"/>
  </sheetViews>
  <sheetFormatPr defaultColWidth="11.42578125" defaultRowHeight="11.25" x14ac:dyDescent="0.2"/>
  <cols>
    <col min="1" max="1" width="7.28515625" style="136" customWidth="1"/>
    <col min="2" max="2" width="31.42578125" style="136" customWidth="1"/>
    <col min="3" max="4" width="13.28515625" style="136" bestFit="1" customWidth="1"/>
    <col min="5" max="5" width="11.42578125" style="136" bestFit="1" customWidth="1"/>
    <col min="6" max="7" width="14" style="136" customWidth="1"/>
    <col min="8" max="9" width="13.5703125" style="136" customWidth="1"/>
    <col min="10" max="11" width="12.85546875" style="136" customWidth="1"/>
    <col min="12" max="12" width="13" style="136" customWidth="1"/>
    <col min="13" max="16384" width="11.42578125" style="136"/>
  </cols>
  <sheetData>
    <row r="1" spans="1:72" ht="12.75" customHeight="1" x14ac:dyDescent="0.2">
      <c r="A1" s="116" t="s">
        <v>5</v>
      </c>
      <c r="B1" s="120"/>
      <c r="C1" s="197"/>
      <c r="D1" s="197"/>
      <c r="E1" s="197"/>
      <c r="I1" s="197"/>
      <c r="J1" s="197"/>
      <c r="K1" s="197"/>
      <c r="L1" s="197"/>
      <c r="M1" s="197"/>
      <c r="N1" s="197"/>
      <c r="O1" s="197"/>
      <c r="P1" s="197"/>
      <c r="Q1" s="197"/>
      <c r="R1" s="122"/>
      <c r="S1" s="122"/>
      <c r="T1" s="122"/>
      <c r="U1" s="122"/>
      <c r="V1" s="122"/>
      <c r="W1" s="122"/>
      <c r="X1" s="122"/>
      <c r="Y1" s="122"/>
      <c r="Z1" s="122"/>
      <c r="AA1" s="122"/>
      <c r="AB1" s="122"/>
      <c r="AC1" s="122"/>
      <c r="AD1" s="122"/>
      <c r="AE1" s="198"/>
      <c r="AF1" s="198"/>
      <c r="AG1" s="198"/>
      <c r="AH1" s="198"/>
      <c r="AI1" s="198"/>
      <c r="AJ1" s="198"/>
      <c r="AK1" s="198"/>
      <c r="AL1" s="198"/>
      <c r="AM1" s="198"/>
      <c r="AN1" s="198"/>
      <c r="AO1" s="198"/>
      <c r="AP1" s="198"/>
      <c r="AQ1" s="198"/>
      <c r="AR1" s="198"/>
      <c r="AS1" s="198"/>
      <c r="AT1" s="198"/>
      <c r="AU1" s="198"/>
      <c r="AV1" s="198"/>
      <c r="AW1" s="198"/>
      <c r="AX1" s="198"/>
      <c r="AY1" s="198"/>
      <c r="AZ1" s="198"/>
      <c r="BA1" s="198"/>
      <c r="BB1" s="198"/>
      <c r="BC1" s="198"/>
      <c r="BD1" s="198"/>
      <c r="BE1" s="198"/>
      <c r="BF1" s="198"/>
      <c r="BG1" s="198"/>
      <c r="BH1" s="198"/>
      <c r="BI1" s="198"/>
      <c r="BJ1" s="198"/>
      <c r="BK1" s="198"/>
      <c r="BL1" s="198"/>
      <c r="BM1" s="198"/>
      <c r="BN1" s="198"/>
      <c r="BO1" s="198"/>
      <c r="BP1" s="198"/>
      <c r="BQ1" s="198"/>
      <c r="BR1" s="198"/>
      <c r="BS1" s="198"/>
      <c r="BT1" s="198"/>
    </row>
    <row r="2" spans="1:72" ht="12.75" customHeight="1" x14ac:dyDescent="0.2">
      <c r="A2" s="120" t="s">
        <v>151</v>
      </c>
      <c r="B2" s="120"/>
      <c r="C2" s="197"/>
      <c r="D2" s="197"/>
      <c r="E2" s="197"/>
      <c r="I2" s="197"/>
      <c r="J2" s="197"/>
      <c r="K2" s="197"/>
      <c r="L2" s="197"/>
      <c r="M2" s="197"/>
      <c r="N2" s="197"/>
      <c r="O2" s="197"/>
      <c r="P2" s="197"/>
      <c r="Q2" s="197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  <c r="BC2" s="198"/>
      <c r="BD2" s="198"/>
      <c r="BE2" s="198"/>
      <c r="BF2" s="198"/>
      <c r="BG2" s="198"/>
      <c r="BH2" s="198"/>
      <c r="BI2" s="198"/>
      <c r="BJ2" s="198"/>
      <c r="BK2" s="198"/>
      <c r="BL2" s="198"/>
      <c r="BM2" s="198"/>
      <c r="BN2" s="198"/>
      <c r="BO2" s="198"/>
      <c r="BP2" s="198"/>
      <c r="BQ2" s="198"/>
      <c r="BR2" s="198"/>
      <c r="BS2" s="198"/>
      <c r="BT2" s="198"/>
    </row>
    <row r="3" spans="1:72" ht="12.75" customHeight="1" x14ac:dyDescent="0.2">
      <c r="A3" s="123" t="s">
        <v>0</v>
      </c>
      <c r="B3" s="120"/>
      <c r="C3" s="197"/>
      <c r="D3" s="197"/>
      <c r="E3" s="197"/>
      <c r="I3" s="197"/>
      <c r="J3" s="197"/>
      <c r="K3" s="197"/>
      <c r="L3" s="197"/>
      <c r="M3" s="197"/>
      <c r="N3" s="197"/>
      <c r="O3" s="197"/>
      <c r="P3" s="197"/>
      <c r="Q3" s="197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  <c r="BC3" s="198"/>
      <c r="BD3" s="198"/>
      <c r="BE3" s="198"/>
      <c r="BF3" s="198"/>
      <c r="BG3" s="198"/>
      <c r="BH3" s="198"/>
      <c r="BI3" s="198"/>
      <c r="BJ3" s="198"/>
      <c r="BK3" s="198"/>
      <c r="BL3" s="198"/>
      <c r="BM3" s="198"/>
      <c r="BN3" s="198"/>
      <c r="BO3" s="198"/>
      <c r="BP3" s="198"/>
      <c r="BQ3" s="198"/>
      <c r="BR3" s="198"/>
      <c r="BS3" s="198"/>
      <c r="BT3" s="198"/>
    </row>
    <row r="4" spans="1:72" x14ac:dyDescent="0.2">
      <c r="A4" s="202"/>
      <c r="B4" s="199"/>
      <c r="C4" s="197"/>
      <c r="D4" s="197"/>
      <c r="E4" s="197"/>
      <c r="F4" s="197"/>
      <c r="G4" s="197"/>
      <c r="H4" s="197"/>
      <c r="I4" s="197"/>
      <c r="J4" s="197"/>
      <c r="K4" s="197"/>
      <c r="L4" s="459"/>
      <c r="M4" s="197"/>
      <c r="N4" s="197"/>
      <c r="O4" s="197"/>
      <c r="P4" s="197"/>
      <c r="Q4" s="197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  <c r="BC4" s="198"/>
      <c r="BD4" s="198"/>
      <c r="BE4" s="198"/>
      <c r="BF4" s="198"/>
      <c r="BG4" s="198"/>
      <c r="BH4" s="198"/>
      <c r="BI4" s="198"/>
      <c r="BJ4" s="198"/>
      <c r="BK4" s="198"/>
      <c r="BL4" s="198"/>
      <c r="BM4" s="198"/>
      <c r="BN4" s="198"/>
      <c r="BO4" s="198"/>
      <c r="BP4" s="198"/>
      <c r="BQ4" s="198"/>
      <c r="BR4" s="198"/>
      <c r="BS4" s="198"/>
      <c r="BT4" s="198"/>
    </row>
    <row r="5" spans="1:72" ht="33.75" x14ac:dyDescent="0.2">
      <c r="A5" s="3" t="s">
        <v>1</v>
      </c>
      <c r="B5" s="3" t="s">
        <v>10</v>
      </c>
      <c r="C5" s="8" t="s">
        <v>163</v>
      </c>
      <c r="D5" s="3" t="s">
        <v>164</v>
      </c>
      <c r="E5" s="3" t="s">
        <v>165</v>
      </c>
      <c r="F5" s="3" t="s">
        <v>166</v>
      </c>
      <c r="G5" s="3" t="s">
        <v>167</v>
      </c>
      <c r="H5" s="3" t="s">
        <v>168</v>
      </c>
      <c r="I5" s="3" t="s">
        <v>169</v>
      </c>
      <c r="J5" s="3" t="s">
        <v>170</v>
      </c>
      <c r="K5" s="9" t="s">
        <v>171</v>
      </c>
      <c r="L5" s="3" t="s">
        <v>11</v>
      </c>
      <c r="M5" s="123"/>
      <c r="N5" s="123"/>
      <c r="O5" s="123"/>
      <c r="P5" s="123"/>
      <c r="Q5" s="123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  <c r="BR5" s="122"/>
      <c r="BS5" s="122"/>
      <c r="BT5" s="122"/>
    </row>
    <row r="6" spans="1:72" x14ac:dyDescent="0.2">
      <c r="A6" s="10">
        <v>1</v>
      </c>
      <c r="B6" s="10">
        <v>2</v>
      </c>
      <c r="C6" s="11">
        <v>3</v>
      </c>
      <c r="D6" s="10">
        <v>4</v>
      </c>
      <c r="E6" s="10">
        <v>5</v>
      </c>
      <c r="F6" s="10">
        <v>6</v>
      </c>
      <c r="G6" s="10">
        <v>7</v>
      </c>
      <c r="H6" s="10">
        <v>8</v>
      </c>
      <c r="I6" s="10">
        <v>9</v>
      </c>
      <c r="J6" s="10">
        <v>10</v>
      </c>
      <c r="K6" s="12">
        <v>11</v>
      </c>
      <c r="L6" s="10">
        <v>12</v>
      </c>
      <c r="M6" s="123"/>
      <c r="N6" s="123"/>
      <c r="O6" s="123"/>
      <c r="P6" s="123"/>
      <c r="Q6" s="123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  <c r="BK6" s="122"/>
      <c r="BL6" s="122"/>
      <c r="BM6" s="122"/>
      <c r="BN6" s="122"/>
      <c r="BO6" s="122"/>
      <c r="BP6" s="122"/>
      <c r="BQ6" s="122"/>
      <c r="BR6" s="122"/>
      <c r="BS6" s="122"/>
      <c r="BT6" s="122"/>
    </row>
    <row r="7" spans="1:72" ht="12.75" customHeight="1" x14ac:dyDescent="0.2">
      <c r="A7" s="4">
        <v>1</v>
      </c>
      <c r="B7" s="13" t="s">
        <v>172</v>
      </c>
      <c r="C7" s="27">
        <v>20633689</v>
      </c>
      <c r="D7" s="14">
        <v>6.370945090842188E-2</v>
      </c>
      <c r="E7" s="14">
        <v>-5.2140543666274942E-2</v>
      </c>
      <c r="F7" s="27">
        <v>1249950</v>
      </c>
      <c r="G7" s="27">
        <v>6000000</v>
      </c>
      <c r="H7" s="24">
        <v>7402561.0499999998</v>
      </c>
      <c r="I7" s="460">
        <v>7603554.0499999998</v>
      </c>
      <c r="J7" s="460">
        <v>-200993</v>
      </c>
      <c r="K7" s="25">
        <v>0</v>
      </c>
      <c r="L7" s="26">
        <v>8.8011873653634289</v>
      </c>
      <c r="M7" s="206"/>
      <c r="N7" s="206"/>
      <c r="O7" s="202"/>
      <c r="P7" s="202"/>
      <c r="Q7" s="20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  <c r="BK7" s="122"/>
      <c r="BL7" s="122"/>
      <c r="BM7" s="122"/>
      <c r="BN7" s="122"/>
      <c r="BO7" s="122"/>
      <c r="BP7" s="122"/>
      <c r="BQ7" s="122"/>
      <c r="BR7" s="122"/>
      <c r="BS7" s="122"/>
      <c r="BT7" s="122"/>
    </row>
    <row r="8" spans="1:72" s="119" customFormat="1" ht="12.75" customHeight="1" x14ac:dyDescent="0.2">
      <c r="A8" s="4">
        <v>2</v>
      </c>
      <c r="B8" s="13" t="s">
        <v>173</v>
      </c>
      <c r="C8" s="5">
        <v>1598176</v>
      </c>
      <c r="D8" s="14">
        <v>4.9345958163379338E-3</v>
      </c>
      <c r="E8" s="14">
        <v>-4.6082055365316905E-2</v>
      </c>
      <c r="F8" s="5">
        <v>-91714</v>
      </c>
      <c r="G8" s="5">
        <v>1000000</v>
      </c>
      <c r="H8" s="5">
        <v>1002115</v>
      </c>
      <c r="I8" s="5">
        <v>882115</v>
      </c>
      <c r="J8" s="5">
        <v>120000</v>
      </c>
      <c r="K8" s="40">
        <v>0</v>
      </c>
      <c r="L8" s="23">
        <v>2.78</v>
      </c>
      <c r="M8" s="126"/>
      <c r="N8" s="126"/>
      <c r="O8" s="123"/>
      <c r="P8" s="123"/>
      <c r="Q8" s="123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  <c r="BK8" s="122"/>
      <c r="BL8" s="122"/>
      <c r="BM8" s="122"/>
      <c r="BN8" s="122"/>
      <c r="BO8" s="122"/>
      <c r="BP8" s="122"/>
      <c r="BQ8" s="122"/>
      <c r="BR8" s="122"/>
      <c r="BS8" s="122"/>
      <c r="BT8" s="122"/>
    </row>
    <row r="9" spans="1:72" ht="12.75" customHeight="1" x14ac:dyDescent="0.2">
      <c r="A9" s="4">
        <v>3</v>
      </c>
      <c r="B9" s="13" t="s">
        <v>174</v>
      </c>
      <c r="C9" s="27">
        <v>1056639</v>
      </c>
      <c r="D9" s="14">
        <v>3.2625232695144327E-3</v>
      </c>
      <c r="E9" s="14">
        <v>-9.8117691041172142E-2</v>
      </c>
      <c r="F9" s="27">
        <v>-174099</v>
      </c>
      <c r="G9" s="27">
        <v>1000000</v>
      </c>
      <c r="H9" s="24">
        <v>963000</v>
      </c>
      <c r="I9" s="24">
        <v>963000</v>
      </c>
      <c r="J9" s="24">
        <v>0</v>
      </c>
      <c r="K9" s="25">
        <v>0</v>
      </c>
      <c r="L9" s="26">
        <v>4.3904440594510801</v>
      </c>
      <c r="M9" s="206"/>
      <c r="N9" s="206"/>
      <c r="O9" s="202"/>
      <c r="P9" s="202"/>
      <c r="Q9" s="20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  <c r="BK9" s="122"/>
      <c r="BL9" s="122"/>
      <c r="BM9" s="122"/>
      <c r="BN9" s="122"/>
      <c r="BO9" s="122"/>
      <c r="BP9" s="122"/>
      <c r="BQ9" s="122"/>
      <c r="BR9" s="122"/>
      <c r="BS9" s="122"/>
      <c r="BT9" s="122"/>
    </row>
    <row r="10" spans="1:72" ht="12.75" customHeight="1" x14ac:dyDescent="0.2">
      <c r="A10" s="4">
        <v>4</v>
      </c>
      <c r="B10" s="13" t="s">
        <v>175</v>
      </c>
      <c r="C10" s="27">
        <v>191418870</v>
      </c>
      <c r="D10" s="14">
        <v>0.5910329995383079</v>
      </c>
      <c r="E10" s="14">
        <v>-0.22801708298342274</v>
      </c>
      <c r="F10" s="27">
        <v>1269918</v>
      </c>
      <c r="G10" s="27">
        <v>6000000</v>
      </c>
      <c r="H10" s="24">
        <v>91602814.652191401</v>
      </c>
      <c r="I10" s="24">
        <v>76095843</v>
      </c>
      <c r="J10" s="24">
        <v>15506971.652191401</v>
      </c>
      <c r="K10" s="25">
        <v>0</v>
      </c>
      <c r="L10" s="26">
        <v>4.3906878070447304</v>
      </c>
      <c r="M10" s="206"/>
      <c r="N10" s="206"/>
      <c r="O10" s="202"/>
      <c r="P10" s="202"/>
      <c r="Q10" s="20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  <c r="BK10" s="122"/>
      <c r="BL10" s="122"/>
      <c r="BM10" s="122"/>
      <c r="BN10" s="122"/>
      <c r="BO10" s="122"/>
      <c r="BP10" s="122"/>
      <c r="BQ10" s="122"/>
      <c r="BR10" s="122"/>
      <c r="BS10" s="122"/>
      <c r="BT10" s="122"/>
    </row>
    <row r="11" spans="1:72" s="119" customFormat="1" ht="12.75" customHeight="1" x14ac:dyDescent="0.2">
      <c r="A11" s="4">
        <v>5</v>
      </c>
      <c r="B11" s="13" t="s">
        <v>176</v>
      </c>
      <c r="C11" s="27">
        <v>1117506</v>
      </c>
      <c r="D11" s="14">
        <v>3.4504587932321215E-3</v>
      </c>
      <c r="E11" s="14">
        <v>1.7137896199015028</v>
      </c>
      <c r="F11" s="27">
        <v>-925393</v>
      </c>
      <c r="G11" s="27">
        <v>1000000</v>
      </c>
      <c r="H11" s="24">
        <v>1004909</v>
      </c>
      <c r="I11" s="24">
        <v>1004909</v>
      </c>
      <c r="J11" s="24">
        <v>0</v>
      </c>
      <c r="K11" s="25">
        <v>0</v>
      </c>
      <c r="L11" s="26">
        <v>4.6187051517014375</v>
      </c>
      <c r="M11" s="206"/>
      <c r="N11" s="206"/>
      <c r="O11" s="123"/>
      <c r="P11" s="123"/>
      <c r="Q11" s="123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  <c r="BK11" s="122"/>
      <c r="BL11" s="122"/>
      <c r="BM11" s="122"/>
      <c r="BN11" s="122"/>
      <c r="BO11" s="122"/>
      <c r="BP11" s="122"/>
      <c r="BQ11" s="122"/>
      <c r="BR11" s="122"/>
      <c r="BS11" s="122"/>
      <c r="BT11" s="122"/>
    </row>
    <row r="12" spans="1:72" ht="12.75" customHeight="1" x14ac:dyDescent="0.2">
      <c r="A12" s="4">
        <v>6</v>
      </c>
      <c r="B12" s="13" t="s">
        <v>177</v>
      </c>
      <c r="C12" s="27">
        <v>7515207</v>
      </c>
      <c r="D12" s="14">
        <v>2.3204271007144117E-2</v>
      </c>
      <c r="E12" s="14">
        <v>-0.10895745202285986</v>
      </c>
      <c r="F12" s="27">
        <v>-373716</v>
      </c>
      <c r="G12" s="27">
        <v>6000000</v>
      </c>
      <c r="H12" s="24">
        <v>6108489.75</v>
      </c>
      <c r="I12" s="24">
        <v>4533706.04</v>
      </c>
      <c r="J12" s="24">
        <v>1574783.71</v>
      </c>
      <c r="K12" s="25">
        <v>0</v>
      </c>
      <c r="L12" s="26">
        <v>5.4904856517341276</v>
      </c>
      <c r="M12" s="206"/>
      <c r="N12" s="206"/>
      <c r="O12" s="202"/>
      <c r="P12" s="202"/>
      <c r="Q12" s="20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  <c r="BK12" s="122"/>
      <c r="BL12" s="122"/>
      <c r="BM12" s="122"/>
      <c r="BN12" s="122"/>
      <c r="BO12" s="122"/>
      <c r="BP12" s="122"/>
      <c r="BQ12" s="122"/>
      <c r="BR12" s="122"/>
      <c r="BS12" s="122"/>
      <c r="BT12" s="122"/>
    </row>
    <row r="13" spans="1:72" s="119" customFormat="1" ht="12.75" customHeight="1" x14ac:dyDescent="0.2">
      <c r="A13" s="4">
        <v>7</v>
      </c>
      <c r="B13" s="13" t="s">
        <v>178</v>
      </c>
      <c r="C13" s="27">
        <v>12887859</v>
      </c>
      <c r="D13" s="14">
        <v>3.9793098571717499E-2</v>
      </c>
      <c r="E13" s="14">
        <v>-0.20181880531257082</v>
      </c>
      <c r="F13" s="27">
        <v>-2097343</v>
      </c>
      <c r="G13" s="27">
        <v>1000000</v>
      </c>
      <c r="H13" s="24">
        <v>2514000</v>
      </c>
      <c r="I13" s="24">
        <v>2334000</v>
      </c>
      <c r="J13" s="24">
        <v>180000</v>
      </c>
      <c r="K13" s="25">
        <v>0</v>
      </c>
      <c r="L13" s="26">
        <v>2.1404124167759293</v>
      </c>
      <c r="M13" s="206"/>
      <c r="N13" s="206"/>
      <c r="O13" s="123"/>
      <c r="P13" s="123"/>
      <c r="Q13" s="123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  <c r="BK13" s="122"/>
      <c r="BL13" s="122"/>
      <c r="BM13" s="122"/>
      <c r="BN13" s="122"/>
      <c r="BO13" s="122"/>
      <c r="BP13" s="122"/>
      <c r="BQ13" s="122"/>
      <c r="BR13" s="122"/>
      <c r="BS13" s="122"/>
      <c r="BT13" s="122"/>
    </row>
    <row r="14" spans="1:72" s="119" customFormat="1" ht="12.75" customHeight="1" x14ac:dyDescent="0.2">
      <c r="A14" s="4">
        <v>8</v>
      </c>
      <c r="B14" s="13" t="s">
        <v>179</v>
      </c>
      <c r="C14" s="27">
        <v>84462048</v>
      </c>
      <c r="D14" s="14">
        <v>0.26078859193238652</v>
      </c>
      <c r="E14" s="14">
        <v>-0.47113439029043819</v>
      </c>
      <c r="F14" s="27">
        <v>668018</v>
      </c>
      <c r="G14" s="27">
        <v>6000000</v>
      </c>
      <c r="H14" s="24">
        <v>8514710</v>
      </c>
      <c r="I14" s="24">
        <v>8514710</v>
      </c>
      <c r="J14" s="24">
        <v>0</v>
      </c>
      <c r="K14" s="25">
        <v>0</v>
      </c>
      <c r="L14" s="26">
        <v>2.2264161204483313</v>
      </c>
      <c r="M14" s="206"/>
      <c r="N14" s="206"/>
      <c r="O14" s="123"/>
      <c r="P14" s="123"/>
      <c r="Q14" s="123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  <c r="BK14" s="122"/>
      <c r="BL14" s="122"/>
      <c r="BM14" s="122"/>
      <c r="BN14" s="122"/>
      <c r="BO14" s="122"/>
      <c r="BP14" s="122"/>
      <c r="BQ14" s="122"/>
      <c r="BR14" s="122"/>
      <c r="BS14" s="122"/>
      <c r="BT14" s="122"/>
    </row>
    <row r="15" spans="1:72" s="119" customFormat="1" ht="12.75" customHeight="1" x14ac:dyDescent="0.2">
      <c r="A15" s="4">
        <v>9</v>
      </c>
      <c r="B15" s="13" t="s">
        <v>180</v>
      </c>
      <c r="C15" s="27">
        <v>1282427</v>
      </c>
      <c r="D15" s="14">
        <v>3.9596758485666208E-3</v>
      </c>
      <c r="E15" s="14">
        <v>-0.22419711173165432</v>
      </c>
      <c r="F15" s="27">
        <v>-428931</v>
      </c>
      <c r="G15" s="27">
        <v>1000000</v>
      </c>
      <c r="H15" s="24">
        <v>1040000</v>
      </c>
      <c r="I15" s="24">
        <v>1040000</v>
      </c>
      <c r="J15" s="24">
        <v>0</v>
      </c>
      <c r="K15" s="25">
        <v>0</v>
      </c>
      <c r="L15" s="26">
        <v>2.7153999999999998</v>
      </c>
      <c r="M15" s="206"/>
      <c r="N15" s="206"/>
      <c r="O15" s="123"/>
      <c r="P15" s="123"/>
      <c r="Q15" s="123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  <c r="BK15" s="122"/>
      <c r="BL15" s="122"/>
      <c r="BM15" s="122"/>
      <c r="BN15" s="122"/>
      <c r="BO15" s="122"/>
      <c r="BP15" s="122"/>
      <c r="BQ15" s="122"/>
      <c r="BR15" s="122"/>
      <c r="BS15" s="122"/>
      <c r="BT15" s="122"/>
    </row>
    <row r="16" spans="1:72" s="119" customFormat="1" ht="12.75" customHeight="1" x14ac:dyDescent="0.2">
      <c r="A16" s="4">
        <v>10</v>
      </c>
      <c r="B16" s="13" t="s">
        <v>181</v>
      </c>
      <c r="C16" s="27">
        <v>1899292</v>
      </c>
      <c r="D16" s="14">
        <v>5.86433431437095E-3</v>
      </c>
      <c r="E16" s="14">
        <v>0.85798890660614535</v>
      </c>
      <c r="F16" s="27">
        <v>561334</v>
      </c>
      <c r="G16" s="27">
        <v>1000000</v>
      </c>
      <c r="H16" s="5">
        <v>999110</v>
      </c>
      <c r="I16" s="5">
        <v>999110</v>
      </c>
      <c r="J16" s="5">
        <v>0</v>
      </c>
      <c r="K16" s="40">
        <v>0</v>
      </c>
      <c r="L16" s="23">
        <v>3.7702264150943399</v>
      </c>
      <c r="M16" s="206"/>
      <c r="N16" s="206"/>
      <c r="O16" s="123"/>
      <c r="P16" s="123"/>
      <c r="Q16" s="123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  <c r="BK16" s="122"/>
      <c r="BL16" s="122"/>
      <c r="BM16" s="122"/>
      <c r="BN16" s="122"/>
      <c r="BO16" s="122"/>
      <c r="BP16" s="122"/>
      <c r="BQ16" s="122"/>
      <c r="BR16" s="122"/>
      <c r="BS16" s="122"/>
      <c r="BT16" s="122"/>
    </row>
    <row r="17" spans="1:72" s="461" customFormat="1" ht="12.75" customHeight="1" x14ac:dyDescent="0.2">
      <c r="A17" s="15"/>
      <c r="B17" s="16" t="s">
        <v>3</v>
      </c>
      <c r="C17" s="6">
        <v>323871713</v>
      </c>
      <c r="D17" s="17">
        <v>1</v>
      </c>
      <c r="E17" s="17">
        <v>-0.29584690015407972</v>
      </c>
      <c r="F17" s="6">
        <v>-341976</v>
      </c>
      <c r="G17" s="6"/>
      <c r="H17" s="6"/>
      <c r="I17" s="6"/>
      <c r="J17" s="6"/>
      <c r="K17" s="18"/>
      <c r="L17" s="6"/>
      <c r="M17" s="120"/>
      <c r="N17" s="206"/>
      <c r="O17" s="120"/>
      <c r="P17" s="120"/>
      <c r="Q17" s="120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  <c r="AO17" s="121"/>
      <c r="AP17" s="121"/>
      <c r="AQ17" s="121"/>
      <c r="AR17" s="121"/>
      <c r="AS17" s="121"/>
      <c r="AT17" s="121"/>
      <c r="AU17" s="121"/>
      <c r="AV17" s="121"/>
      <c r="AW17" s="121"/>
      <c r="AX17" s="121"/>
      <c r="AY17" s="121"/>
      <c r="AZ17" s="121"/>
      <c r="BA17" s="121"/>
      <c r="BB17" s="121"/>
      <c r="BC17" s="121"/>
      <c r="BD17" s="121"/>
      <c r="BE17" s="121"/>
      <c r="BF17" s="121"/>
      <c r="BG17" s="121"/>
      <c r="BH17" s="121"/>
      <c r="BI17" s="121"/>
      <c r="BJ17" s="121"/>
      <c r="BK17" s="121"/>
      <c r="BL17" s="121"/>
      <c r="BM17" s="121"/>
      <c r="BN17" s="121"/>
      <c r="BO17" s="121"/>
      <c r="BP17" s="121"/>
      <c r="BQ17" s="121"/>
      <c r="BR17" s="121"/>
      <c r="BS17" s="121"/>
      <c r="BT17" s="121"/>
    </row>
    <row r="18" spans="1:72" s="461" customFormat="1" ht="12.75" customHeight="1" x14ac:dyDescent="0.2">
      <c r="A18" s="19"/>
      <c r="B18" s="19"/>
      <c r="C18" s="7"/>
      <c r="D18" s="20"/>
      <c r="E18" s="20"/>
      <c r="F18" s="7"/>
      <c r="G18" s="7"/>
      <c r="H18" s="7"/>
      <c r="I18" s="7"/>
      <c r="J18" s="7"/>
      <c r="K18" s="7"/>
      <c r="L18" s="7"/>
      <c r="M18" s="120"/>
      <c r="N18" s="120"/>
      <c r="O18" s="120"/>
      <c r="P18" s="120"/>
      <c r="Q18" s="120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  <c r="BH18" s="121"/>
      <c r="BI18" s="121"/>
      <c r="BJ18" s="121"/>
      <c r="BK18" s="121"/>
      <c r="BL18" s="121"/>
      <c r="BM18" s="121"/>
      <c r="BN18" s="121"/>
      <c r="BO18" s="121"/>
      <c r="BP18" s="121"/>
      <c r="BQ18" s="121"/>
      <c r="BR18" s="121"/>
      <c r="BS18" s="121"/>
      <c r="BT18" s="121"/>
    </row>
    <row r="19" spans="1:72" s="461" customFormat="1" ht="12.75" customHeight="1" x14ac:dyDescent="0.2">
      <c r="A19" s="19"/>
      <c r="B19" s="19"/>
      <c r="C19" s="7"/>
      <c r="D19" s="20"/>
      <c r="E19" s="20"/>
      <c r="F19" s="7"/>
      <c r="G19" s="7"/>
      <c r="H19" s="7"/>
      <c r="I19" s="7"/>
      <c r="J19" s="7"/>
      <c r="K19" s="7"/>
      <c r="L19" s="41"/>
      <c r="M19" s="120"/>
      <c r="N19" s="120"/>
      <c r="O19" s="120"/>
      <c r="P19" s="120"/>
      <c r="Q19" s="120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  <c r="BH19" s="121"/>
      <c r="BI19" s="121"/>
      <c r="BJ19" s="121"/>
      <c r="BK19" s="121"/>
      <c r="BL19" s="121"/>
      <c r="BM19" s="121"/>
      <c r="BN19" s="121"/>
      <c r="BO19" s="121"/>
      <c r="BP19" s="121"/>
      <c r="BQ19" s="121"/>
      <c r="BR19" s="121"/>
      <c r="BS19" s="121"/>
      <c r="BT19" s="121"/>
    </row>
    <row r="20" spans="1:72" ht="14.25" customHeight="1" x14ac:dyDescent="0.2">
      <c r="A20" s="462" t="s">
        <v>4</v>
      </c>
      <c r="B20" s="463"/>
      <c r="C20" s="132"/>
      <c r="D20" s="132"/>
      <c r="E20" s="132"/>
      <c r="F20" s="132"/>
      <c r="G20" s="132"/>
      <c r="H20" s="132"/>
      <c r="I20" s="132"/>
      <c r="J20" s="132"/>
      <c r="K20" s="132"/>
      <c r="L20" s="132"/>
      <c r="M20" s="135"/>
      <c r="N20" s="135"/>
      <c r="O20" s="135"/>
      <c r="P20" s="135"/>
      <c r="Q20" s="135"/>
      <c r="R20" s="135"/>
      <c r="S20" s="135"/>
      <c r="T20" s="135"/>
      <c r="U20" s="135"/>
      <c r="V20" s="135"/>
      <c r="W20" s="135"/>
      <c r="X20" s="135"/>
      <c r="Y20" s="135"/>
      <c r="Z20" s="135"/>
      <c r="AA20" s="135"/>
      <c r="AB20" s="135"/>
      <c r="AC20" s="135"/>
      <c r="AD20" s="135"/>
      <c r="AE20" s="135"/>
      <c r="AF20" s="135"/>
      <c r="AG20" s="135"/>
      <c r="AH20" s="135"/>
      <c r="AI20" s="135"/>
      <c r="AJ20" s="135"/>
      <c r="AK20" s="135"/>
      <c r="AL20" s="135"/>
      <c r="AM20" s="135"/>
      <c r="AN20" s="135"/>
      <c r="AO20" s="135"/>
      <c r="AP20" s="135"/>
      <c r="AQ20" s="135"/>
      <c r="AR20" s="135"/>
      <c r="AS20" s="135"/>
      <c r="AT20" s="135"/>
      <c r="AU20" s="135"/>
      <c r="AV20" s="135"/>
      <c r="AW20" s="135"/>
      <c r="AX20" s="135"/>
      <c r="AY20" s="135"/>
      <c r="AZ20" s="135"/>
      <c r="BA20" s="135"/>
      <c r="BB20" s="135"/>
      <c r="BC20" s="135"/>
      <c r="BD20" s="135"/>
      <c r="BE20" s="135"/>
      <c r="BF20" s="135"/>
      <c r="BG20" s="135"/>
      <c r="BH20" s="135"/>
      <c r="BI20" s="135"/>
      <c r="BJ20" s="135"/>
      <c r="BK20" s="135"/>
      <c r="BL20" s="135"/>
      <c r="BM20" s="135"/>
      <c r="BN20" s="135"/>
      <c r="BO20" s="135"/>
      <c r="BP20" s="135"/>
      <c r="BQ20" s="135"/>
      <c r="BR20" s="135"/>
      <c r="BS20" s="135"/>
      <c r="BT20" s="135"/>
    </row>
    <row r="21" spans="1:72" ht="13.9" customHeight="1" x14ac:dyDescent="0.2">
      <c r="A21" s="137" t="s">
        <v>182</v>
      </c>
      <c r="B21" s="21"/>
      <c r="C21" s="132"/>
      <c r="D21" s="132"/>
      <c r="E21" s="135"/>
      <c r="F21" s="138"/>
      <c r="G21" s="138"/>
      <c r="H21" s="138"/>
      <c r="I21" s="135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35"/>
      <c r="U21" s="135"/>
      <c r="V21" s="135"/>
      <c r="W21" s="135"/>
      <c r="X21" s="135"/>
      <c r="Y21" s="135"/>
      <c r="Z21" s="135"/>
      <c r="AA21" s="135"/>
      <c r="AB21" s="135"/>
      <c r="AC21" s="135"/>
      <c r="AD21" s="135"/>
      <c r="AE21" s="135"/>
      <c r="AF21" s="135"/>
      <c r="AG21" s="135"/>
      <c r="AH21" s="135"/>
      <c r="AI21" s="135"/>
      <c r="AJ21" s="135"/>
      <c r="AK21" s="135"/>
      <c r="AL21" s="135"/>
      <c r="AM21" s="135"/>
      <c r="AN21" s="135"/>
      <c r="AO21" s="135"/>
      <c r="AP21" s="135"/>
      <c r="AQ21" s="135"/>
      <c r="AR21" s="135"/>
      <c r="AS21" s="135"/>
      <c r="AT21" s="135"/>
      <c r="AU21" s="135"/>
      <c r="AV21" s="135"/>
      <c r="AW21" s="135"/>
      <c r="AX21" s="135"/>
      <c r="AY21" s="135"/>
      <c r="AZ21" s="135"/>
      <c r="BA21" s="135"/>
      <c r="BB21" s="135"/>
      <c r="BC21" s="135"/>
      <c r="BD21" s="135"/>
      <c r="BE21" s="135"/>
      <c r="BF21" s="135"/>
      <c r="BG21" s="135"/>
      <c r="BH21" s="135"/>
      <c r="BI21" s="135"/>
      <c r="BJ21" s="135"/>
      <c r="BK21" s="135"/>
      <c r="BL21" s="135"/>
      <c r="BM21" s="135"/>
      <c r="BN21" s="135"/>
      <c r="BO21" s="135"/>
      <c r="BP21" s="135"/>
      <c r="BQ21" s="135"/>
      <c r="BR21" s="135"/>
      <c r="BS21" s="135"/>
      <c r="BT21" s="135"/>
    </row>
    <row r="22" spans="1:72" ht="13.9" customHeight="1" x14ac:dyDescent="0.2">
      <c r="A22" s="137" t="s">
        <v>183</v>
      </c>
      <c r="B22" s="130"/>
      <c r="C22" s="131"/>
      <c r="D22" s="132"/>
      <c r="E22" s="135"/>
      <c r="F22" s="135"/>
      <c r="G22" s="135"/>
      <c r="H22" s="135"/>
      <c r="I22" s="135"/>
      <c r="J22" s="135"/>
      <c r="K22" s="135"/>
      <c r="L22" s="135"/>
      <c r="M22" s="135"/>
      <c r="N22" s="135"/>
      <c r="O22" s="135"/>
      <c r="P22" s="135"/>
      <c r="Q22" s="135"/>
      <c r="R22" s="135"/>
      <c r="S22" s="135"/>
      <c r="T22" s="135"/>
      <c r="U22" s="135"/>
      <c r="V22" s="135"/>
      <c r="W22" s="135"/>
      <c r="X22" s="135"/>
      <c r="Y22" s="135"/>
      <c r="Z22" s="135"/>
      <c r="AA22" s="135"/>
      <c r="AB22" s="135"/>
      <c r="AC22" s="135"/>
      <c r="AD22" s="135"/>
      <c r="AE22" s="135"/>
      <c r="AF22" s="135"/>
      <c r="AG22" s="135"/>
      <c r="AH22" s="135"/>
      <c r="AI22" s="135"/>
      <c r="AJ22" s="135"/>
      <c r="AK22" s="135"/>
      <c r="AL22" s="135"/>
      <c r="AM22" s="135"/>
      <c r="AN22" s="135"/>
      <c r="AO22" s="135"/>
      <c r="AP22" s="135"/>
      <c r="AQ22" s="135"/>
      <c r="AR22" s="135"/>
      <c r="AS22" s="135"/>
      <c r="AT22" s="135"/>
      <c r="AU22" s="135"/>
      <c r="AV22" s="135"/>
      <c r="AW22" s="135"/>
      <c r="AX22" s="135"/>
      <c r="AY22" s="135"/>
      <c r="AZ22" s="135"/>
      <c r="BA22" s="135"/>
      <c r="BB22" s="135"/>
      <c r="BC22" s="135"/>
      <c r="BD22" s="135"/>
      <c r="BE22" s="135"/>
      <c r="BF22" s="135"/>
      <c r="BG22" s="135"/>
      <c r="BH22" s="135"/>
      <c r="BI22" s="135"/>
      <c r="BJ22" s="135"/>
      <c r="BK22" s="135"/>
      <c r="BL22" s="135"/>
      <c r="BM22" s="135"/>
      <c r="BN22" s="135"/>
      <c r="BO22" s="135"/>
      <c r="BP22" s="135"/>
      <c r="BQ22" s="135"/>
      <c r="BR22" s="135"/>
      <c r="BS22" s="135"/>
      <c r="BT22" s="135"/>
    </row>
    <row r="23" spans="1:72" ht="13.9" customHeight="1" x14ac:dyDescent="0.2">
      <c r="A23" s="137" t="s">
        <v>184</v>
      </c>
      <c r="B23" s="130"/>
      <c r="C23" s="131"/>
      <c r="D23" s="132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  <c r="P23" s="135"/>
      <c r="Q23" s="135"/>
      <c r="R23" s="135"/>
      <c r="S23" s="135"/>
      <c r="T23" s="135"/>
      <c r="U23" s="135"/>
      <c r="V23" s="135"/>
      <c r="W23" s="135"/>
      <c r="X23" s="135"/>
      <c r="Y23" s="135"/>
      <c r="Z23" s="135"/>
      <c r="AA23" s="135"/>
      <c r="AB23" s="135"/>
      <c r="AC23" s="135"/>
      <c r="AD23" s="135"/>
      <c r="AE23" s="135"/>
      <c r="AF23" s="135"/>
      <c r="AG23" s="135"/>
      <c r="AH23" s="135"/>
      <c r="AI23" s="135"/>
      <c r="AJ23" s="135"/>
      <c r="AK23" s="135"/>
      <c r="AL23" s="135"/>
      <c r="AM23" s="135"/>
      <c r="AN23" s="135"/>
      <c r="AO23" s="135"/>
      <c r="AP23" s="135"/>
      <c r="AQ23" s="135"/>
      <c r="AR23" s="135"/>
      <c r="AS23" s="135"/>
      <c r="AT23" s="135"/>
      <c r="AU23" s="135"/>
      <c r="AV23" s="135"/>
      <c r="AW23" s="135"/>
      <c r="AX23" s="135"/>
      <c r="AY23" s="135"/>
      <c r="AZ23" s="135"/>
      <c r="BA23" s="135"/>
      <c r="BB23" s="135"/>
      <c r="BC23" s="135"/>
      <c r="BD23" s="135"/>
      <c r="BE23" s="135"/>
      <c r="BF23" s="135"/>
      <c r="BG23" s="135"/>
      <c r="BH23" s="135"/>
      <c r="BI23" s="135"/>
      <c r="BJ23" s="135"/>
      <c r="BK23" s="135"/>
      <c r="BL23" s="135"/>
      <c r="BM23" s="135"/>
      <c r="BN23" s="135"/>
      <c r="BO23" s="135"/>
      <c r="BP23" s="135"/>
      <c r="BQ23" s="135"/>
      <c r="BR23" s="135"/>
      <c r="BS23" s="135"/>
      <c r="BT23" s="135"/>
    </row>
    <row r="24" spans="1:72" ht="13.9" customHeight="1" x14ac:dyDescent="0.2">
      <c r="A24" s="464" t="s">
        <v>185</v>
      </c>
      <c r="B24" s="119"/>
      <c r="C24" s="119"/>
      <c r="D24" s="119"/>
    </row>
    <row r="25" spans="1:72" ht="13.9" customHeight="1" x14ac:dyDescent="0.2">
      <c r="A25" s="137" t="s">
        <v>186</v>
      </c>
      <c r="B25" s="120"/>
    </row>
    <row r="26" spans="1:72" ht="13.9" customHeight="1" x14ac:dyDescent="0.2">
      <c r="A26" s="137" t="s">
        <v>187</v>
      </c>
      <c r="B26" s="119"/>
    </row>
    <row r="27" spans="1:72" ht="13.9" customHeight="1" x14ac:dyDescent="0.2">
      <c r="A27" s="137" t="s">
        <v>188</v>
      </c>
      <c r="B27" s="119"/>
    </row>
    <row r="28" spans="1:72" ht="13.9" customHeight="1" x14ac:dyDescent="0.2">
      <c r="A28" s="137" t="s">
        <v>189</v>
      </c>
      <c r="B28" s="119"/>
    </row>
    <row r="29" spans="1:72" ht="13.9" customHeight="1" x14ac:dyDescent="0.2">
      <c r="A29" s="137" t="s">
        <v>190</v>
      </c>
      <c r="B29" s="119"/>
    </row>
    <row r="30" spans="1:72" x14ac:dyDescent="0.2">
      <c r="A30" s="119"/>
      <c r="B30" s="119"/>
    </row>
    <row r="41" spans="3:12" x14ac:dyDescent="0.2">
      <c r="C41" s="215"/>
      <c r="D41" s="215"/>
      <c r="E41" s="215"/>
      <c r="F41" s="215"/>
      <c r="G41" s="215"/>
      <c r="H41" s="215"/>
      <c r="I41" s="215"/>
      <c r="J41" s="215"/>
      <c r="K41" s="215"/>
      <c r="L41" s="215"/>
    </row>
    <row r="42" spans="3:12" x14ac:dyDescent="0.2">
      <c r="C42" s="215"/>
      <c r="D42" s="215"/>
      <c r="E42" s="215"/>
      <c r="F42" s="215"/>
      <c r="G42" s="215"/>
      <c r="H42" s="215"/>
      <c r="I42" s="215"/>
      <c r="J42" s="215"/>
      <c r="K42" s="215"/>
      <c r="L42" s="215"/>
    </row>
    <row r="43" spans="3:12" x14ac:dyDescent="0.2">
      <c r="C43" s="215"/>
      <c r="D43" s="215"/>
      <c r="E43" s="215"/>
      <c r="F43" s="215"/>
      <c r="G43" s="215"/>
      <c r="H43" s="215"/>
      <c r="I43" s="215"/>
      <c r="J43" s="215"/>
      <c r="K43" s="215"/>
      <c r="L43" s="215"/>
    </row>
    <row r="44" spans="3:12" x14ac:dyDescent="0.2">
      <c r="C44" s="215"/>
      <c r="D44" s="215"/>
      <c r="E44" s="215"/>
      <c r="F44" s="215"/>
      <c r="G44" s="215"/>
      <c r="H44" s="215"/>
      <c r="I44" s="215"/>
      <c r="J44" s="215"/>
      <c r="K44" s="215"/>
      <c r="L44" s="215"/>
    </row>
    <row r="45" spans="3:12" x14ac:dyDescent="0.2">
      <c r="C45" s="215"/>
      <c r="D45" s="215"/>
      <c r="E45" s="215"/>
      <c r="F45" s="215"/>
      <c r="G45" s="215"/>
      <c r="H45" s="215"/>
      <c r="I45" s="215"/>
      <c r="J45" s="215"/>
      <c r="K45" s="215"/>
      <c r="L45" s="215"/>
    </row>
    <row r="46" spans="3:12" x14ac:dyDescent="0.2">
      <c r="C46" s="215"/>
      <c r="D46" s="215"/>
      <c r="E46" s="215"/>
      <c r="F46" s="215"/>
      <c r="G46" s="215"/>
      <c r="H46" s="215"/>
      <c r="I46" s="215"/>
      <c r="J46" s="215"/>
      <c r="K46" s="215"/>
      <c r="L46" s="215"/>
    </row>
    <row r="47" spans="3:12" x14ac:dyDescent="0.2">
      <c r="C47" s="215"/>
      <c r="D47" s="215"/>
      <c r="E47" s="215"/>
      <c r="F47" s="215"/>
      <c r="G47" s="215"/>
      <c r="H47" s="215"/>
      <c r="I47" s="215"/>
      <c r="J47" s="215"/>
      <c r="K47" s="215"/>
      <c r="L47" s="215"/>
    </row>
    <row r="48" spans="3:12" x14ac:dyDescent="0.2">
      <c r="C48" s="215"/>
      <c r="D48" s="215"/>
      <c r="E48" s="215"/>
      <c r="F48" s="215"/>
      <c r="G48" s="215"/>
      <c r="H48" s="215"/>
      <c r="I48" s="215"/>
      <c r="J48" s="215"/>
      <c r="K48" s="215"/>
      <c r="L48" s="215"/>
    </row>
    <row r="49" spans="3:12" x14ac:dyDescent="0.2">
      <c r="C49" s="215"/>
      <c r="D49" s="215"/>
      <c r="E49" s="215"/>
      <c r="F49" s="215"/>
      <c r="G49" s="215"/>
      <c r="H49" s="215"/>
      <c r="I49" s="215"/>
      <c r="J49" s="215"/>
      <c r="K49" s="215"/>
      <c r="L49" s="215"/>
    </row>
    <row r="50" spans="3:12" x14ac:dyDescent="0.2">
      <c r="C50" s="215"/>
      <c r="D50" s="215"/>
      <c r="E50" s="215"/>
      <c r="F50" s="215"/>
      <c r="G50" s="215"/>
      <c r="H50" s="215"/>
      <c r="I50" s="215"/>
      <c r="J50" s="215"/>
      <c r="K50" s="215"/>
      <c r="L50" s="215"/>
    </row>
    <row r="51" spans="3:12" x14ac:dyDescent="0.2">
      <c r="C51" s="215"/>
      <c r="D51" s="215"/>
      <c r="E51" s="215"/>
      <c r="F51" s="215"/>
      <c r="G51" s="215"/>
      <c r="H51" s="215"/>
      <c r="I51" s="215"/>
      <c r="J51" s="215"/>
      <c r="K51" s="215"/>
      <c r="L51" s="215"/>
    </row>
    <row r="52" spans="3:12" x14ac:dyDescent="0.2">
      <c r="C52" s="215"/>
      <c r="D52" s="215"/>
      <c r="E52" s="215"/>
      <c r="F52" s="215"/>
      <c r="G52" s="215"/>
      <c r="H52" s="215"/>
      <c r="I52" s="215"/>
      <c r="J52" s="215"/>
      <c r="K52" s="215"/>
      <c r="L52" s="215"/>
    </row>
    <row r="53" spans="3:12" x14ac:dyDescent="0.2">
      <c r="C53" s="215"/>
      <c r="D53" s="215"/>
      <c r="E53" s="215"/>
      <c r="F53" s="215"/>
      <c r="G53" s="215"/>
      <c r="H53" s="215"/>
      <c r="I53" s="215"/>
      <c r="J53" s="215"/>
      <c r="K53" s="215"/>
      <c r="L53" s="215"/>
    </row>
    <row r="54" spans="3:12" x14ac:dyDescent="0.2">
      <c r="C54" s="215"/>
      <c r="D54" s="215"/>
      <c r="E54" s="215"/>
      <c r="F54" s="215"/>
      <c r="G54" s="215"/>
      <c r="H54" s="215"/>
      <c r="I54" s="215"/>
      <c r="J54" s="215"/>
      <c r="K54" s="215"/>
      <c r="L54" s="215"/>
    </row>
    <row r="55" spans="3:12" x14ac:dyDescent="0.2">
      <c r="C55" s="215"/>
      <c r="D55" s="215"/>
      <c r="E55" s="215"/>
      <c r="F55" s="215"/>
      <c r="G55" s="215"/>
      <c r="H55" s="215"/>
      <c r="I55" s="215"/>
      <c r="J55" s="215"/>
      <c r="K55" s="215"/>
      <c r="L55" s="215"/>
    </row>
    <row r="56" spans="3:12" x14ac:dyDescent="0.2">
      <c r="C56" s="215"/>
      <c r="D56" s="215"/>
      <c r="E56" s="215"/>
      <c r="F56" s="215"/>
      <c r="G56" s="215"/>
      <c r="H56" s="215"/>
      <c r="I56" s="215"/>
      <c r="J56" s="215"/>
      <c r="K56" s="215"/>
      <c r="L56" s="215"/>
    </row>
    <row r="57" spans="3:12" x14ac:dyDescent="0.2">
      <c r="C57" s="215"/>
      <c r="D57" s="215"/>
      <c r="E57" s="215"/>
      <c r="F57" s="215"/>
      <c r="G57" s="215"/>
      <c r="H57" s="215"/>
      <c r="I57" s="215"/>
      <c r="J57" s="215"/>
      <c r="K57" s="215"/>
      <c r="L57" s="215"/>
    </row>
    <row r="58" spans="3:12" x14ac:dyDescent="0.2">
      <c r="C58" s="215"/>
      <c r="D58" s="215"/>
      <c r="E58" s="215"/>
      <c r="F58" s="215"/>
      <c r="G58" s="215"/>
      <c r="H58" s="215"/>
      <c r="I58" s="215"/>
      <c r="J58" s="215"/>
      <c r="K58" s="215"/>
      <c r="L58" s="215"/>
    </row>
    <row r="59" spans="3:12" x14ac:dyDescent="0.2">
      <c r="C59" s="215"/>
      <c r="D59" s="215"/>
      <c r="E59" s="215"/>
      <c r="F59" s="215"/>
      <c r="G59" s="215"/>
      <c r="H59" s="215"/>
      <c r="I59" s="215"/>
      <c r="J59" s="215"/>
      <c r="K59" s="215"/>
      <c r="L59" s="215"/>
    </row>
    <row r="60" spans="3:12" x14ac:dyDescent="0.2">
      <c r="C60" s="215"/>
      <c r="D60" s="215"/>
      <c r="E60" s="215"/>
      <c r="F60" s="215"/>
      <c r="G60" s="215"/>
      <c r="H60" s="215"/>
      <c r="I60" s="215"/>
      <c r="J60" s="215"/>
      <c r="K60" s="215"/>
      <c r="L60" s="215"/>
    </row>
    <row r="61" spans="3:12" x14ac:dyDescent="0.2">
      <c r="C61" s="215"/>
      <c r="D61" s="215"/>
      <c r="E61" s="215"/>
      <c r="F61" s="215"/>
      <c r="G61" s="215"/>
      <c r="H61" s="215"/>
      <c r="I61" s="215"/>
      <c r="J61" s="215"/>
      <c r="K61" s="215"/>
      <c r="L61" s="215"/>
    </row>
    <row r="62" spans="3:12" x14ac:dyDescent="0.2">
      <c r="C62" s="215"/>
      <c r="D62" s="215"/>
      <c r="E62" s="215"/>
      <c r="F62" s="215"/>
      <c r="G62" s="215"/>
      <c r="H62" s="215"/>
      <c r="I62" s="215"/>
      <c r="J62" s="215"/>
      <c r="K62" s="215"/>
      <c r="L62" s="215"/>
    </row>
    <row r="63" spans="3:12" x14ac:dyDescent="0.2">
      <c r="C63" s="215"/>
      <c r="D63" s="215"/>
      <c r="E63" s="215"/>
      <c r="F63" s="215"/>
      <c r="G63" s="215"/>
      <c r="H63" s="215"/>
      <c r="I63" s="215"/>
      <c r="J63" s="215"/>
      <c r="K63" s="215"/>
      <c r="L63" s="215"/>
    </row>
    <row r="64" spans="3:12" x14ac:dyDescent="0.2">
      <c r="C64" s="215"/>
      <c r="D64" s="215"/>
      <c r="E64" s="215"/>
      <c r="F64" s="215"/>
      <c r="G64" s="215"/>
      <c r="H64" s="215"/>
      <c r="I64" s="215"/>
      <c r="J64" s="215"/>
      <c r="K64" s="215"/>
      <c r="L64" s="215"/>
    </row>
    <row r="65" spans="3:12" x14ac:dyDescent="0.2">
      <c r="C65" s="215"/>
      <c r="D65" s="215"/>
      <c r="E65" s="215"/>
      <c r="F65" s="215"/>
      <c r="G65" s="215"/>
      <c r="H65" s="215"/>
      <c r="I65" s="215"/>
      <c r="J65" s="215"/>
      <c r="K65" s="215"/>
      <c r="L65" s="215"/>
    </row>
    <row r="66" spans="3:12" x14ac:dyDescent="0.2">
      <c r="C66" s="215"/>
      <c r="D66" s="215"/>
      <c r="E66" s="215"/>
      <c r="F66" s="215"/>
      <c r="G66" s="215"/>
      <c r="H66" s="215"/>
      <c r="I66" s="215"/>
      <c r="J66" s="215"/>
      <c r="K66" s="215"/>
      <c r="L66" s="215"/>
    </row>
    <row r="67" spans="3:12" x14ac:dyDescent="0.2">
      <c r="C67" s="215"/>
      <c r="D67" s="215"/>
      <c r="E67" s="215"/>
      <c r="F67" s="215"/>
      <c r="G67" s="215"/>
      <c r="H67" s="215"/>
      <c r="I67" s="215"/>
      <c r="J67" s="215"/>
      <c r="K67" s="215"/>
      <c r="L67" s="215"/>
    </row>
    <row r="68" spans="3:12" x14ac:dyDescent="0.2">
      <c r="C68" s="215"/>
      <c r="D68" s="215"/>
      <c r="E68" s="215"/>
      <c r="F68" s="215"/>
      <c r="G68" s="215"/>
      <c r="H68" s="215"/>
      <c r="I68" s="215"/>
      <c r="J68" s="215"/>
      <c r="K68" s="215"/>
      <c r="L68" s="215"/>
    </row>
    <row r="69" spans="3:12" x14ac:dyDescent="0.2">
      <c r="C69" s="215"/>
      <c r="D69" s="215"/>
      <c r="E69" s="215"/>
      <c r="F69" s="215"/>
      <c r="G69" s="215"/>
      <c r="H69" s="215"/>
      <c r="I69" s="215"/>
      <c r="J69" s="215"/>
      <c r="K69" s="215"/>
      <c r="L69" s="215"/>
    </row>
    <row r="70" spans="3:12" x14ac:dyDescent="0.2">
      <c r="C70" s="215"/>
      <c r="D70" s="215"/>
      <c r="E70" s="215"/>
      <c r="F70" s="215"/>
      <c r="G70" s="215"/>
      <c r="H70" s="215"/>
      <c r="I70" s="215"/>
      <c r="J70" s="215"/>
      <c r="K70" s="215"/>
      <c r="L70" s="215"/>
    </row>
    <row r="71" spans="3:12" x14ac:dyDescent="0.2">
      <c r="C71" s="215"/>
      <c r="D71" s="215"/>
      <c r="E71" s="215"/>
      <c r="F71" s="215"/>
      <c r="G71" s="215"/>
      <c r="H71" s="215"/>
      <c r="I71" s="215"/>
      <c r="J71" s="215"/>
      <c r="K71" s="215"/>
      <c r="L71" s="215"/>
    </row>
    <row r="72" spans="3:12" x14ac:dyDescent="0.2">
      <c r="C72" s="215"/>
      <c r="D72" s="215"/>
      <c r="E72" s="215"/>
      <c r="F72" s="215"/>
      <c r="G72" s="215"/>
      <c r="H72" s="215"/>
      <c r="I72" s="215"/>
      <c r="J72" s="215"/>
      <c r="K72" s="215"/>
      <c r="L72" s="215"/>
    </row>
    <row r="73" spans="3:12" x14ac:dyDescent="0.2">
      <c r="C73" s="215"/>
      <c r="D73" s="215"/>
      <c r="E73" s="215"/>
      <c r="F73" s="215"/>
      <c r="G73" s="215"/>
      <c r="H73" s="215"/>
      <c r="I73" s="215"/>
      <c r="J73" s="215"/>
      <c r="K73" s="215"/>
      <c r="L73" s="215"/>
    </row>
    <row r="74" spans="3:12" x14ac:dyDescent="0.2">
      <c r="C74" s="215"/>
      <c r="D74" s="215"/>
      <c r="E74" s="215"/>
      <c r="F74" s="215"/>
      <c r="G74" s="215"/>
      <c r="H74" s="215"/>
      <c r="I74" s="215"/>
      <c r="J74" s="215"/>
      <c r="K74" s="215"/>
      <c r="L74" s="215"/>
    </row>
  </sheetData>
  <pageMargins left="0.75" right="0.26" top="0.2" bottom="0.16" header="0.17" footer="0.24"/>
  <pageSetup paperSize="9" scale="7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110" zoomScaleNormal="110" workbookViewId="0"/>
  </sheetViews>
  <sheetFormatPr defaultColWidth="9.140625" defaultRowHeight="11.25" customHeight="1" x14ac:dyDescent="0.2"/>
  <cols>
    <col min="1" max="1" width="5.85546875" style="391" customWidth="1"/>
    <col min="2" max="2" width="43.5703125" style="391" customWidth="1"/>
    <col min="3" max="3" width="20.5703125" style="391" customWidth="1"/>
    <col min="4" max="4" width="29" style="391" customWidth="1"/>
    <col min="5" max="5" width="9.140625" style="391"/>
    <col min="6" max="6" width="9.28515625" style="391" bestFit="1" customWidth="1"/>
    <col min="7" max="7" width="10" style="391" bestFit="1" customWidth="1"/>
    <col min="8" max="8" width="12.140625" style="391" bestFit="1" customWidth="1"/>
    <col min="9" max="16384" width="9.140625" style="391"/>
  </cols>
  <sheetData>
    <row r="1" spans="1:4" ht="12.75" customHeight="1" x14ac:dyDescent="0.2">
      <c r="A1" s="116" t="s">
        <v>6</v>
      </c>
      <c r="B1" s="116"/>
    </row>
    <row r="2" spans="1:4" ht="12.75" customHeight="1" x14ac:dyDescent="0.2">
      <c r="A2" s="392" t="s">
        <v>152</v>
      </c>
      <c r="B2" s="393"/>
      <c r="C2" s="393"/>
      <c r="D2" s="393"/>
    </row>
    <row r="3" spans="1:4" ht="12.75" customHeight="1" x14ac:dyDescent="0.2">
      <c r="A3" s="123" t="s">
        <v>142</v>
      </c>
      <c r="B3" s="123"/>
    </row>
    <row r="4" spans="1:4" ht="11.25" customHeight="1" x14ac:dyDescent="0.2">
      <c r="B4" s="392"/>
    </row>
    <row r="5" spans="1:4" ht="26.25" customHeight="1" x14ac:dyDescent="0.2">
      <c r="A5" s="3" t="s">
        <v>1</v>
      </c>
      <c r="B5" s="395" t="s">
        <v>143</v>
      </c>
      <c r="C5" s="395" t="s">
        <v>144</v>
      </c>
      <c r="D5" s="395" t="s">
        <v>145</v>
      </c>
    </row>
    <row r="6" spans="1:4" ht="12.75" customHeight="1" x14ac:dyDescent="0.2">
      <c r="A6" s="406">
        <v>1</v>
      </c>
      <c r="B6" s="407" t="s">
        <v>191</v>
      </c>
      <c r="C6" s="408">
        <v>97004146.819999993</v>
      </c>
      <c r="D6" s="408">
        <v>115526427.21000001</v>
      </c>
    </row>
    <row r="7" spans="1:4" ht="12.75" customHeight="1" x14ac:dyDescent="0.2">
      <c r="A7" s="409">
        <v>2</v>
      </c>
      <c r="B7" s="410" t="s">
        <v>192</v>
      </c>
      <c r="C7" s="411">
        <v>43611216.519999996</v>
      </c>
      <c r="D7" s="411">
        <v>59008082439.900002</v>
      </c>
    </row>
    <row r="8" spans="1:4" ht="12.75" customHeight="1" x14ac:dyDescent="0.2">
      <c r="A8" s="412">
        <v>3</v>
      </c>
      <c r="B8" s="413" t="s">
        <v>193</v>
      </c>
      <c r="C8" s="414">
        <v>613121173.34000003</v>
      </c>
      <c r="D8" s="414">
        <v>0</v>
      </c>
    </row>
    <row r="9" spans="1:4" ht="12.75" customHeight="1" x14ac:dyDescent="0.2">
      <c r="A9" s="395"/>
      <c r="B9" s="394" t="s">
        <v>146</v>
      </c>
      <c r="C9" s="396">
        <f>SUM(C6:C8)</f>
        <v>753736536.68000007</v>
      </c>
      <c r="D9" s="396">
        <f>SUM(D6:D8)</f>
        <v>59123608867.110001</v>
      </c>
    </row>
    <row r="10" spans="1:4" ht="11.25" customHeight="1" x14ac:dyDescent="0.2">
      <c r="C10" s="397"/>
      <c r="D10" s="397"/>
    </row>
    <row r="11" spans="1:4" ht="11.25" customHeight="1" x14ac:dyDescent="0.2">
      <c r="C11" s="397"/>
      <c r="D11" s="397"/>
    </row>
    <row r="12" spans="1:4" ht="11.25" customHeight="1" x14ac:dyDescent="0.2">
      <c r="A12" s="392"/>
    </row>
    <row r="14" spans="1:4" ht="11.25" customHeight="1" x14ac:dyDescent="0.2">
      <c r="A14" s="392"/>
    </row>
    <row r="16" spans="1:4" ht="11.25" customHeight="1" x14ac:dyDescent="0.2">
      <c r="A16" s="393"/>
    </row>
  </sheetData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P105"/>
  <sheetViews>
    <sheetView zoomScaleNormal="100" zoomScaleSheetLayoutView="110" workbookViewId="0"/>
  </sheetViews>
  <sheetFormatPr defaultColWidth="11.42578125" defaultRowHeight="11.25" x14ac:dyDescent="0.2"/>
  <cols>
    <col min="1" max="1" width="6" style="119" customWidth="1"/>
    <col min="2" max="2" width="48.42578125" style="119" customWidth="1"/>
    <col min="3" max="4" width="13.28515625" style="119" customWidth="1"/>
    <col min="5" max="5" width="13.140625" style="119" customWidth="1"/>
    <col min="6" max="8" width="13.28515625" style="119" customWidth="1"/>
    <col min="9" max="9" width="14.28515625" style="119" customWidth="1"/>
    <col min="10" max="256" width="11.42578125" style="119"/>
    <col min="257" max="257" width="6" style="119" customWidth="1"/>
    <col min="258" max="258" width="48.42578125" style="119" customWidth="1"/>
    <col min="259" max="260" width="13.28515625" style="119" customWidth="1"/>
    <col min="261" max="261" width="13.140625" style="119" customWidth="1"/>
    <col min="262" max="264" width="13.28515625" style="119" customWidth="1"/>
    <col min="265" max="265" width="14.28515625" style="119" customWidth="1"/>
    <col min="266" max="512" width="11.42578125" style="119"/>
    <col min="513" max="513" width="6" style="119" customWidth="1"/>
    <col min="514" max="514" width="48.42578125" style="119" customWidth="1"/>
    <col min="515" max="516" width="13.28515625" style="119" customWidth="1"/>
    <col min="517" max="517" width="13.140625" style="119" customWidth="1"/>
    <col min="518" max="520" width="13.28515625" style="119" customWidth="1"/>
    <col min="521" max="521" width="14.28515625" style="119" customWidth="1"/>
    <col min="522" max="768" width="11.42578125" style="119"/>
    <col min="769" max="769" width="6" style="119" customWidth="1"/>
    <col min="770" max="770" width="48.42578125" style="119" customWidth="1"/>
    <col min="771" max="772" width="13.28515625" style="119" customWidth="1"/>
    <col min="773" max="773" width="13.140625" style="119" customWidth="1"/>
    <col min="774" max="776" width="13.28515625" style="119" customWidth="1"/>
    <col min="777" max="777" width="14.28515625" style="119" customWidth="1"/>
    <col min="778" max="1024" width="11.42578125" style="119"/>
    <col min="1025" max="1025" width="6" style="119" customWidth="1"/>
    <col min="1026" max="1026" width="48.42578125" style="119" customWidth="1"/>
    <col min="1027" max="1028" width="13.28515625" style="119" customWidth="1"/>
    <col min="1029" max="1029" width="13.140625" style="119" customWidth="1"/>
    <col min="1030" max="1032" width="13.28515625" style="119" customWidth="1"/>
    <col min="1033" max="1033" width="14.28515625" style="119" customWidth="1"/>
    <col min="1034" max="1280" width="11.42578125" style="119"/>
    <col min="1281" max="1281" width="6" style="119" customWidth="1"/>
    <col min="1282" max="1282" width="48.42578125" style="119" customWidth="1"/>
    <col min="1283" max="1284" width="13.28515625" style="119" customWidth="1"/>
    <col min="1285" max="1285" width="13.140625" style="119" customWidth="1"/>
    <col min="1286" max="1288" width="13.28515625" style="119" customWidth="1"/>
    <col min="1289" max="1289" width="14.28515625" style="119" customWidth="1"/>
    <col min="1290" max="1536" width="11.42578125" style="119"/>
    <col min="1537" max="1537" width="6" style="119" customWidth="1"/>
    <col min="1538" max="1538" width="48.42578125" style="119" customWidth="1"/>
    <col min="1539" max="1540" width="13.28515625" style="119" customWidth="1"/>
    <col min="1541" max="1541" width="13.140625" style="119" customWidth="1"/>
    <col min="1542" max="1544" width="13.28515625" style="119" customWidth="1"/>
    <col min="1545" max="1545" width="14.28515625" style="119" customWidth="1"/>
    <col min="1546" max="1792" width="11.42578125" style="119"/>
    <col min="1793" max="1793" width="6" style="119" customWidth="1"/>
    <col min="1794" max="1794" width="48.42578125" style="119" customWidth="1"/>
    <col min="1795" max="1796" width="13.28515625" style="119" customWidth="1"/>
    <col min="1797" max="1797" width="13.140625" style="119" customWidth="1"/>
    <col min="1798" max="1800" width="13.28515625" style="119" customWidth="1"/>
    <col min="1801" max="1801" width="14.28515625" style="119" customWidth="1"/>
    <col min="1802" max="2048" width="11.42578125" style="119"/>
    <col min="2049" max="2049" width="6" style="119" customWidth="1"/>
    <col min="2050" max="2050" width="48.42578125" style="119" customWidth="1"/>
    <col min="2051" max="2052" width="13.28515625" style="119" customWidth="1"/>
    <col min="2053" max="2053" width="13.140625" style="119" customWidth="1"/>
    <col min="2054" max="2056" width="13.28515625" style="119" customWidth="1"/>
    <col min="2057" max="2057" width="14.28515625" style="119" customWidth="1"/>
    <col min="2058" max="2304" width="11.42578125" style="119"/>
    <col min="2305" max="2305" width="6" style="119" customWidth="1"/>
    <col min="2306" max="2306" width="48.42578125" style="119" customWidth="1"/>
    <col min="2307" max="2308" width="13.28515625" style="119" customWidth="1"/>
    <col min="2309" max="2309" width="13.140625" style="119" customWidth="1"/>
    <col min="2310" max="2312" width="13.28515625" style="119" customWidth="1"/>
    <col min="2313" max="2313" width="14.28515625" style="119" customWidth="1"/>
    <col min="2314" max="2560" width="11.42578125" style="119"/>
    <col min="2561" max="2561" width="6" style="119" customWidth="1"/>
    <col min="2562" max="2562" width="48.42578125" style="119" customWidth="1"/>
    <col min="2563" max="2564" width="13.28515625" style="119" customWidth="1"/>
    <col min="2565" max="2565" width="13.140625" style="119" customWidth="1"/>
    <col min="2566" max="2568" width="13.28515625" style="119" customWidth="1"/>
    <col min="2569" max="2569" width="14.28515625" style="119" customWidth="1"/>
    <col min="2570" max="2816" width="11.42578125" style="119"/>
    <col min="2817" max="2817" width="6" style="119" customWidth="1"/>
    <col min="2818" max="2818" width="48.42578125" style="119" customWidth="1"/>
    <col min="2819" max="2820" width="13.28515625" style="119" customWidth="1"/>
    <col min="2821" max="2821" width="13.140625" style="119" customWidth="1"/>
    <col min="2822" max="2824" width="13.28515625" style="119" customWidth="1"/>
    <col min="2825" max="2825" width="14.28515625" style="119" customWidth="1"/>
    <col min="2826" max="3072" width="11.42578125" style="119"/>
    <col min="3073" max="3073" width="6" style="119" customWidth="1"/>
    <col min="3074" max="3074" width="48.42578125" style="119" customWidth="1"/>
    <col min="3075" max="3076" width="13.28515625" style="119" customWidth="1"/>
    <col min="3077" max="3077" width="13.140625" style="119" customWidth="1"/>
    <col min="3078" max="3080" width="13.28515625" style="119" customWidth="1"/>
    <col min="3081" max="3081" width="14.28515625" style="119" customWidth="1"/>
    <col min="3082" max="3328" width="11.42578125" style="119"/>
    <col min="3329" max="3329" width="6" style="119" customWidth="1"/>
    <col min="3330" max="3330" width="48.42578125" style="119" customWidth="1"/>
    <col min="3331" max="3332" width="13.28515625" style="119" customWidth="1"/>
    <col min="3333" max="3333" width="13.140625" style="119" customWidth="1"/>
    <col min="3334" max="3336" width="13.28515625" style="119" customWidth="1"/>
    <col min="3337" max="3337" width="14.28515625" style="119" customWidth="1"/>
    <col min="3338" max="3584" width="11.42578125" style="119"/>
    <col min="3585" max="3585" width="6" style="119" customWidth="1"/>
    <col min="3586" max="3586" width="48.42578125" style="119" customWidth="1"/>
    <col min="3587" max="3588" width="13.28515625" style="119" customWidth="1"/>
    <col min="3589" max="3589" width="13.140625" style="119" customWidth="1"/>
    <col min="3590" max="3592" width="13.28515625" style="119" customWidth="1"/>
    <col min="3593" max="3593" width="14.28515625" style="119" customWidth="1"/>
    <col min="3594" max="3840" width="11.42578125" style="119"/>
    <col min="3841" max="3841" width="6" style="119" customWidth="1"/>
    <col min="3842" max="3842" width="48.42578125" style="119" customWidth="1"/>
    <col min="3843" max="3844" width="13.28515625" style="119" customWidth="1"/>
    <col min="3845" max="3845" width="13.140625" style="119" customWidth="1"/>
    <col min="3846" max="3848" width="13.28515625" style="119" customWidth="1"/>
    <col min="3849" max="3849" width="14.28515625" style="119" customWidth="1"/>
    <col min="3850" max="4096" width="11.42578125" style="119"/>
    <col min="4097" max="4097" width="6" style="119" customWidth="1"/>
    <col min="4098" max="4098" width="48.42578125" style="119" customWidth="1"/>
    <col min="4099" max="4100" width="13.28515625" style="119" customWidth="1"/>
    <col min="4101" max="4101" width="13.140625" style="119" customWidth="1"/>
    <col min="4102" max="4104" width="13.28515625" style="119" customWidth="1"/>
    <col min="4105" max="4105" width="14.28515625" style="119" customWidth="1"/>
    <col min="4106" max="4352" width="11.42578125" style="119"/>
    <col min="4353" max="4353" width="6" style="119" customWidth="1"/>
    <col min="4354" max="4354" width="48.42578125" style="119" customWidth="1"/>
    <col min="4355" max="4356" width="13.28515625" style="119" customWidth="1"/>
    <col min="4357" max="4357" width="13.140625" style="119" customWidth="1"/>
    <col min="4358" max="4360" width="13.28515625" style="119" customWidth="1"/>
    <col min="4361" max="4361" width="14.28515625" style="119" customWidth="1"/>
    <col min="4362" max="4608" width="11.42578125" style="119"/>
    <col min="4609" max="4609" width="6" style="119" customWidth="1"/>
    <col min="4610" max="4610" width="48.42578125" style="119" customWidth="1"/>
    <col min="4611" max="4612" width="13.28515625" style="119" customWidth="1"/>
    <col min="4613" max="4613" width="13.140625" style="119" customWidth="1"/>
    <col min="4614" max="4616" width="13.28515625" style="119" customWidth="1"/>
    <col min="4617" max="4617" width="14.28515625" style="119" customWidth="1"/>
    <col min="4618" max="4864" width="11.42578125" style="119"/>
    <col min="4865" max="4865" width="6" style="119" customWidth="1"/>
    <col min="4866" max="4866" width="48.42578125" style="119" customWidth="1"/>
    <col min="4867" max="4868" width="13.28515625" style="119" customWidth="1"/>
    <col min="4869" max="4869" width="13.140625" style="119" customWidth="1"/>
    <col min="4870" max="4872" width="13.28515625" style="119" customWidth="1"/>
    <col min="4873" max="4873" width="14.28515625" style="119" customWidth="1"/>
    <col min="4874" max="5120" width="11.42578125" style="119"/>
    <col min="5121" max="5121" width="6" style="119" customWidth="1"/>
    <col min="5122" max="5122" width="48.42578125" style="119" customWidth="1"/>
    <col min="5123" max="5124" width="13.28515625" style="119" customWidth="1"/>
    <col min="5125" max="5125" width="13.140625" style="119" customWidth="1"/>
    <col min="5126" max="5128" width="13.28515625" style="119" customWidth="1"/>
    <col min="5129" max="5129" width="14.28515625" style="119" customWidth="1"/>
    <col min="5130" max="5376" width="11.42578125" style="119"/>
    <col min="5377" max="5377" width="6" style="119" customWidth="1"/>
    <col min="5378" max="5378" width="48.42578125" style="119" customWidth="1"/>
    <col min="5379" max="5380" width="13.28515625" style="119" customWidth="1"/>
    <col min="5381" max="5381" width="13.140625" style="119" customWidth="1"/>
    <col min="5382" max="5384" width="13.28515625" style="119" customWidth="1"/>
    <col min="5385" max="5385" width="14.28515625" style="119" customWidth="1"/>
    <col min="5386" max="5632" width="11.42578125" style="119"/>
    <col min="5633" max="5633" width="6" style="119" customWidth="1"/>
    <col min="5634" max="5634" width="48.42578125" style="119" customWidth="1"/>
    <col min="5635" max="5636" width="13.28515625" style="119" customWidth="1"/>
    <col min="5637" max="5637" width="13.140625" style="119" customWidth="1"/>
    <col min="5638" max="5640" width="13.28515625" style="119" customWidth="1"/>
    <col min="5641" max="5641" width="14.28515625" style="119" customWidth="1"/>
    <col min="5642" max="5888" width="11.42578125" style="119"/>
    <col min="5889" max="5889" width="6" style="119" customWidth="1"/>
    <col min="5890" max="5890" width="48.42578125" style="119" customWidth="1"/>
    <col min="5891" max="5892" width="13.28515625" style="119" customWidth="1"/>
    <col min="5893" max="5893" width="13.140625" style="119" customWidth="1"/>
    <col min="5894" max="5896" width="13.28515625" style="119" customWidth="1"/>
    <col min="5897" max="5897" width="14.28515625" style="119" customWidth="1"/>
    <col min="5898" max="6144" width="11.42578125" style="119"/>
    <col min="6145" max="6145" width="6" style="119" customWidth="1"/>
    <col min="6146" max="6146" width="48.42578125" style="119" customWidth="1"/>
    <col min="6147" max="6148" width="13.28515625" style="119" customWidth="1"/>
    <col min="6149" max="6149" width="13.140625" style="119" customWidth="1"/>
    <col min="6150" max="6152" width="13.28515625" style="119" customWidth="1"/>
    <col min="6153" max="6153" width="14.28515625" style="119" customWidth="1"/>
    <col min="6154" max="6400" width="11.42578125" style="119"/>
    <col min="6401" max="6401" width="6" style="119" customWidth="1"/>
    <col min="6402" max="6402" width="48.42578125" style="119" customWidth="1"/>
    <col min="6403" max="6404" width="13.28515625" style="119" customWidth="1"/>
    <col min="6405" max="6405" width="13.140625" style="119" customWidth="1"/>
    <col min="6406" max="6408" width="13.28515625" style="119" customWidth="1"/>
    <col min="6409" max="6409" width="14.28515625" style="119" customWidth="1"/>
    <col min="6410" max="6656" width="11.42578125" style="119"/>
    <col min="6657" max="6657" width="6" style="119" customWidth="1"/>
    <col min="6658" max="6658" width="48.42578125" style="119" customWidth="1"/>
    <col min="6659" max="6660" width="13.28515625" style="119" customWidth="1"/>
    <col min="6661" max="6661" width="13.140625" style="119" customWidth="1"/>
    <col min="6662" max="6664" width="13.28515625" style="119" customWidth="1"/>
    <col min="6665" max="6665" width="14.28515625" style="119" customWidth="1"/>
    <col min="6666" max="6912" width="11.42578125" style="119"/>
    <col min="6913" max="6913" width="6" style="119" customWidth="1"/>
    <col min="6914" max="6914" width="48.42578125" style="119" customWidth="1"/>
    <col min="6915" max="6916" width="13.28515625" style="119" customWidth="1"/>
    <col min="6917" max="6917" width="13.140625" style="119" customWidth="1"/>
    <col min="6918" max="6920" width="13.28515625" style="119" customWidth="1"/>
    <col min="6921" max="6921" width="14.28515625" style="119" customWidth="1"/>
    <col min="6922" max="7168" width="11.42578125" style="119"/>
    <col min="7169" max="7169" width="6" style="119" customWidth="1"/>
    <col min="7170" max="7170" width="48.42578125" style="119" customWidth="1"/>
    <col min="7171" max="7172" width="13.28515625" style="119" customWidth="1"/>
    <col min="7173" max="7173" width="13.140625" style="119" customWidth="1"/>
    <col min="7174" max="7176" width="13.28515625" style="119" customWidth="1"/>
    <col min="7177" max="7177" width="14.28515625" style="119" customWidth="1"/>
    <col min="7178" max="7424" width="11.42578125" style="119"/>
    <col min="7425" max="7425" width="6" style="119" customWidth="1"/>
    <col min="7426" max="7426" width="48.42578125" style="119" customWidth="1"/>
    <col min="7427" max="7428" width="13.28515625" style="119" customWidth="1"/>
    <col min="7429" max="7429" width="13.140625" style="119" customWidth="1"/>
    <col min="7430" max="7432" width="13.28515625" style="119" customWidth="1"/>
    <col min="7433" max="7433" width="14.28515625" style="119" customWidth="1"/>
    <col min="7434" max="7680" width="11.42578125" style="119"/>
    <col min="7681" max="7681" width="6" style="119" customWidth="1"/>
    <col min="7682" max="7682" width="48.42578125" style="119" customWidth="1"/>
    <col min="7683" max="7684" width="13.28515625" style="119" customWidth="1"/>
    <col min="7685" max="7685" width="13.140625" style="119" customWidth="1"/>
    <col min="7686" max="7688" width="13.28515625" style="119" customWidth="1"/>
    <col min="7689" max="7689" width="14.28515625" style="119" customWidth="1"/>
    <col min="7690" max="7936" width="11.42578125" style="119"/>
    <col min="7937" max="7937" width="6" style="119" customWidth="1"/>
    <col min="7938" max="7938" width="48.42578125" style="119" customWidth="1"/>
    <col min="7939" max="7940" width="13.28515625" style="119" customWidth="1"/>
    <col min="7941" max="7941" width="13.140625" style="119" customWidth="1"/>
    <col min="7942" max="7944" width="13.28515625" style="119" customWidth="1"/>
    <col min="7945" max="7945" width="14.28515625" style="119" customWidth="1"/>
    <col min="7946" max="8192" width="11.42578125" style="119"/>
    <col min="8193" max="8193" width="6" style="119" customWidth="1"/>
    <col min="8194" max="8194" width="48.42578125" style="119" customWidth="1"/>
    <col min="8195" max="8196" width="13.28515625" style="119" customWidth="1"/>
    <col min="8197" max="8197" width="13.140625" style="119" customWidth="1"/>
    <col min="8198" max="8200" width="13.28515625" style="119" customWidth="1"/>
    <col min="8201" max="8201" width="14.28515625" style="119" customWidth="1"/>
    <col min="8202" max="8448" width="11.42578125" style="119"/>
    <col min="8449" max="8449" width="6" style="119" customWidth="1"/>
    <col min="8450" max="8450" width="48.42578125" style="119" customWidth="1"/>
    <col min="8451" max="8452" width="13.28515625" style="119" customWidth="1"/>
    <col min="8453" max="8453" width="13.140625" style="119" customWidth="1"/>
    <col min="8454" max="8456" width="13.28515625" style="119" customWidth="1"/>
    <col min="8457" max="8457" width="14.28515625" style="119" customWidth="1"/>
    <col min="8458" max="8704" width="11.42578125" style="119"/>
    <col min="8705" max="8705" width="6" style="119" customWidth="1"/>
    <col min="8706" max="8706" width="48.42578125" style="119" customWidth="1"/>
    <col min="8707" max="8708" width="13.28515625" style="119" customWidth="1"/>
    <col min="8709" max="8709" width="13.140625" style="119" customWidth="1"/>
    <col min="8710" max="8712" width="13.28515625" style="119" customWidth="1"/>
    <col min="8713" max="8713" width="14.28515625" style="119" customWidth="1"/>
    <col min="8714" max="8960" width="11.42578125" style="119"/>
    <col min="8961" max="8961" width="6" style="119" customWidth="1"/>
    <col min="8962" max="8962" width="48.42578125" style="119" customWidth="1"/>
    <col min="8963" max="8964" width="13.28515625" style="119" customWidth="1"/>
    <col min="8965" max="8965" width="13.140625" style="119" customWidth="1"/>
    <col min="8966" max="8968" width="13.28515625" style="119" customWidth="1"/>
    <col min="8969" max="8969" width="14.28515625" style="119" customWidth="1"/>
    <col min="8970" max="9216" width="11.42578125" style="119"/>
    <col min="9217" max="9217" width="6" style="119" customWidth="1"/>
    <col min="9218" max="9218" width="48.42578125" style="119" customWidth="1"/>
    <col min="9219" max="9220" width="13.28515625" style="119" customWidth="1"/>
    <col min="9221" max="9221" width="13.140625" style="119" customWidth="1"/>
    <col min="9222" max="9224" width="13.28515625" style="119" customWidth="1"/>
    <col min="9225" max="9225" width="14.28515625" style="119" customWidth="1"/>
    <col min="9226" max="9472" width="11.42578125" style="119"/>
    <col min="9473" max="9473" width="6" style="119" customWidth="1"/>
    <col min="9474" max="9474" width="48.42578125" style="119" customWidth="1"/>
    <col min="9475" max="9476" width="13.28515625" style="119" customWidth="1"/>
    <col min="9477" max="9477" width="13.140625" style="119" customWidth="1"/>
    <col min="9478" max="9480" width="13.28515625" style="119" customWidth="1"/>
    <col min="9481" max="9481" width="14.28515625" style="119" customWidth="1"/>
    <col min="9482" max="9728" width="11.42578125" style="119"/>
    <col min="9729" max="9729" width="6" style="119" customWidth="1"/>
    <col min="9730" max="9730" width="48.42578125" style="119" customWidth="1"/>
    <col min="9731" max="9732" width="13.28515625" style="119" customWidth="1"/>
    <col min="9733" max="9733" width="13.140625" style="119" customWidth="1"/>
    <col min="9734" max="9736" width="13.28515625" style="119" customWidth="1"/>
    <col min="9737" max="9737" width="14.28515625" style="119" customWidth="1"/>
    <col min="9738" max="9984" width="11.42578125" style="119"/>
    <col min="9985" max="9985" width="6" style="119" customWidth="1"/>
    <col min="9986" max="9986" width="48.42578125" style="119" customWidth="1"/>
    <col min="9987" max="9988" width="13.28515625" style="119" customWidth="1"/>
    <col min="9989" max="9989" width="13.140625" style="119" customWidth="1"/>
    <col min="9990" max="9992" width="13.28515625" style="119" customWidth="1"/>
    <col min="9993" max="9993" width="14.28515625" style="119" customWidth="1"/>
    <col min="9994" max="10240" width="11.42578125" style="119"/>
    <col min="10241" max="10241" width="6" style="119" customWidth="1"/>
    <col min="10242" max="10242" width="48.42578125" style="119" customWidth="1"/>
    <col min="10243" max="10244" width="13.28515625" style="119" customWidth="1"/>
    <col min="10245" max="10245" width="13.140625" style="119" customWidth="1"/>
    <col min="10246" max="10248" width="13.28515625" style="119" customWidth="1"/>
    <col min="10249" max="10249" width="14.28515625" style="119" customWidth="1"/>
    <col min="10250" max="10496" width="11.42578125" style="119"/>
    <col min="10497" max="10497" width="6" style="119" customWidth="1"/>
    <col min="10498" max="10498" width="48.42578125" style="119" customWidth="1"/>
    <col min="10499" max="10500" width="13.28515625" style="119" customWidth="1"/>
    <col min="10501" max="10501" width="13.140625" style="119" customWidth="1"/>
    <col min="10502" max="10504" width="13.28515625" style="119" customWidth="1"/>
    <col min="10505" max="10505" width="14.28515625" style="119" customWidth="1"/>
    <col min="10506" max="10752" width="11.42578125" style="119"/>
    <col min="10753" max="10753" width="6" style="119" customWidth="1"/>
    <col min="10754" max="10754" width="48.42578125" style="119" customWidth="1"/>
    <col min="10755" max="10756" width="13.28515625" style="119" customWidth="1"/>
    <col min="10757" max="10757" width="13.140625" style="119" customWidth="1"/>
    <col min="10758" max="10760" width="13.28515625" style="119" customWidth="1"/>
    <col min="10761" max="10761" width="14.28515625" style="119" customWidth="1"/>
    <col min="10762" max="11008" width="11.42578125" style="119"/>
    <col min="11009" max="11009" width="6" style="119" customWidth="1"/>
    <col min="11010" max="11010" width="48.42578125" style="119" customWidth="1"/>
    <col min="11011" max="11012" width="13.28515625" style="119" customWidth="1"/>
    <col min="11013" max="11013" width="13.140625" style="119" customWidth="1"/>
    <col min="11014" max="11016" width="13.28515625" style="119" customWidth="1"/>
    <col min="11017" max="11017" width="14.28515625" style="119" customWidth="1"/>
    <col min="11018" max="11264" width="11.42578125" style="119"/>
    <col min="11265" max="11265" width="6" style="119" customWidth="1"/>
    <col min="11266" max="11266" width="48.42578125" style="119" customWidth="1"/>
    <col min="11267" max="11268" width="13.28515625" style="119" customWidth="1"/>
    <col min="11269" max="11269" width="13.140625" style="119" customWidth="1"/>
    <col min="11270" max="11272" width="13.28515625" style="119" customWidth="1"/>
    <col min="11273" max="11273" width="14.28515625" style="119" customWidth="1"/>
    <col min="11274" max="11520" width="11.42578125" style="119"/>
    <col min="11521" max="11521" width="6" style="119" customWidth="1"/>
    <col min="11522" max="11522" width="48.42578125" style="119" customWidth="1"/>
    <col min="11523" max="11524" width="13.28515625" style="119" customWidth="1"/>
    <col min="11525" max="11525" width="13.140625" style="119" customWidth="1"/>
    <col min="11526" max="11528" width="13.28515625" style="119" customWidth="1"/>
    <col min="11529" max="11529" width="14.28515625" style="119" customWidth="1"/>
    <col min="11530" max="11776" width="11.42578125" style="119"/>
    <col min="11777" max="11777" width="6" style="119" customWidth="1"/>
    <col min="11778" max="11778" width="48.42578125" style="119" customWidth="1"/>
    <col min="11779" max="11780" width="13.28515625" style="119" customWidth="1"/>
    <col min="11781" max="11781" width="13.140625" style="119" customWidth="1"/>
    <col min="11782" max="11784" width="13.28515625" style="119" customWidth="1"/>
    <col min="11785" max="11785" width="14.28515625" style="119" customWidth="1"/>
    <col min="11786" max="12032" width="11.42578125" style="119"/>
    <col min="12033" max="12033" width="6" style="119" customWidth="1"/>
    <col min="12034" max="12034" width="48.42578125" style="119" customWidth="1"/>
    <col min="12035" max="12036" width="13.28515625" style="119" customWidth="1"/>
    <col min="12037" max="12037" width="13.140625" style="119" customWidth="1"/>
    <col min="12038" max="12040" width="13.28515625" style="119" customWidth="1"/>
    <col min="12041" max="12041" width="14.28515625" style="119" customWidth="1"/>
    <col min="12042" max="12288" width="11.42578125" style="119"/>
    <col min="12289" max="12289" width="6" style="119" customWidth="1"/>
    <col min="12290" max="12290" width="48.42578125" style="119" customWidth="1"/>
    <col min="12291" max="12292" width="13.28515625" style="119" customWidth="1"/>
    <col min="12293" max="12293" width="13.140625" style="119" customWidth="1"/>
    <col min="12294" max="12296" width="13.28515625" style="119" customWidth="1"/>
    <col min="12297" max="12297" width="14.28515625" style="119" customWidth="1"/>
    <col min="12298" max="12544" width="11.42578125" style="119"/>
    <col min="12545" max="12545" width="6" style="119" customWidth="1"/>
    <col min="12546" max="12546" width="48.42578125" style="119" customWidth="1"/>
    <col min="12547" max="12548" width="13.28515625" style="119" customWidth="1"/>
    <col min="12549" max="12549" width="13.140625" style="119" customWidth="1"/>
    <col min="12550" max="12552" width="13.28515625" style="119" customWidth="1"/>
    <col min="12553" max="12553" width="14.28515625" style="119" customWidth="1"/>
    <col min="12554" max="12800" width="11.42578125" style="119"/>
    <col min="12801" max="12801" width="6" style="119" customWidth="1"/>
    <col min="12802" max="12802" width="48.42578125" style="119" customWidth="1"/>
    <col min="12803" max="12804" width="13.28515625" style="119" customWidth="1"/>
    <col min="12805" max="12805" width="13.140625" style="119" customWidth="1"/>
    <col min="12806" max="12808" width="13.28515625" style="119" customWidth="1"/>
    <col min="12809" max="12809" width="14.28515625" style="119" customWidth="1"/>
    <col min="12810" max="13056" width="11.42578125" style="119"/>
    <col min="13057" max="13057" width="6" style="119" customWidth="1"/>
    <col min="13058" max="13058" width="48.42578125" style="119" customWidth="1"/>
    <col min="13059" max="13060" width="13.28515625" style="119" customWidth="1"/>
    <col min="13061" max="13061" width="13.140625" style="119" customWidth="1"/>
    <col min="13062" max="13064" width="13.28515625" style="119" customWidth="1"/>
    <col min="13065" max="13065" width="14.28515625" style="119" customWidth="1"/>
    <col min="13066" max="13312" width="11.42578125" style="119"/>
    <col min="13313" max="13313" width="6" style="119" customWidth="1"/>
    <col min="13314" max="13314" width="48.42578125" style="119" customWidth="1"/>
    <col min="13315" max="13316" width="13.28515625" style="119" customWidth="1"/>
    <col min="13317" max="13317" width="13.140625" style="119" customWidth="1"/>
    <col min="13318" max="13320" width="13.28515625" style="119" customWidth="1"/>
    <col min="13321" max="13321" width="14.28515625" style="119" customWidth="1"/>
    <col min="13322" max="13568" width="11.42578125" style="119"/>
    <col min="13569" max="13569" width="6" style="119" customWidth="1"/>
    <col min="13570" max="13570" width="48.42578125" style="119" customWidth="1"/>
    <col min="13571" max="13572" width="13.28515625" style="119" customWidth="1"/>
    <col min="13573" max="13573" width="13.140625" style="119" customWidth="1"/>
    <col min="13574" max="13576" width="13.28515625" style="119" customWidth="1"/>
    <col min="13577" max="13577" width="14.28515625" style="119" customWidth="1"/>
    <col min="13578" max="13824" width="11.42578125" style="119"/>
    <col min="13825" max="13825" width="6" style="119" customWidth="1"/>
    <col min="13826" max="13826" width="48.42578125" style="119" customWidth="1"/>
    <col min="13827" max="13828" width="13.28515625" style="119" customWidth="1"/>
    <col min="13829" max="13829" width="13.140625" style="119" customWidth="1"/>
    <col min="13830" max="13832" width="13.28515625" style="119" customWidth="1"/>
    <col min="13833" max="13833" width="14.28515625" style="119" customWidth="1"/>
    <col min="13834" max="14080" width="11.42578125" style="119"/>
    <col min="14081" max="14081" width="6" style="119" customWidth="1"/>
    <col min="14082" max="14082" width="48.42578125" style="119" customWidth="1"/>
    <col min="14083" max="14084" width="13.28515625" style="119" customWidth="1"/>
    <col min="14085" max="14085" width="13.140625" style="119" customWidth="1"/>
    <col min="14086" max="14088" width="13.28515625" style="119" customWidth="1"/>
    <col min="14089" max="14089" width="14.28515625" style="119" customWidth="1"/>
    <col min="14090" max="14336" width="11.42578125" style="119"/>
    <col min="14337" max="14337" width="6" style="119" customWidth="1"/>
    <col min="14338" max="14338" width="48.42578125" style="119" customWidth="1"/>
    <col min="14339" max="14340" width="13.28515625" style="119" customWidth="1"/>
    <col min="14341" max="14341" width="13.140625" style="119" customWidth="1"/>
    <col min="14342" max="14344" width="13.28515625" style="119" customWidth="1"/>
    <col min="14345" max="14345" width="14.28515625" style="119" customWidth="1"/>
    <col min="14346" max="14592" width="11.42578125" style="119"/>
    <col min="14593" max="14593" width="6" style="119" customWidth="1"/>
    <col min="14594" max="14594" width="48.42578125" style="119" customWidth="1"/>
    <col min="14595" max="14596" width="13.28515625" style="119" customWidth="1"/>
    <col min="14597" max="14597" width="13.140625" style="119" customWidth="1"/>
    <col min="14598" max="14600" width="13.28515625" style="119" customWidth="1"/>
    <col min="14601" max="14601" width="14.28515625" style="119" customWidth="1"/>
    <col min="14602" max="14848" width="11.42578125" style="119"/>
    <col min="14849" max="14849" width="6" style="119" customWidth="1"/>
    <col min="14850" max="14850" width="48.42578125" style="119" customWidth="1"/>
    <col min="14851" max="14852" width="13.28515625" style="119" customWidth="1"/>
    <col min="14853" max="14853" width="13.140625" style="119" customWidth="1"/>
    <col min="14854" max="14856" width="13.28515625" style="119" customWidth="1"/>
    <col min="14857" max="14857" width="14.28515625" style="119" customWidth="1"/>
    <col min="14858" max="15104" width="11.42578125" style="119"/>
    <col min="15105" max="15105" width="6" style="119" customWidth="1"/>
    <col min="15106" max="15106" width="48.42578125" style="119" customWidth="1"/>
    <col min="15107" max="15108" width="13.28515625" style="119" customWidth="1"/>
    <col min="15109" max="15109" width="13.140625" style="119" customWidth="1"/>
    <col min="15110" max="15112" width="13.28515625" style="119" customWidth="1"/>
    <col min="15113" max="15113" width="14.28515625" style="119" customWidth="1"/>
    <col min="15114" max="15360" width="11.42578125" style="119"/>
    <col min="15361" max="15361" width="6" style="119" customWidth="1"/>
    <col min="15362" max="15362" width="48.42578125" style="119" customWidth="1"/>
    <col min="15363" max="15364" width="13.28515625" style="119" customWidth="1"/>
    <col min="15365" max="15365" width="13.140625" style="119" customWidth="1"/>
    <col min="15366" max="15368" width="13.28515625" style="119" customWidth="1"/>
    <col min="15369" max="15369" width="14.28515625" style="119" customWidth="1"/>
    <col min="15370" max="15616" width="11.42578125" style="119"/>
    <col min="15617" max="15617" width="6" style="119" customWidth="1"/>
    <col min="15618" max="15618" width="48.42578125" style="119" customWidth="1"/>
    <col min="15619" max="15620" width="13.28515625" style="119" customWidth="1"/>
    <col min="15621" max="15621" width="13.140625" style="119" customWidth="1"/>
    <col min="15622" max="15624" width="13.28515625" style="119" customWidth="1"/>
    <col min="15625" max="15625" width="14.28515625" style="119" customWidth="1"/>
    <col min="15626" max="15872" width="11.42578125" style="119"/>
    <col min="15873" max="15873" width="6" style="119" customWidth="1"/>
    <col min="15874" max="15874" width="48.42578125" style="119" customWidth="1"/>
    <col min="15875" max="15876" width="13.28515625" style="119" customWidth="1"/>
    <col min="15877" max="15877" width="13.140625" style="119" customWidth="1"/>
    <col min="15878" max="15880" width="13.28515625" style="119" customWidth="1"/>
    <col min="15881" max="15881" width="14.28515625" style="119" customWidth="1"/>
    <col min="15882" max="16128" width="11.42578125" style="119"/>
    <col min="16129" max="16129" width="6" style="119" customWidth="1"/>
    <col min="16130" max="16130" width="48.42578125" style="119" customWidth="1"/>
    <col min="16131" max="16132" width="13.28515625" style="119" customWidth="1"/>
    <col min="16133" max="16133" width="13.140625" style="119" customWidth="1"/>
    <col min="16134" max="16136" width="13.28515625" style="119" customWidth="1"/>
    <col min="16137" max="16137" width="14.28515625" style="119" customWidth="1"/>
    <col min="16138" max="16384" width="11.42578125" style="119"/>
  </cols>
  <sheetData>
    <row r="1" spans="1:68" ht="12.75" x14ac:dyDescent="0.2">
      <c r="A1" s="116" t="s">
        <v>7</v>
      </c>
      <c r="B1" s="117"/>
      <c r="C1" s="117"/>
      <c r="D1" s="117"/>
      <c r="E1" s="117"/>
      <c r="F1" s="117"/>
      <c r="G1" s="117"/>
      <c r="H1" s="118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  <c r="BH1" s="117"/>
      <c r="BI1" s="117"/>
      <c r="BJ1" s="117"/>
      <c r="BK1" s="117"/>
      <c r="BL1" s="117"/>
      <c r="BM1" s="117"/>
      <c r="BN1" s="117"/>
      <c r="BO1" s="117"/>
      <c r="BP1" s="117"/>
    </row>
    <row r="2" spans="1:68" ht="12.75" customHeight="1" x14ac:dyDescent="0.2">
      <c r="A2" s="120" t="s">
        <v>148</v>
      </c>
      <c r="B2" s="120"/>
      <c r="C2" s="120"/>
      <c r="D2" s="120"/>
      <c r="E2" s="121"/>
      <c r="F2" s="121"/>
      <c r="G2" s="121"/>
      <c r="I2" s="121"/>
      <c r="J2" s="121"/>
      <c r="K2" s="121"/>
      <c r="L2" s="121"/>
      <c r="M2" s="121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  <c r="BH2" s="122"/>
      <c r="BI2" s="122"/>
      <c r="BJ2" s="122"/>
      <c r="BK2" s="122"/>
      <c r="BL2" s="122"/>
      <c r="BM2" s="122"/>
      <c r="BN2" s="122"/>
      <c r="BO2" s="122"/>
      <c r="BP2" s="122"/>
    </row>
    <row r="3" spans="1:68" ht="12.75" customHeight="1" x14ac:dyDescent="0.2">
      <c r="A3" s="123" t="s">
        <v>0</v>
      </c>
      <c r="B3" s="120"/>
      <c r="C3" s="122"/>
      <c r="D3" s="122"/>
      <c r="E3" s="122"/>
      <c r="F3" s="124"/>
      <c r="G3" s="122"/>
      <c r="H3" s="118"/>
      <c r="I3" s="121"/>
      <c r="J3" s="121"/>
      <c r="K3" s="121"/>
      <c r="L3" s="121"/>
      <c r="M3" s="121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  <c r="BH3" s="122"/>
      <c r="BI3" s="122"/>
      <c r="BJ3" s="122"/>
      <c r="BK3" s="122"/>
      <c r="BL3" s="122"/>
      <c r="BM3" s="122"/>
      <c r="BN3" s="122"/>
      <c r="BO3" s="122"/>
      <c r="BP3" s="122"/>
    </row>
    <row r="4" spans="1:68" x14ac:dyDescent="0.2">
      <c r="A4" s="123"/>
      <c r="B4" s="120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  <c r="BH4" s="122"/>
      <c r="BI4" s="122"/>
      <c r="BJ4" s="122"/>
      <c r="BK4" s="122"/>
      <c r="BL4" s="122"/>
      <c r="BM4" s="122"/>
      <c r="BN4" s="122"/>
      <c r="BO4" s="122"/>
      <c r="BP4" s="122"/>
    </row>
    <row r="5" spans="1:68" ht="48.75" customHeight="1" x14ac:dyDescent="0.2">
      <c r="A5" s="100" t="s">
        <v>1</v>
      </c>
      <c r="B5" s="100" t="s">
        <v>121</v>
      </c>
      <c r="C5" s="100" t="s">
        <v>194</v>
      </c>
      <c r="D5" s="100" t="s">
        <v>164</v>
      </c>
      <c r="E5" s="100" t="s">
        <v>195</v>
      </c>
      <c r="F5" s="100" t="s">
        <v>196</v>
      </c>
      <c r="G5" s="100" t="s">
        <v>197</v>
      </c>
      <c r="H5" s="100" t="s">
        <v>166</v>
      </c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</row>
    <row r="6" spans="1:68" ht="9" customHeight="1" x14ac:dyDescent="0.2">
      <c r="A6" s="101">
        <v>1</v>
      </c>
      <c r="B6" s="101">
        <v>2</v>
      </c>
      <c r="C6" s="101">
        <v>3</v>
      </c>
      <c r="D6" s="101">
        <v>4</v>
      </c>
      <c r="E6" s="101">
        <v>5</v>
      </c>
      <c r="F6" s="101">
        <v>6</v>
      </c>
      <c r="G6" s="101">
        <v>7</v>
      </c>
      <c r="H6" s="101">
        <v>8</v>
      </c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  <c r="BH6" s="122"/>
      <c r="BI6" s="122"/>
      <c r="BJ6" s="122"/>
    </row>
    <row r="7" spans="1:68" ht="12" customHeight="1" x14ac:dyDescent="0.2">
      <c r="A7" s="102">
        <v>1</v>
      </c>
      <c r="B7" s="103" t="s">
        <v>198</v>
      </c>
      <c r="C7" s="104">
        <v>215903607</v>
      </c>
      <c r="D7" s="105">
        <v>0.30943806717278649</v>
      </c>
      <c r="E7" s="105">
        <v>1.9048967493295337</v>
      </c>
      <c r="F7" s="125">
        <v>1000000</v>
      </c>
      <c r="G7" s="125">
        <v>8593705</v>
      </c>
      <c r="H7" s="125">
        <v>5053126</v>
      </c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  <c r="BH7" s="122"/>
      <c r="BI7" s="122"/>
      <c r="BJ7" s="122"/>
    </row>
    <row r="8" spans="1:68" ht="12" customHeight="1" x14ac:dyDescent="0.2">
      <c r="A8" s="102">
        <v>2</v>
      </c>
      <c r="B8" s="103" t="s">
        <v>199</v>
      </c>
      <c r="C8" s="104">
        <v>2247999.06</v>
      </c>
      <c r="D8" s="105">
        <v>3.2218844965042244E-3</v>
      </c>
      <c r="E8" s="105">
        <v>-0.13162927353109891</v>
      </c>
      <c r="F8" s="125">
        <v>5000000</v>
      </c>
      <c r="G8" s="125">
        <v>1510301.1</v>
      </c>
      <c r="H8" s="125">
        <v>-539879.91</v>
      </c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  <c r="BH8" s="122"/>
      <c r="BI8" s="122"/>
      <c r="BJ8" s="122"/>
    </row>
    <row r="9" spans="1:68" ht="12" customHeight="1" x14ac:dyDescent="0.2">
      <c r="A9" s="102">
        <v>3</v>
      </c>
      <c r="B9" s="103" t="s">
        <v>200</v>
      </c>
      <c r="C9" s="104">
        <v>2758154</v>
      </c>
      <c r="D9" s="105">
        <v>3.9530504125616104E-3</v>
      </c>
      <c r="E9" s="105">
        <v>-0.21265988206543351</v>
      </c>
      <c r="F9" s="125">
        <v>1500000</v>
      </c>
      <c r="G9" s="125">
        <v>1675019</v>
      </c>
      <c r="H9" s="125">
        <v>217908</v>
      </c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  <c r="BH9" s="122"/>
      <c r="BI9" s="122"/>
      <c r="BJ9" s="122"/>
    </row>
    <row r="10" spans="1:68" ht="12" customHeight="1" x14ac:dyDescent="0.2">
      <c r="A10" s="102">
        <v>4</v>
      </c>
      <c r="B10" s="103" t="s">
        <v>201</v>
      </c>
      <c r="C10" s="104">
        <v>8911152</v>
      </c>
      <c r="D10" s="105">
        <v>1.2771670142421062E-2</v>
      </c>
      <c r="E10" s="105">
        <v>-0.23395306914291633</v>
      </c>
      <c r="F10" s="125">
        <v>1000000</v>
      </c>
      <c r="G10" s="125">
        <v>6359275</v>
      </c>
      <c r="H10" s="125">
        <v>6656548</v>
      </c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  <c r="BH10" s="122"/>
      <c r="BI10" s="122"/>
      <c r="BJ10" s="122"/>
    </row>
    <row r="11" spans="1:68" ht="12" customHeight="1" x14ac:dyDescent="0.2">
      <c r="A11" s="102">
        <v>5</v>
      </c>
      <c r="B11" s="106" t="s">
        <v>202</v>
      </c>
      <c r="C11" s="104">
        <v>4041386</v>
      </c>
      <c r="D11" s="105">
        <v>5.7922083373954884E-3</v>
      </c>
      <c r="E11" s="105">
        <v>1.6016942551245135</v>
      </c>
      <c r="F11" s="125">
        <v>1932500</v>
      </c>
      <c r="G11" s="125">
        <v>2903009</v>
      </c>
      <c r="H11" s="125">
        <v>2011821</v>
      </c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  <c r="BH11" s="122"/>
      <c r="BI11" s="122"/>
      <c r="BJ11" s="122"/>
    </row>
    <row r="12" spans="1:68" ht="12" customHeight="1" x14ac:dyDescent="0.2">
      <c r="A12" s="102">
        <v>6</v>
      </c>
      <c r="B12" s="103" t="s">
        <v>203</v>
      </c>
      <c r="C12" s="104">
        <v>720071</v>
      </c>
      <c r="D12" s="105">
        <v>1.0320224917186101E-3</v>
      </c>
      <c r="E12" s="105">
        <v>-0.39215125162288056</v>
      </c>
      <c r="F12" s="125">
        <v>6450000</v>
      </c>
      <c r="G12" s="125">
        <v>654473</v>
      </c>
      <c r="H12" s="125">
        <v>-454546.2</v>
      </c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122"/>
      <c r="BF12" s="122"/>
      <c r="BG12" s="122"/>
      <c r="BH12" s="122"/>
      <c r="BI12" s="122"/>
      <c r="BJ12" s="122"/>
    </row>
    <row r="13" spans="1:68" ht="12" customHeight="1" x14ac:dyDescent="0.2">
      <c r="A13" s="102">
        <v>7</v>
      </c>
      <c r="B13" s="103" t="s">
        <v>204</v>
      </c>
      <c r="C13" s="104">
        <v>23285179.829999998</v>
      </c>
      <c r="D13" s="105">
        <v>3.3372860882152626E-2</v>
      </c>
      <c r="E13" s="105">
        <v>-7.1455065132627449E-2</v>
      </c>
      <c r="F13" s="125">
        <v>5000000</v>
      </c>
      <c r="G13" s="125">
        <v>17519592.32</v>
      </c>
      <c r="H13" s="125">
        <v>2045689.95</v>
      </c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  <c r="BH13" s="122"/>
      <c r="BI13" s="122"/>
      <c r="BJ13" s="122"/>
    </row>
    <row r="14" spans="1:68" ht="12" customHeight="1" x14ac:dyDescent="0.2">
      <c r="A14" s="102">
        <v>8</v>
      </c>
      <c r="B14" s="103" t="s">
        <v>205</v>
      </c>
      <c r="C14" s="104">
        <v>5834213</v>
      </c>
      <c r="D14" s="105">
        <v>8.3617296592656942E-3</v>
      </c>
      <c r="E14" s="105">
        <v>1.3119364685865451E-2</v>
      </c>
      <c r="F14" s="125">
        <v>1000000</v>
      </c>
      <c r="G14" s="125">
        <v>3898533</v>
      </c>
      <c r="H14" s="125">
        <v>900085</v>
      </c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  <c r="BH14" s="122"/>
      <c r="BI14" s="122"/>
      <c r="BJ14" s="122"/>
    </row>
    <row r="15" spans="1:68" ht="12" customHeight="1" x14ac:dyDescent="0.2">
      <c r="A15" s="102">
        <v>9</v>
      </c>
      <c r="B15" s="103" t="s">
        <v>206</v>
      </c>
      <c r="C15" s="104">
        <v>2200311.46</v>
      </c>
      <c r="D15" s="105">
        <v>3.1535375199198594E-3</v>
      </c>
      <c r="E15" s="105">
        <v>-0.25801693302898349</v>
      </c>
      <c r="F15" s="125">
        <v>1000000</v>
      </c>
      <c r="G15" s="125">
        <v>1768145.36</v>
      </c>
      <c r="H15" s="125">
        <v>967579.39</v>
      </c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  <c r="BH15" s="122"/>
      <c r="BI15" s="122"/>
      <c r="BJ15" s="122"/>
    </row>
    <row r="16" spans="1:68" ht="12" customHeight="1" x14ac:dyDescent="0.2">
      <c r="A16" s="102">
        <v>10</v>
      </c>
      <c r="B16" s="103" t="s">
        <v>207</v>
      </c>
      <c r="C16" s="104">
        <v>20617143.07</v>
      </c>
      <c r="D16" s="105">
        <v>2.9548968592292255E-2</v>
      </c>
      <c r="E16" s="105">
        <v>-1.7675146181569162E-2</v>
      </c>
      <c r="F16" s="125">
        <v>13500000</v>
      </c>
      <c r="G16" s="125">
        <v>19557173.82</v>
      </c>
      <c r="H16" s="125">
        <v>-229482.59</v>
      </c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  <c r="BH16" s="122"/>
      <c r="BI16" s="122"/>
      <c r="BJ16" s="122"/>
    </row>
    <row r="17" spans="1:62" ht="12" customHeight="1" x14ac:dyDescent="0.2">
      <c r="A17" s="102">
        <v>11</v>
      </c>
      <c r="B17" s="107" t="s">
        <v>208</v>
      </c>
      <c r="C17" s="108">
        <v>37293653</v>
      </c>
      <c r="D17" s="105">
        <v>5.3450130187647077E-2</v>
      </c>
      <c r="E17" s="105">
        <v>0.47524269795736679</v>
      </c>
      <c r="F17" s="125">
        <v>5000000</v>
      </c>
      <c r="G17" s="125">
        <v>36621398</v>
      </c>
      <c r="H17" s="125">
        <v>15893948</v>
      </c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  <c r="BH17" s="122"/>
      <c r="BI17" s="122"/>
      <c r="BJ17" s="122"/>
    </row>
    <row r="18" spans="1:62" ht="12" customHeight="1" x14ac:dyDescent="0.2">
      <c r="A18" s="102">
        <v>12</v>
      </c>
      <c r="B18" s="103" t="s">
        <v>209</v>
      </c>
      <c r="C18" s="104">
        <v>10128913</v>
      </c>
      <c r="D18" s="105">
        <v>1.4516993508502666E-2</v>
      </c>
      <c r="E18" s="105">
        <v>4.2633891440796746E-2</v>
      </c>
      <c r="F18" s="125">
        <v>1000000</v>
      </c>
      <c r="G18" s="125">
        <v>9843073</v>
      </c>
      <c r="H18" s="125">
        <v>519537</v>
      </c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</row>
    <row r="19" spans="1:62" ht="12" customHeight="1" x14ac:dyDescent="0.2">
      <c r="A19" s="102">
        <v>13</v>
      </c>
      <c r="B19" s="103" t="s">
        <v>210</v>
      </c>
      <c r="C19" s="104">
        <v>2408093</v>
      </c>
      <c r="D19" s="105">
        <v>3.4513348519106353E-3</v>
      </c>
      <c r="E19" s="105">
        <v>-3.0308143123889859E-2</v>
      </c>
      <c r="F19" s="125">
        <v>1000000</v>
      </c>
      <c r="G19" s="125">
        <v>1574182</v>
      </c>
      <c r="H19" s="125">
        <v>53306</v>
      </c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  <c r="BC19" s="122"/>
      <c r="BD19" s="122"/>
      <c r="BE19" s="122"/>
      <c r="BF19" s="122"/>
      <c r="BG19" s="122"/>
      <c r="BH19" s="122"/>
      <c r="BI19" s="122"/>
      <c r="BJ19" s="122"/>
    </row>
    <row r="20" spans="1:62" ht="12" customHeight="1" x14ac:dyDescent="0.2">
      <c r="A20" s="102">
        <v>14</v>
      </c>
      <c r="B20" s="103" t="s">
        <v>211</v>
      </c>
      <c r="C20" s="104">
        <v>2552169.7000000002</v>
      </c>
      <c r="D20" s="105">
        <v>3.6578289267068637E-3</v>
      </c>
      <c r="E20" s="105">
        <v>-2.6678857796634339E-2</v>
      </c>
      <c r="F20" s="125">
        <v>1000000</v>
      </c>
      <c r="G20" s="125">
        <v>2289300.2200000002</v>
      </c>
      <c r="H20" s="125">
        <v>156800.03</v>
      </c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  <c r="BC20" s="122"/>
      <c r="BD20" s="122"/>
      <c r="BE20" s="122"/>
      <c r="BF20" s="122"/>
      <c r="BG20" s="122"/>
      <c r="BH20" s="122"/>
      <c r="BI20" s="122"/>
      <c r="BJ20" s="122"/>
    </row>
    <row r="21" spans="1:62" ht="12" customHeight="1" x14ac:dyDescent="0.2">
      <c r="A21" s="102">
        <v>15</v>
      </c>
      <c r="B21" s="103" t="s">
        <v>212</v>
      </c>
      <c r="C21" s="104">
        <v>1375238</v>
      </c>
      <c r="D21" s="105">
        <v>1.9710230622620797E-3</v>
      </c>
      <c r="E21" s="105">
        <v>2.2789701416284832E-3</v>
      </c>
      <c r="F21" s="125">
        <v>12547200</v>
      </c>
      <c r="G21" s="125">
        <v>881704</v>
      </c>
      <c r="H21" s="125">
        <v>-290127</v>
      </c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  <c r="BC21" s="122"/>
      <c r="BD21" s="122"/>
      <c r="BE21" s="122"/>
      <c r="BF21" s="122"/>
      <c r="BG21" s="122"/>
      <c r="BH21" s="122"/>
      <c r="BI21" s="122"/>
      <c r="BJ21" s="122"/>
    </row>
    <row r="22" spans="1:62" ht="12" customHeight="1" x14ac:dyDescent="0.2">
      <c r="A22" s="102">
        <v>16</v>
      </c>
      <c r="B22" s="103" t="s">
        <v>213</v>
      </c>
      <c r="C22" s="104">
        <v>152656574.13</v>
      </c>
      <c r="D22" s="105">
        <v>0.21879094979643579</v>
      </c>
      <c r="E22" s="105">
        <v>3.5114391051250666</v>
      </c>
      <c r="F22" s="125">
        <v>2000000</v>
      </c>
      <c r="G22" s="125">
        <v>409470.53</v>
      </c>
      <c r="H22" s="125">
        <v>2833076.51</v>
      </c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  <c r="BC22" s="122"/>
      <c r="BD22" s="122"/>
      <c r="BE22" s="122"/>
      <c r="BF22" s="122"/>
      <c r="BG22" s="122"/>
      <c r="BH22" s="122"/>
      <c r="BI22" s="122"/>
      <c r="BJ22" s="122"/>
    </row>
    <row r="23" spans="1:62" ht="12" customHeight="1" x14ac:dyDescent="0.2">
      <c r="A23" s="102">
        <v>17</v>
      </c>
      <c r="B23" s="106" t="s">
        <v>214</v>
      </c>
      <c r="C23" s="108">
        <v>5825106</v>
      </c>
      <c r="D23" s="105">
        <v>8.3486772952181473E-3</v>
      </c>
      <c r="E23" s="105">
        <v>-0.27787640766599891</v>
      </c>
      <c r="F23" s="125">
        <v>1000000</v>
      </c>
      <c r="G23" s="125">
        <v>3487321</v>
      </c>
      <c r="H23" s="125">
        <v>2685717</v>
      </c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  <c r="BC23" s="122"/>
      <c r="BD23" s="122"/>
      <c r="BE23" s="122"/>
      <c r="BF23" s="122"/>
      <c r="BG23" s="122"/>
      <c r="BH23" s="122"/>
      <c r="BI23" s="122"/>
      <c r="BJ23" s="122"/>
    </row>
    <row r="24" spans="1:62" ht="12" customHeight="1" x14ac:dyDescent="0.2">
      <c r="A24" s="102">
        <v>18</v>
      </c>
      <c r="B24" s="106" t="s">
        <v>215</v>
      </c>
      <c r="C24" s="108">
        <v>26684643.510000002</v>
      </c>
      <c r="D24" s="105">
        <v>3.8245051232188271E-2</v>
      </c>
      <c r="E24" s="105">
        <v>-3.8305174837806148E-2</v>
      </c>
      <c r="F24" s="125">
        <v>6000000</v>
      </c>
      <c r="G24" s="125">
        <v>24651034</v>
      </c>
      <c r="H24" s="125">
        <v>-805862.94</v>
      </c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  <c r="BC24" s="122"/>
      <c r="BD24" s="122"/>
      <c r="BE24" s="122"/>
      <c r="BF24" s="122"/>
      <c r="BG24" s="122"/>
      <c r="BH24" s="122"/>
      <c r="BI24" s="122"/>
      <c r="BJ24" s="122"/>
    </row>
    <row r="25" spans="1:62" ht="12" customHeight="1" x14ac:dyDescent="0.2">
      <c r="A25" s="102">
        <v>19</v>
      </c>
      <c r="B25" s="106" t="s">
        <v>216</v>
      </c>
      <c r="C25" s="108">
        <v>2401054.73</v>
      </c>
      <c r="D25" s="105">
        <v>3.4412474397765703E-3</v>
      </c>
      <c r="E25" s="105">
        <v>0.21645378619576808</v>
      </c>
      <c r="F25" s="108">
        <v>12979900</v>
      </c>
      <c r="G25" s="108">
        <v>1535834.1</v>
      </c>
      <c r="H25" s="108">
        <v>42656.800000000003</v>
      </c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  <c r="BC25" s="122"/>
      <c r="BD25" s="122"/>
      <c r="BE25" s="122"/>
      <c r="BF25" s="122"/>
      <c r="BG25" s="122"/>
      <c r="BH25" s="122"/>
      <c r="BI25" s="122"/>
      <c r="BJ25" s="122"/>
    </row>
    <row r="26" spans="1:62" ht="12" customHeight="1" x14ac:dyDescent="0.2">
      <c r="A26" s="102">
        <v>20</v>
      </c>
      <c r="B26" s="106" t="s">
        <v>217</v>
      </c>
      <c r="C26" s="108">
        <v>30797254.579999998</v>
      </c>
      <c r="D26" s="105">
        <v>4.4139340995185163E-2</v>
      </c>
      <c r="E26" s="105">
        <v>0.17785045159484644</v>
      </c>
      <c r="F26" s="125">
        <v>5000000</v>
      </c>
      <c r="G26" s="125">
        <v>27951165.760000002</v>
      </c>
      <c r="H26" s="125">
        <v>7273181.7000000002</v>
      </c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  <c r="BC26" s="122"/>
      <c r="BD26" s="122"/>
      <c r="BE26" s="122"/>
      <c r="BF26" s="122"/>
      <c r="BG26" s="122"/>
      <c r="BH26" s="122"/>
      <c r="BI26" s="122"/>
      <c r="BJ26" s="122"/>
    </row>
    <row r="27" spans="1:62" ht="12" customHeight="1" x14ac:dyDescent="0.2">
      <c r="A27" s="102">
        <v>21</v>
      </c>
      <c r="B27" s="106" t="s">
        <v>218</v>
      </c>
      <c r="C27" s="108">
        <v>1241238</v>
      </c>
      <c r="D27" s="105">
        <v>1.7789711480893193E-3</v>
      </c>
      <c r="E27" s="105">
        <v>8.1816815780175692E-3</v>
      </c>
      <c r="F27" s="125">
        <v>2250000</v>
      </c>
      <c r="G27" s="125">
        <v>1158181</v>
      </c>
      <c r="H27" s="125">
        <v>15916</v>
      </c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  <c r="BC27" s="122"/>
      <c r="BD27" s="122"/>
      <c r="BE27" s="122"/>
      <c r="BF27" s="122"/>
      <c r="BG27" s="122"/>
      <c r="BH27" s="122"/>
      <c r="BI27" s="122"/>
      <c r="BJ27" s="122"/>
    </row>
    <row r="28" spans="1:62" ht="12" customHeight="1" x14ac:dyDescent="0.2">
      <c r="A28" s="102">
        <v>22</v>
      </c>
      <c r="B28" s="103" t="s">
        <v>219</v>
      </c>
      <c r="C28" s="104">
        <v>6406594</v>
      </c>
      <c r="D28" s="105">
        <v>9.1820794106546397E-3</v>
      </c>
      <c r="E28" s="105">
        <v>6.1419088132360571E-2</v>
      </c>
      <c r="F28" s="125">
        <v>1000000</v>
      </c>
      <c r="G28" s="125">
        <v>5294884</v>
      </c>
      <c r="H28" s="125">
        <v>1607346</v>
      </c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  <c r="BC28" s="122"/>
      <c r="BD28" s="122"/>
      <c r="BE28" s="122"/>
      <c r="BF28" s="122"/>
      <c r="BG28" s="122"/>
      <c r="BH28" s="122"/>
      <c r="BI28" s="122"/>
      <c r="BJ28" s="122"/>
    </row>
    <row r="29" spans="1:62" ht="12" customHeight="1" x14ac:dyDescent="0.2">
      <c r="A29" s="102">
        <v>23</v>
      </c>
      <c r="B29" s="103" t="s">
        <v>220</v>
      </c>
      <c r="C29" s="104">
        <v>38756094</v>
      </c>
      <c r="D29" s="105">
        <v>5.5546134616115184E-2</v>
      </c>
      <c r="E29" s="105">
        <v>0.93137072470479088</v>
      </c>
      <c r="F29" s="125">
        <v>1000000</v>
      </c>
      <c r="G29" s="125">
        <v>1663840</v>
      </c>
      <c r="H29" s="125">
        <v>-2341901</v>
      </c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  <c r="BC29" s="122"/>
      <c r="BD29" s="122"/>
      <c r="BE29" s="122"/>
      <c r="BF29" s="122"/>
      <c r="BG29" s="122"/>
      <c r="BH29" s="122"/>
      <c r="BI29" s="122"/>
      <c r="BJ29" s="122"/>
    </row>
    <row r="30" spans="1:62" ht="12" customHeight="1" x14ac:dyDescent="0.2">
      <c r="A30" s="102">
        <v>24</v>
      </c>
      <c r="B30" s="103" t="s">
        <v>221</v>
      </c>
      <c r="C30" s="104">
        <v>43945203</v>
      </c>
      <c r="D30" s="105">
        <v>6.2983286230302485E-2</v>
      </c>
      <c r="E30" s="105">
        <v>5.7881281449525368E-2</v>
      </c>
      <c r="F30" s="125">
        <v>1000000</v>
      </c>
      <c r="G30" s="125">
        <v>21941710</v>
      </c>
      <c r="H30" s="125">
        <v>5694956</v>
      </c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  <c r="BC30" s="122"/>
      <c r="BD30" s="122"/>
      <c r="BE30" s="122"/>
      <c r="BF30" s="122"/>
      <c r="BG30" s="122"/>
      <c r="BH30" s="122"/>
      <c r="BI30" s="122"/>
      <c r="BJ30" s="122"/>
    </row>
    <row r="31" spans="1:62" ht="12" customHeight="1" x14ac:dyDescent="0.2">
      <c r="A31" s="102">
        <v>25</v>
      </c>
      <c r="B31" s="103" t="s">
        <v>222</v>
      </c>
      <c r="C31" s="104">
        <v>11934297.300000001</v>
      </c>
      <c r="D31" s="105">
        <v>1.7104512244565721E-2</v>
      </c>
      <c r="E31" s="105">
        <v>-0.33819601852805348</v>
      </c>
      <c r="F31" s="125">
        <v>8000000</v>
      </c>
      <c r="G31" s="125">
        <v>9064397.5999999996</v>
      </c>
      <c r="H31" s="125">
        <v>954807.94</v>
      </c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  <c r="BC31" s="122"/>
      <c r="BD31" s="122"/>
      <c r="BE31" s="122"/>
      <c r="BF31" s="122"/>
      <c r="BG31" s="122"/>
      <c r="BH31" s="122"/>
      <c r="BI31" s="122"/>
      <c r="BJ31" s="122"/>
    </row>
    <row r="32" spans="1:62" ht="12" customHeight="1" x14ac:dyDescent="0.2">
      <c r="A32" s="102">
        <v>26</v>
      </c>
      <c r="B32" s="103" t="s">
        <v>223</v>
      </c>
      <c r="C32" s="104">
        <v>2075838.19</v>
      </c>
      <c r="D32" s="105">
        <v>2.9751395365852111E-3</v>
      </c>
      <c r="E32" s="105">
        <v>8.9864097018008335E-3</v>
      </c>
      <c r="F32" s="125">
        <v>7800000</v>
      </c>
      <c r="G32" s="125">
        <v>1375602.86</v>
      </c>
      <c r="H32" s="125">
        <v>50005.78</v>
      </c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122"/>
      <c r="BD32" s="122"/>
      <c r="BE32" s="122"/>
      <c r="BF32" s="122"/>
      <c r="BG32" s="122"/>
      <c r="BH32" s="122"/>
      <c r="BI32" s="122"/>
      <c r="BJ32" s="122"/>
    </row>
    <row r="33" spans="1:62" ht="12" customHeight="1" x14ac:dyDescent="0.2">
      <c r="A33" s="102">
        <v>27</v>
      </c>
      <c r="B33" s="109" t="s">
        <v>224</v>
      </c>
      <c r="C33" s="110">
        <v>34726830</v>
      </c>
      <c r="D33" s="105">
        <v>4.9771299810836132E-2</v>
      </c>
      <c r="E33" s="105">
        <v>-4.8247929791394341E-2</v>
      </c>
      <c r="F33" s="127">
        <v>4000000</v>
      </c>
      <c r="G33" s="127">
        <v>30363754</v>
      </c>
      <c r="H33" s="127">
        <v>22873190</v>
      </c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  <c r="BC33" s="122"/>
      <c r="BD33" s="122"/>
      <c r="BE33" s="122"/>
      <c r="BF33" s="122"/>
      <c r="BG33" s="122"/>
      <c r="BH33" s="122"/>
      <c r="BI33" s="122"/>
      <c r="BJ33" s="122"/>
    </row>
    <row r="34" spans="1:62" s="128" customFormat="1" ht="12" customHeight="1" x14ac:dyDescent="0.2">
      <c r="A34" s="415" t="s">
        <v>122</v>
      </c>
      <c r="B34" s="415"/>
      <c r="C34" s="111">
        <v>697728010.56000006</v>
      </c>
      <c r="D34" s="112">
        <v>1</v>
      </c>
      <c r="E34" s="113" t="s">
        <v>225</v>
      </c>
      <c r="F34" s="114">
        <v>109959600</v>
      </c>
      <c r="G34" s="114">
        <v>244546078.66999999</v>
      </c>
      <c r="H34" s="114">
        <v>73845402.460000008</v>
      </c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121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</row>
    <row r="35" spans="1:62" ht="12" customHeight="1" x14ac:dyDescent="0.2">
      <c r="A35" s="129"/>
      <c r="B35" s="130"/>
      <c r="C35" s="131"/>
      <c r="D35" s="132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  <c r="P35" s="132"/>
      <c r="Q35" s="132"/>
      <c r="R35" s="132"/>
      <c r="S35" s="132"/>
      <c r="T35" s="132"/>
      <c r="U35" s="132"/>
      <c r="V35" s="132"/>
      <c r="W35" s="132"/>
      <c r="X35" s="132"/>
      <c r="Y35" s="132"/>
      <c r="Z35" s="132"/>
      <c r="AA35" s="132"/>
      <c r="AB35" s="132"/>
      <c r="AC35" s="132"/>
      <c r="AD35" s="132"/>
      <c r="AE35" s="132"/>
      <c r="AF35" s="132"/>
      <c r="AG35" s="132"/>
      <c r="AH35" s="132"/>
      <c r="AI35" s="132"/>
      <c r="AJ35" s="132"/>
      <c r="AK35" s="132"/>
      <c r="AL35" s="132"/>
      <c r="AM35" s="132"/>
      <c r="AN35" s="132"/>
      <c r="AO35" s="132"/>
      <c r="AP35" s="132"/>
      <c r="AQ35" s="132"/>
      <c r="AR35" s="132"/>
      <c r="AS35" s="132"/>
      <c r="AT35" s="132"/>
      <c r="AU35" s="132"/>
      <c r="AV35" s="132"/>
      <c r="AW35" s="132"/>
      <c r="AX35" s="132"/>
      <c r="AY35" s="132"/>
      <c r="AZ35" s="132"/>
      <c r="BA35" s="132"/>
      <c r="BB35" s="132"/>
      <c r="BC35" s="132"/>
      <c r="BD35" s="132"/>
      <c r="BE35" s="132"/>
      <c r="BF35" s="132"/>
      <c r="BG35" s="132"/>
      <c r="BH35" s="132"/>
      <c r="BI35" s="132"/>
      <c r="BJ35" s="132"/>
    </row>
    <row r="36" spans="1:62" ht="11.25" customHeight="1" x14ac:dyDescent="0.2">
      <c r="C36" s="115"/>
    </row>
    <row r="37" spans="1:62" s="136" customFormat="1" ht="12" customHeight="1" x14ac:dyDescent="0.2">
      <c r="A37" s="133" t="s">
        <v>4</v>
      </c>
      <c r="B37" s="134"/>
      <c r="C37" s="132"/>
      <c r="D37" s="132"/>
      <c r="E37" s="132"/>
      <c r="F37" s="132"/>
      <c r="G37" s="132"/>
      <c r="H37" s="132"/>
      <c r="I37" s="135"/>
      <c r="J37" s="135"/>
      <c r="K37" s="135"/>
      <c r="L37" s="135"/>
      <c r="M37" s="135"/>
      <c r="N37" s="135"/>
      <c r="O37" s="135"/>
      <c r="P37" s="135"/>
      <c r="Q37" s="135"/>
      <c r="R37" s="135"/>
      <c r="S37" s="135"/>
      <c r="T37" s="135"/>
      <c r="U37" s="135"/>
      <c r="V37" s="135"/>
      <c r="W37" s="135"/>
      <c r="X37" s="135"/>
      <c r="Y37" s="135"/>
      <c r="Z37" s="135"/>
      <c r="AA37" s="135"/>
      <c r="AB37" s="135"/>
      <c r="AC37" s="135"/>
      <c r="AD37" s="135"/>
      <c r="AE37" s="135"/>
      <c r="AF37" s="135"/>
      <c r="AG37" s="135"/>
      <c r="AH37" s="135"/>
      <c r="AI37" s="135"/>
      <c r="AJ37" s="135"/>
      <c r="AK37" s="135"/>
      <c r="AL37" s="135"/>
      <c r="AM37" s="135"/>
      <c r="AN37" s="135"/>
      <c r="AO37" s="135"/>
      <c r="AP37" s="135"/>
      <c r="AQ37" s="135"/>
      <c r="AR37" s="135"/>
      <c r="AS37" s="135"/>
      <c r="AT37" s="135"/>
      <c r="AU37" s="135"/>
      <c r="AV37" s="135"/>
      <c r="AW37" s="135"/>
      <c r="AX37" s="135"/>
      <c r="AY37" s="135"/>
      <c r="AZ37" s="135"/>
      <c r="BA37" s="135"/>
      <c r="BB37" s="135"/>
      <c r="BC37" s="135"/>
      <c r="BD37" s="135"/>
      <c r="BE37" s="135"/>
      <c r="BF37" s="135"/>
      <c r="BG37" s="135"/>
      <c r="BH37" s="135"/>
      <c r="BI37" s="135"/>
      <c r="BJ37" s="135"/>
    </row>
    <row r="38" spans="1:62" s="136" customFormat="1" ht="12" customHeight="1" x14ac:dyDescent="0.2">
      <c r="A38" s="137" t="s">
        <v>182</v>
      </c>
      <c r="B38" s="442"/>
      <c r="C38" s="135"/>
      <c r="D38" s="138"/>
      <c r="E38" s="138"/>
      <c r="F38" s="135"/>
      <c r="G38" s="135"/>
      <c r="H38" s="135"/>
      <c r="I38" s="135"/>
      <c r="J38" s="135"/>
      <c r="K38" s="135"/>
      <c r="L38" s="135"/>
      <c r="M38" s="135"/>
      <c r="N38" s="135"/>
      <c r="O38" s="135"/>
      <c r="P38" s="135"/>
      <c r="Q38" s="135"/>
      <c r="R38" s="135"/>
      <c r="S38" s="135"/>
      <c r="T38" s="135"/>
      <c r="U38" s="135"/>
      <c r="V38" s="135"/>
      <c r="W38" s="135"/>
      <c r="X38" s="135"/>
      <c r="Y38" s="135"/>
      <c r="Z38" s="135"/>
      <c r="AA38" s="135"/>
      <c r="AB38" s="135"/>
      <c r="AC38" s="135"/>
      <c r="AD38" s="135"/>
      <c r="AE38" s="135"/>
      <c r="AF38" s="135"/>
      <c r="AG38" s="135"/>
      <c r="AH38" s="135"/>
      <c r="AI38" s="135"/>
      <c r="AJ38" s="135"/>
      <c r="AK38" s="135"/>
      <c r="AL38" s="135"/>
      <c r="AM38" s="135"/>
      <c r="AN38" s="135"/>
      <c r="AO38" s="135"/>
      <c r="AP38" s="135"/>
      <c r="AQ38" s="135"/>
      <c r="AR38" s="135"/>
      <c r="AS38" s="135"/>
      <c r="AT38" s="135"/>
      <c r="AU38" s="135"/>
      <c r="AV38" s="135"/>
      <c r="AW38" s="135"/>
      <c r="AX38" s="135"/>
      <c r="AY38" s="135"/>
      <c r="AZ38" s="135"/>
      <c r="BA38" s="135"/>
      <c r="BB38" s="135"/>
      <c r="BC38" s="135"/>
      <c r="BD38" s="135"/>
      <c r="BE38" s="135"/>
      <c r="BF38" s="135"/>
      <c r="BG38" s="135"/>
      <c r="BH38" s="135"/>
      <c r="BI38" s="135"/>
      <c r="BJ38" s="135"/>
    </row>
    <row r="39" spans="1:62" x14ac:dyDescent="0.2">
      <c r="A39" s="137" t="s">
        <v>226</v>
      </c>
      <c r="B39" s="465"/>
    </row>
    <row r="72" spans="3:8" x14ac:dyDescent="0.2">
      <c r="C72" s="139"/>
      <c r="D72" s="139"/>
      <c r="E72" s="139"/>
      <c r="F72" s="139"/>
      <c r="G72" s="139"/>
      <c r="H72" s="139"/>
    </row>
    <row r="73" spans="3:8" x14ac:dyDescent="0.2">
      <c r="C73" s="139"/>
      <c r="D73" s="139"/>
      <c r="E73" s="139"/>
      <c r="F73" s="139"/>
      <c r="G73" s="139"/>
      <c r="H73" s="139"/>
    </row>
    <row r="74" spans="3:8" x14ac:dyDescent="0.2">
      <c r="C74" s="139"/>
      <c r="D74" s="139"/>
      <c r="E74" s="139"/>
      <c r="F74" s="139"/>
      <c r="G74" s="139"/>
      <c r="H74" s="139"/>
    </row>
    <row r="75" spans="3:8" x14ac:dyDescent="0.2">
      <c r="C75" s="139"/>
      <c r="D75" s="139"/>
      <c r="E75" s="139"/>
      <c r="F75" s="139"/>
      <c r="G75" s="139"/>
      <c r="H75" s="139"/>
    </row>
    <row r="76" spans="3:8" x14ac:dyDescent="0.2">
      <c r="C76" s="139"/>
      <c r="D76" s="139"/>
      <c r="E76" s="139"/>
      <c r="F76" s="139"/>
      <c r="G76" s="139"/>
      <c r="H76" s="139"/>
    </row>
    <row r="77" spans="3:8" x14ac:dyDescent="0.2">
      <c r="C77" s="139"/>
      <c r="D77" s="139"/>
      <c r="E77" s="139"/>
      <c r="F77" s="139"/>
      <c r="G77" s="139"/>
      <c r="H77" s="139"/>
    </row>
    <row r="78" spans="3:8" x14ac:dyDescent="0.2">
      <c r="C78" s="139"/>
      <c r="D78" s="139"/>
      <c r="E78" s="139"/>
      <c r="F78" s="139"/>
      <c r="G78" s="139"/>
      <c r="H78" s="139"/>
    </row>
    <row r="79" spans="3:8" x14ac:dyDescent="0.2">
      <c r="C79" s="139"/>
      <c r="D79" s="139"/>
      <c r="E79" s="139"/>
      <c r="F79" s="139"/>
      <c r="G79" s="139"/>
      <c r="H79" s="139"/>
    </row>
    <row r="80" spans="3:8" x14ac:dyDescent="0.2">
      <c r="C80" s="139"/>
      <c r="D80" s="139"/>
      <c r="E80" s="139"/>
      <c r="F80" s="139"/>
      <c r="G80" s="139"/>
      <c r="H80" s="139"/>
    </row>
    <row r="81" spans="3:8" x14ac:dyDescent="0.2">
      <c r="C81" s="139"/>
      <c r="D81" s="139"/>
      <c r="E81" s="139"/>
      <c r="F81" s="139"/>
      <c r="G81" s="139"/>
      <c r="H81" s="139"/>
    </row>
    <row r="82" spans="3:8" x14ac:dyDescent="0.2">
      <c r="C82" s="139"/>
      <c r="D82" s="139"/>
      <c r="E82" s="139"/>
      <c r="F82" s="139"/>
      <c r="G82" s="139"/>
      <c r="H82" s="139"/>
    </row>
    <row r="83" spans="3:8" x14ac:dyDescent="0.2">
      <c r="C83" s="139"/>
      <c r="D83" s="139"/>
      <c r="E83" s="139"/>
      <c r="F83" s="139"/>
      <c r="G83" s="139"/>
      <c r="H83" s="139"/>
    </row>
    <row r="84" spans="3:8" x14ac:dyDescent="0.2">
      <c r="C84" s="139"/>
      <c r="D84" s="139"/>
      <c r="E84" s="139"/>
      <c r="F84" s="139"/>
      <c r="G84" s="139"/>
      <c r="H84" s="139"/>
    </row>
    <row r="85" spans="3:8" x14ac:dyDescent="0.2">
      <c r="C85" s="139"/>
      <c r="D85" s="139"/>
      <c r="E85" s="139"/>
      <c r="F85" s="139"/>
      <c r="G85" s="139"/>
      <c r="H85" s="139"/>
    </row>
    <row r="86" spans="3:8" x14ac:dyDescent="0.2">
      <c r="C86" s="139"/>
      <c r="D86" s="139"/>
      <c r="E86" s="139"/>
      <c r="F86" s="139"/>
      <c r="G86" s="139"/>
      <c r="H86" s="139"/>
    </row>
    <row r="87" spans="3:8" x14ac:dyDescent="0.2">
      <c r="C87" s="139"/>
      <c r="D87" s="139"/>
      <c r="E87" s="139"/>
      <c r="F87" s="139"/>
      <c r="G87" s="139"/>
      <c r="H87" s="139"/>
    </row>
    <row r="88" spans="3:8" x14ac:dyDescent="0.2">
      <c r="C88" s="139"/>
      <c r="D88" s="139"/>
      <c r="E88" s="139"/>
      <c r="F88" s="139"/>
      <c r="G88" s="139"/>
      <c r="H88" s="139"/>
    </row>
    <row r="89" spans="3:8" x14ac:dyDescent="0.2">
      <c r="C89" s="139"/>
      <c r="D89" s="139"/>
      <c r="E89" s="139"/>
      <c r="F89" s="139"/>
      <c r="G89" s="139"/>
      <c r="H89" s="139"/>
    </row>
    <row r="90" spans="3:8" x14ac:dyDescent="0.2">
      <c r="C90" s="139"/>
      <c r="D90" s="139"/>
      <c r="E90" s="139"/>
      <c r="F90" s="139"/>
      <c r="G90" s="139"/>
      <c r="H90" s="139"/>
    </row>
    <row r="91" spans="3:8" x14ac:dyDescent="0.2">
      <c r="C91" s="139"/>
      <c r="D91" s="139"/>
      <c r="E91" s="139"/>
      <c r="F91" s="139"/>
      <c r="G91" s="139"/>
      <c r="H91" s="139"/>
    </row>
    <row r="92" spans="3:8" x14ac:dyDescent="0.2">
      <c r="C92" s="139"/>
      <c r="D92" s="139"/>
      <c r="E92" s="139"/>
      <c r="F92" s="139"/>
      <c r="G92" s="139"/>
      <c r="H92" s="139"/>
    </row>
    <row r="93" spans="3:8" x14ac:dyDescent="0.2">
      <c r="C93" s="139"/>
      <c r="D93" s="139"/>
      <c r="E93" s="139"/>
      <c r="F93" s="139"/>
      <c r="G93" s="139"/>
      <c r="H93" s="139"/>
    </row>
    <row r="94" spans="3:8" x14ac:dyDescent="0.2">
      <c r="C94" s="139"/>
      <c r="D94" s="139"/>
      <c r="E94" s="139"/>
      <c r="F94" s="139"/>
      <c r="G94" s="139"/>
      <c r="H94" s="139"/>
    </row>
    <row r="95" spans="3:8" x14ac:dyDescent="0.2">
      <c r="C95" s="139"/>
      <c r="D95" s="139"/>
      <c r="E95" s="139"/>
      <c r="F95" s="139"/>
      <c r="G95" s="139"/>
      <c r="H95" s="139"/>
    </row>
    <row r="96" spans="3:8" x14ac:dyDescent="0.2">
      <c r="C96" s="139"/>
      <c r="D96" s="139"/>
      <c r="E96" s="139"/>
      <c r="F96" s="139"/>
      <c r="G96" s="139"/>
      <c r="H96" s="139"/>
    </row>
    <row r="97" spans="3:8" x14ac:dyDescent="0.2">
      <c r="C97" s="139"/>
      <c r="D97" s="139"/>
      <c r="E97" s="139"/>
      <c r="F97" s="139"/>
      <c r="G97" s="139"/>
      <c r="H97" s="139"/>
    </row>
    <row r="98" spans="3:8" x14ac:dyDescent="0.2">
      <c r="C98" s="139"/>
      <c r="D98" s="139"/>
      <c r="E98" s="139"/>
      <c r="F98" s="139"/>
      <c r="G98" s="139"/>
      <c r="H98" s="139"/>
    </row>
    <row r="99" spans="3:8" x14ac:dyDescent="0.2">
      <c r="C99" s="139"/>
      <c r="D99" s="139"/>
      <c r="E99" s="139"/>
      <c r="F99" s="139"/>
      <c r="G99" s="139"/>
      <c r="H99" s="139"/>
    </row>
    <row r="100" spans="3:8" x14ac:dyDescent="0.2">
      <c r="C100" s="139"/>
      <c r="D100" s="139"/>
      <c r="E100" s="139"/>
      <c r="F100" s="139"/>
      <c r="G100" s="139"/>
      <c r="H100" s="139"/>
    </row>
    <row r="101" spans="3:8" x14ac:dyDescent="0.2">
      <c r="C101" s="139"/>
      <c r="D101" s="139"/>
      <c r="E101" s="139"/>
      <c r="F101" s="139"/>
      <c r="G101" s="139"/>
      <c r="H101" s="139"/>
    </row>
    <row r="102" spans="3:8" x14ac:dyDescent="0.2">
      <c r="C102" s="139"/>
      <c r="D102" s="139"/>
      <c r="E102" s="139"/>
      <c r="F102" s="139"/>
      <c r="G102" s="139"/>
      <c r="H102" s="139"/>
    </row>
    <row r="103" spans="3:8" x14ac:dyDescent="0.2">
      <c r="C103" s="139"/>
      <c r="D103" s="139"/>
      <c r="E103" s="139"/>
      <c r="F103" s="139"/>
      <c r="G103" s="139"/>
      <c r="H103" s="139"/>
    </row>
    <row r="104" spans="3:8" x14ac:dyDescent="0.2">
      <c r="C104" s="139"/>
      <c r="D104" s="139"/>
      <c r="E104" s="139"/>
      <c r="F104" s="139"/>
      <c r="G104" s="139"/>
      <c r="H104" s="139"/>
    </row>
    <row r="105" spans="3:8" x14ac:dyDescent="0.2">
      <c r="C105" s="139"/>
      <c r="D105" s="139"/>
      <c r="E105" s="139"/>
      <c r="F105" s="139"/>
      <c r="G105" s="139"/>
      <c r="H105" s="139"/>
    </row>
  </sheetData>
  <mergeCells count="1">
    <mergeCell ref="A34:B34"/>
  </mergeCells>
  <pageMargins left="0.75" right="0.26" top="0.2" bottom="0.16" header="0.17" footer="0.24"/>
  <pageSetup paperSize="9" scale="93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09"/>
  <sheetViews>
    <sheetView zoomScaleNormal="100" workbookViewId="0">
      <pane ySplit="5" topLeftCell="A6" activePane="bottomLeft" state="frozen"/>
      <selection pane="bottomLeft"/>
    </sheetView>
  </sheetViews>
  <sheetFormatPr defaultRowHeight="12.75" x14ac:dyDescent="0.2"/>
  <cols>
    <col min="1" max="1" width="9.140625" style="88"/>
    <col min="2" max="2" width="56.5703125" style="88" customWidth="1"/>
    <col min="3" max="3" width="15.7109375" style="88" customWidth="1"/>
    <col min="4" max="4" width="13.140625" style="88" customWidth="1"/>
    <col min="5" max="6" width="11.140625" style="88" customWidth="1"/>
    <col min="7" max="7" width="11.85546875" style="88" customWidth="1"/>
    <col min="8" max="8" width="11.140625" style="88" customWidth="1"/>
    <col min="9" max="16384" width="9.140625" style="88"/>
  </cols>
  <sheetData>
    <row r="1" spans="1:54" x14ac:dyDescent="0.2">
      <c r="A1" s="116" t="s">
        <v>8</v>
      </c>
      <c r="B1" s="194"/>
      <c r="C1" s="140"/>
      <c r="D1" s="194"/>
      <c r="E1" s="194"/>
      <c r="F1" s="195"/>
      <c r="G1" s="194"/>
      <c r="H1" s="196"/>
      <c r="I1" s="194"/>
      <c r="J1" s="194"/>
      <c r="K1" s="194"/>
      <c r="L1" s="194"/>
      <c r="M1" s="194"/>
      <c r="N1" s="194"/>
      <c r="O1" s="194"/>
      <c r="P1" s="194"/>
      <c r="Q1" s="194"/>
      <c r="R1" s="194"/>
      <c r="S1" s="194"/>
      <c r="T1" s="194"/>
      <c r="U1" s="194"/>
      <c r="V1" s="194"/>
      <c r="W1" s="194"/>
      <c r="X1" s="194"/>
      <c r="Y1" s="194"/>
      <c r="Z1" s="194"/>
      <c r="AA1" s="194"/>
      <c r="AB1" s="194"/>
      <c r="AC1" s="194"/>
      <c r="AD1" s="194"/>
      <c r="AE1" s="194"/>
      <c r="AF1" s="194"/>
      <c r="AG1" s="194"/>
      <c r="AH1" s="194"/>
      <c r="AI1" s="194"/>
      <c r="AJ1" s="194"/>
      <c r="AK1" s="194"/>
      <c r="AL1" s="194"/>
      <c r="AM1" s="194"/>
      <c r="AN1" s="194"/>
      <c r="AO1" s="194"/>
      <c r="AP1" s="194"/>
      <c r="AQ1" s="194"/>
      <c r="AR1" s="194"/>
      <c r="AS1" s="194"/>
      <c r="AT1" s="194"/>
      <c r="AU1" s="194"/>
      <c r="AV1" s="194"/>
      <c r="AW1" s="194"/>
      <c r="AX1" s="194"/>
      <c r="AY1" s="194"/>
      <c r="AZ1" s="194"/>
      <c r="BA1" s="194"/>
      <c r="BB1" s="194"/>
    </row>
    <row r="2" spans="1:54" ht="12.75" customHeight="1" x14ac:dyDescent="0.2">
      <c r="A2" s="446" t="s">
        <v>149</v>
      </c>
      <c r="B2" s="458"/>
      <c r="C2" s="458"/>
      <c r="D2" s="458"/>
      <c r="E2" s="458"/>
      <c r="F2" s="458"/>
      <c r="G2" s="458"/>
      <c r="H2" s="458"/>
      <c r="I2" s="122"/>
      <c r="J2" s="122"/>
      <c r="K2" s="122"/>
      <c r="L2" s="122"/>
      <c r="M2" s="198"/>
      <c r="N2" s="198"/>
      <c r="O2" s="198"/>
      <c r="P2" s="198"/>
      <c r="Q2" s="198"/>
      <c r="R2" s="198"/>
      <c r="S2" s="198"/>
      <c r="T2" s="198"/>
      <c r="U2" s="198"/>
      <c r="V2" s="198"/>
      <c r="W2" s="198"/>
      <c r="X2" s="198"/>
      <c r="Y2" s="198"/>
      <c r="Z2" s="198"/>
      <c r="AA2" s="198"/>
      <c r="AB2" s="198"/>
      <c r="AC2" s="198"/>
      <c r="AD2" s="198"/>
      <c r="AE2" s="198"/>
      <c r="AF2" s="198"/>
      <c r="AG2" s="198"/>
      <c r="AH2" s="198"/>
      <c r="AI2" s="198"/>
      <c r="AJ2" s="198"/>
      <c r="AK2" s="198"/>
      <c r="AL2" s="198"/>
      <c r="AM2" s="198"/>
      <c r="AN2" s="198"/>
      <c r="AO2" s="198"/>
      <c r="AP2" s="198"/>
      <c r="AQ2" s="198"/>
      <c r="AR2" s="198"/>
      <c r="AS2" s="198"/>
      <c r="AT2" s="198"/>
      <c r="AU2" s="198"/>
      <c r="AV2" s="198"/>
      <c r="AW2" s="198"/>
      <c r="AX2" s="198"/>
      <c r="AY2" s="198"/>
      <c r="AZ2" s="198"/>
      <c r="BA2" s="198"/>
      <c r="BB2" s="198"/>
    </row>
    <row r="3" spans="1:54" x14ac:dyDescent="0.2">
      <c r="A3" s="202" t="s">
        <v>0</v>
      </c>
      <c r="B3" s="199"/>
      <c r="C3" s="141"/>
      <c r="D3" s="198"/>
      <c r="E3" s="198"/>
      <c r="F3" s="200"/>
      <c r="G3" s="201"/>
      <c r="H3" s="196"/>
      <c r="I3" s="122"/>
      <c r="J3" s="122"/>
      <c r="K3" s="122"/>
      <c r="L3" s="122"/>
      <c r="M3" s="198"/>
      <c r="N3" s="198"/>
      <c r="O3" s="198"/>
      <c r="P3" s="198"/>
      <c r="Q3" s="198"/>
      <c r="R3" s="198"/>
      <c r="S3" s="198"/>
      <c r="T3" s="198"/>
      <c r="U3" s="198"/>
      <c r="V3" s="198"/>
      <c r="W3" s="198"/>
      <c r="X3" s="198"/>
      <c r="Y3" s="198"/>
      <c r="Z3" s="198"/>
      <c r="AA3" s="198"/>
      <c r="AB3" s="198"/>
      <c r="AC3" s="198"/>
      <c r="AD3" s="198"/>
      <c r="AE3" s="198"/>
      <c r="AF3" s="198"/>
      <c r="AG3" s="198"/>
      <c r="AH3" s="198"/>
      <c r="AI3" s="198"/>
      <c r="AJ3" s="198"/>
      <c r="AK3" s="198"/>
      <c r="AL3" s="198"/>
      <c r="AM3" s="198"/>
      <c r="AN3" s="198"/>
      <c r="AO3" s="198"/>
      <c r="AP3" s="198"/>
      <c r="AQ3" s="198"/>
      <c r="AR3" s="198"/>
      <c r="AS3" s="198"/>
      <c r="AT3" s="198"/>
      <c r="AU3" s="198"/>
      <c r="AV3" s="198"/>
      <c r="AW3" s="198"/>
      <c r="AX3" s="198"/>
      <c r="AY3" s="198"/>
      <c r="AZ3" s="198"/>
      <c r="BA3" s="198"/>
      <c r="BB3" s="198"/>
    </row>
    <row r="4" spans="1:54" x14ac:dyDescent="0.2">
      <c r="A4" s="202"/>
      <c r="B4" s="199"/>
      <c r="C4" s="142"/>
      <c r="D4" s="203"/>
      <c r="E4" s="197"/>
      <c r="F4" s="204"/>
      <c r="G4" s="197"/>
      <c r="H4" s="197"/>
      <c r="I4" s="122"/>
      <c r="J4" s="122"/>
      <c r="K4" s="122"/>
      <c r="L4" s="122"/>
      <c r="M4" s="198"/>
      <c r="N4" s="198"/>
      <c r="O4" s="198"/>
      <c r="P4" s="198"/>
      <c r="Q4" s="198"/>
      <c r="R4" s="198"/>
      <c r="S4" s="198"/>
      <c r="T4" s="198"/>
      <c r="U4" s="198"/>
      <c r="V4" s="198"/>
      <c r="W4" s="198"/>
      <c r="X4" s="198"/>
      <c r="Y4" s="198"/>
      <c r="Z4" s="198"/>
      <c r="AA4" s="198"/>
      <c r="AB4" s="198"/>
      <c r="AC4" s="198"/>
      <c r="AD4" s="198"/>
      <c r="AE4" s="198"/>
      <c r="AF4" s="198"/>
      <c r="AG4" s="198"/>
      <c r="AH4" s="198"/>
      <c r="AI4" s="198"/>
      <c r="AJ4" s="198"/>
      <c r="AK4" s="198"/>
      <c r="AL4" s="198"/>
      <c r="AM4" s="198"/>
      <c r="AN4" s="198"/>
      <c r="AO4" s="198"/>
      <c r="AP4" s="198"/>
      <c r="AQ4" s="198"/>
      <c r="AR4" s="198"/>
      <c r="AS4" s="198"/>
      <c r="AT4" s="198"/>
      <c r="AU4" s="198"/>
      <c r="AV4" s="198"/>
      <c r="AW4" s="198"/>
      <c r="AX4" s="198"/>
      <c r="AY4" s="198"/>
      <c r="AZ4" s="198"/>
      <c r="BA4" s="198"/>
      <c r="BB4" s="198"/>
    </row>
    <row r="5" spans="1:54" ht="56.25" x14ac:dyDescent="0.2">
      <c r="A5" s="22" t="s">
        <v>1</v>
      </c>
      <c r="B5" s="22" t="s">
        <v>123</v>
      </c>
      <c r="C5" s="143" t="s">
        <v>227</v>
      </c>
      <c r="D5" s="22" t="s">
        <v>228</v>
      </c>
      <c r="E5" s="22" t="s">
        <v>229</v>
      </c>
      <c r="F5" s="144" t="s">
        <v>230</v>
      </c>
      <c r="G5" s="22" t="s">
        <v>231</v>
      </c>
      <c r="H5" s="22" t="s">
        <v>232</v>
      </c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</row>
    <row r="6" spans="1:54" x14ac:dyDescent="0.2">
      <c r="A6" s="145">
        <v>1</v>
      </c>
      <c r="B6" s="145">
        <v>2</v>
      </c>
      <c r="C6" s="145">
        <v>3</v>
      </c>
      <c r="D6" s="145">
        <v>4</v>
      </c>
      <c r="E6" s="145">
        <v>5</v>
      </c>
      <c r="F6" s="145">
        <v>6</v>
      </c>
      <c r="G6" s="145">
        <v>7</v>
      </c>
      <c r="H6" s="145">
        <v>8</v>
      </c>
      <c r="I6" s="122"/>
      <c r="J6" s="122"/>
      <c r="K6" s="122"/>
      <c r="L6" s="122"/>
      <c r="M6" s="122"/>
      <c r="N6" s="122"/>
      <c r="O6" s="122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</row>
    <row r="7" spans="1:54" x14ac:dyDescent="0.2">
      <c r="A7" s="146" t="s">
        <v>233</v>
      </c>
      <c r="B7" s="147"/>
      <c r="C7" s="205"/>
      <c r="D7" s="148"/>
      <c r="E7" s="148"/>
      <c r="F7" s="149"/>
      <c r="G7" s="148"/>
      <c r="H7" s="150"/>
      <c r="I7" s="121"/>
      <c r="J7" s="121"/>
      <c r="K7" s="121"/>
      <c r="L7" s="121"/>
      <c r="M7" s="121"/>
      <c r="N7" s="121"/>
      <c r="O7" s="121"/>
      <c r="P7" s="121"/>
      <c r="Q7" s="121"/>
      <c r="R7" s="121"/>
      <c r="S7" s="121"/>
      <c r="T7" s="121"/>
      <c r="U7" s="121"/>
      <c r="V7" s="121"/>
      <c r="W7" s="121"/>
      <c r="X7" s="121"/>
      <c r="Y7" s="121"/>
      <c r="Z7" s="121"/>
      <c r="AA7" s="121"/>
      <c r="AB7" s="121"/>
      <c r="AC7" s="121"/>
      <c r="AD7" s="121"/>
      <c r="AE7" s="121"/>
      <c r="AF7" s="121"/>
      <c r="AG7" s="121"/>
      <c r="AH7" s="121"/>
      <c r="AI7" s="121"/>
      <c r="AJ7" s="121"/>
      <c r="AK7" s="121"/>
      <c r="AL7" s="121"/>
      <c r="AM7" s="121"/>
      <c r="AN7" s="121"/>
      <c r="AO7" s="121"/>
      <c r="AP7" s="121"/>
      <c r="AQ7" s="121"/>
      <c r="AR7" s="121"/>
      <c r="AS7" s="121"/>
      <c r="AT7" s="121"/>
      <c r="AU7" s="121"/>
      <c r="AV7" s="121"/>
      <c r="AW7" s="121"/>
      <c r="AX7" s="121"/>
      <c r="AY7" s="121"/>
      <c r="AZ7" s="121"/>
      <c r="BA7" s="121"/>
      <c r="BB7" s="121"/>
    </row>
    <row r="8" spans="1:54" x14ac:dyDescent="0.2">
      <c r="A8" s="151">
        <v>1</v>
      </c>
      <c r="B8" s="152" t="s">
        <v>234</v>
      </c>
      <c r="C8" s="153">
        <v>10026936.02</v>
      </c>
      <c r="D8" s="154">
        <v>6.6346363218769237E-4</v>
      </c>
      <c r="E8" s="154">
        <v>0.65699669044734565</v>
      </c>
      <c r="F8" s="153">
        <v>758416.69</v>
      </c>
      <c r="G8" s="155">
        <v>78.404799999999994</v>
      </c>
      <c r="H8" s="154">
        <v>0.10470994685317822</v>
      </c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</row>
    <row r="9" spans="1:54" x14ac:dyDescent="0.2">
      <c r="A9" s="151">
        <v>2</v>
      </c>
      <c r="B9" s="156" t="s">
        <v>235</v>
      </c>
      <c r="C9" s="153">
        <v>2332562.52</v>
      </c>
      <c r="D9" s="154">
        <v>1.543413061315292E-4</v>
      </c>
      <c r="E9" s="154">
        <v>-0.430323252665686</v>
      </c>
      <c r="F9" s="153">
        <v>-1692598.65</v>
      </c>
      <c r="G9" s="155">
        <v>172.29259999999999</v>
      </c>
      <c r="H9" s="154">
        <v>-0.43285195549391892</v>
      </c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</row>
    <row r="10" spans="1:54" ht="15" customHeight="1" x14ac:dyDescent="0.2">
      <c r="A10" s="151">
        <v>3</v>
      </c>
      <c r="B10" s="103" t="s">
        <v>236</v>
      </c>
      <c r="C10" s="153">
        <v>11245600.51</v>
      </c>
      <c r="D10" s="154">
        <v>7.4410038576234636E-4</v>
      </c>
      <c r="E10" s="154">
        <v>-0.10750767704788672</v>
      </c>
      <c r="F10" s="153">
        <v>-125689.59</v>
      </c>
      <c r="G10" s="155">
        <v>69.758499999999998</v>
      </c>
      <c r="H10" s="154">
        <v>-1.3414513414513355E-2</v>
      </c>
      <c r="I10" s="122"/>
      <c r="J10" s="122"/>
      <c r="K10" s="122"/>
      <c r="L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</row>
    <row r="11" spans="1:54" s="389" customFormat="1" x14ac:dyDescent="0.2">
      <c r="A11" s="151">
        <v>4</v>
      </c>
      <c r="B11" s="103" t="s">
        <v>237</v>
      </c>
      <c r="C11" s="153">
        <v>0</v>
      </c>
      <c r="D11" s="154">
        <v>0</v>
      </c>
      <c r="E11" s="154">
        <v>-1</v>
      </c>
      <c r="F11" s="153">
        <v>-77708.179999999993</v>
      </c>
      <c r="G11" s="155">
        <v>0</v>
      </c>
      <c r="H11" s="154">
        <v>-1</v>
      </c>
      <c r="I11" s="122"/>
      <c r="J11" s="122"/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</row>
    <row r="12" spans="1:54" x14ac:dyDescent="0.2">
      <c r="A12" s="151">
        <v>5</v>
      </c>
      <c r="B12" s="106" t="s">
        <v>238</v>
      </c>
      <c r="C12" s="153">
        <v>5608281.1399999997</v>
      </c>
      <c r="D12" s="154">
        <v>3.7108949015455395E-4</v>
      </c>
      <c r="E12" s="154">
        <v>-0.30570266597801637</v>
      </c>
      <c r="F12" s="153">
        <v>-571723.93999999994</v>
      </c>
      <c r="G12" s="155">
        <v>219.27099999999999</v>
      </c>
      <c r="H12" s="154">
        <v>-6.485908552190793E-2</v>
      </c>
      <c r="I12" s="122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/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/>
      <c r="AT12" s="122"/>
      <c r="AU12" s="122"/>
      <c r="AV12" s="122"/>
      <c r="AW12" s="122"/>
      <c r="AX12" s="122"/>
      <c r="AY12" s="122"/>
      <c r="AZ12" s="122"/>
      <c r="BA12" s="122"/>
      <c r="BB12" s="122"/>
    </row>
    <row r="13" spans="1:54" x14ac:dyDescent="0.2">
      <c r="A13" s="151">
        <v>6</v>
      </c>
      <c r="B13" s="103" t="s">
        <v>239</v>
      </c>
      <c r="C13" s="153">
        <v>51026315.259999998</v>
      </c>
      <c r="D13" s="154">
        <v>3.3763159944401318E-3</v>
      </c>
      <c r="E13" s="154">
        <v>-0.15325379030507635</v>
      </c>
      <c r="F13" s="153">
        <v>1964673.66</v>
      </c>
      <c r="G13" s="155">
        <v>7388.9650000000001</v>
      </c>
      <c r="H13" s="154">
        <v>2.9718536831732086E-2</v>
      </c>
      <c r="I13" s="122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</row>
    <row r="14" spans="1:54" x14ac:dyDescent="0.2">
      <c r="A14" s="151">
        <v>7</v>
      </c>
      <c r="B14" s="103" t="s">
        <v>240</v>
      </c>
      <c r="C14" s="153">
        <v>8993288</v>
      </c>
      <c r="D14" s="154">
        <v>5.9506907293400567E-4</v>
      </c>
      <c r="E14" s="219" t="s">
        <v>225</v>
      </c>
      <c r="F14" s="153">
        <v>550470</v>
      </c>
      <c r="G14" s="155">
        <v>824.12689999999998</v>
      </c>
      <c r="H14" s="219" t="s">
        <v>225</v>
      </c>
      <c r="I14" s="122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</row>
    <row r="15" spans="1:54" x14ac:dyDescent="0.2">
      <c r="A15" s="151">
        <v>8</v>
      </c>
      <c r="B15" s="103" t="s">
        <v>241</v>
      </c>
      <c r="C15" s="153">
        <v>3386442.85</v>
      </c>
      <c r="D15" s="154">
        <v>2.2407459955619034E-4</v>
      </c>
      <c r="E15" s="154">
        <v>-0.19236417704420092</v>
      </c>
      <c r="F15" s="153">
        <v>244255.73</v>
      </c>
      <c r="G15" s="155">
        <v>92.119699999999995</v>
      </c>
      <c r="H15" s="154">
        <v>6.3859494330183092E-2</v>
      </c>
      <c r="I15" s="122"/>
      <c r="J15" s="122"/>
      <c r="K15" s="122"/>
      <c r="L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</row>
    <row r="16" spans="1:54" x14ac:dyDescent="0.2">
      <c r="A16" s="151">
        <v>9</v>
      </c>
      <c r="B16" s="106" t="s">
        <v>242</v>
      </c>
      <c r="C16" s="153">
        <v>5134314.04</v>
      </c>
      <c r="D16" s="154">
        <v>3.3972797223160751E-4</v>
      </c>
      <c r="E16" s="154">
        <v>-0.1953363645596029</v>
      </c>
      <c r="F16" s="153">
        <v>232097.29</v>
      </c>
      <c r="G16" s="155">
        <v>6536.2808999999997</v>
      </c>
      <c r="H16" s="154">
        <v>5.008566441475594E-2</v>
      </c>
      <c r="I16" s="122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</row>
    <row r="17" spans="1:54" x14ac:dyDescent="0.2">
      <c r="A17" s="151">
        <v>10</v>
      </c>
      <c r="B17" s="103" t="s">
        <v>243</v>
      </c>
      <c r="C17" s="153">
        <v>137591756.22999999</v>
      </c>
      <c r="D17" s="154">
        <v>9.1041895715057476E-3</v>
      </c>
      <c r="E17" s="154">
        <v>-0.18916156970258349</v>
      </c>
      <c r="F17" s="153">
        <v>-4689074.47</v>
      </c>
      <c r="G17" s="155">
        <v>538.72709999999995</v>
      </c>
      <c r="H17" s="154">
        <v>-3.0293915782914196E-2</v>
      </c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</row>
    <row r="18" spans="1:54" x14ac:dyDescent="0.2">
      <c r="A18" s="151">
        <v>11</v>
      </c>
      <c r="B18" s="103" t="s">
        <v>244</v>
      </c>
      <c r="C18" s="153">
        <v>30471193.59</v>
      </c>
      <c r="D18" s="154">
        <v>2.0162219780789758E-3</v>
      </c>
      <c r="E18" s="154">
        <v>-0.60676750501961552</v>
      </c>
      <c r="F18" s="153">
        <v>-3626689.6</v>
      </c>
      <c r="G18" s="155">
        <v>195.3151</v>
      </c>
      <c r="H18" s="154">
        <v>-4.5328016649990872E-2</v>
      </c>
      <c r="I18" s="122"/>
      <c r="J18" s="122"/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2"/>
      <c r="AG18" s="122"/>
      <c r="AH18" s="122"/>
      <c r="AI18" s="122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</row>
    <row r="19" spans="1:54" x14ac:dyDescent="0.2">
      <c r="A19" s="151">
        <v>12</v>
      </c>
      <c r="B19" s="103" t="s">
        <v>245</v>
      </c>
      <c r="C19" s="153">
        <v>10312943.75</v>
      </c>
      <c r="D19" s="154">
        <v>6.8238822959223002E-4</v>
      </c>
      <c r="E19" s="154">
        <v>-0.29979364745813114</v>
      </c>
      <c r="F19" s="153">
        <v>-3403253.35</v>
      </c>
      <c r="G19" s="155">
        <v>50.77</v>
      </c>
      <c r="H19" s="154">
        <v>-0.2424638055264183</v>
      </c>
      <c r="I19" s="122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2"/>
      <c r="AB19" s="122"/>
      <c r="AC19" s="122"/>
      <c r="AD19" s="122"/>
      <c r="AE19" s="122"/>
      <c r="AF19" s="122"/>
      <c r="AG19" s="122"/>
      <c r="AH19" s="122"/>
      <c r="AI19" s="122"/>
      <c r="AJ19" s="122"/>
      <c r="AK19" s="122"/>
      <c r="AL19" s="122"/>
      <c r="AM19" s="122"/>
      <c r="AN19" s="122"/>
      <c r="AO19" s="122"/>
      <c r="AP19" s="122"/>
      <c r="AQ19" s="122"/>
      <c r="AR19" s="122"/>
      <c r="AS19" s="122"/>
      <c r="AT19" s="122"/>
      <c r="AU19" s="122"/>
      <c r="AV19" s="122"/>
      <c r="AW19" s="122"/>
      <c r="AX19" s="122"/>
      <c r="AY19" s="122"/>
      <c r="AZ19" s="122"/>
      <c r="BA19" s="122"/>
      <c r="BB19" s="122"/>
    </row>
    <row r="20" spans="1:54" x14ac:dyDescent="0.2">
      <c r="A20" s="151">
        <v>13</v>
      </c>
      <c r="B20" s="103" t="s">
        <v>246</v>
      </c>
      <c r="C20" s="153">
        <v>43888530.289999999</v>
      </c>
      <c r="D20" s="154">
        <v>2.9040220920431245E-3</v>
      </c>
      <c r="E20" s="154">
        <v>7.4123445588626623E-3</v>
      </c>
      <c r="F20" s="153">
        <v>2455028.11</v>
      </c>
      <c r="G20" s="155">
        <v>63.5398</v>
      </c>
      <c r="H20" s="154">
        <v>6.5887630195883076E-2</v>
      </c>
      <c r="I20" s="122"/>
      <c r="J20" s="122"/>
      <c r="K20" s="122"/>
      <c r="L20" s="122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22"/>
      <c r="AE20" s="122"/>
      <c r="AF20" s="122"/>
      <c r="AG20" s="122"/>
      <c r="AH20" s="122"/>
      <c r="AI20" s="122"/>
      <c r="AJ20" s="122"/>
      <c r="AK20" s="122"/>
      <c r="AL20" s="122"/>
      <c r="AM20" s="122"/>
      <c r="AN20" s="122"/>
      <c r="AO20" s="122"/>
      <c r="AP20" s="122"/>
      <c r="AQ20" s="122"/>
      <c r="AR20" s="122"/>
      <c r="AS20" s="122"/>
      <c r="AT20" s="122"/>
      <c r="AU20" s="122"/>
      <c r="AV20" s="122"/>
      <c r="AW20" s="122"/>
      <c r="AX20" s="122"/>
      <c r="AY20" s="122"/>
      <c r="AZ20" s="122"/>
      <c r="BA20" s="122"/>
      <c r="BB20" s="122"/>
    </row>
    <row r="21" spans="1:54" x14ac:dyDescent="0.2">
      <c r="A21" s="151">
        <v>14</v>
      </c>
      <c r="B21" s="103" t="s">
        <v>247</v>
      </c>
      <c r="C21" s="153">
        <v>15292545.08</v>
      </c>
      <c r="D21" s="154">
        <v>1.0118791507129638E-3</v>
      </c>
      <c r="E21" s="154">
        <v>-0.18051801504659337</v>
      </c>
      <c r="F21" s="153">
        <v>-41715.699999999997</v>
      </c>
      <c r="G21" s="155">
        <v>79.424099999999996</v>
      </c>
      <c r="H21" s="154">
        <v>2.6687639734537215E-3</v>
      </c>
      <c r="I21" s="122"/>
      <c r="J21" s="122"/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22"/>
      <c r="AE21" s="122"/>
      <c r="AF21" s="122"/>
      <c r="AG21" s="122"/>
      <c r="AH21" s="122"/>
      <c r="AI21" s="122"/>
      <c r="AJ21" s="122"/>
      <c r="AK21" s="122"/>
      <c r="AL21" s="122"/>
      <c r="AM21" s="122"/>
      <c r="AN21" s="122"/>
      <c r="AO21" s="122"/>
      <c r="AP21" s="122"/>
      <c r="AQ21" s="122"/>
      <c r="AR21" s="122"/>
      <c r="AS21" s="122"/>
      <c r="AT21" s="122"/>
      <c r="AU21" s="122"/>
      <c r="AV21" s="122"/>
      <c r="AW21" s="122"/>
      <c r="AX21" s="122"/>
      <c r="AY21" s="122"/>
      <c r="AZ21" s="122"/>
      <c r="BA21" s="122"/>
      <c r="BB21" s="122"/>
    </row>
    <row r="22" spans="1:54" x14ac:dyDescent="0.2">
      <c r="A22" s="151">
        <v>15</v>
      </c>
      <c r="B22" s="103" t="s">
        <v>248</v>
      </c>
      <c r="C22" s="153">
        <v>4661895.5</v>
      </c>
      <c r="D22" s="154">
        <v>3.0846891963208701E-4</v>
      </c>
      <c r="E22" s="154">
        <v>-0.18190744782744353</v>
      </c>
      <c r="F22" s="153">
        <v>448009.69</v>
      </c>
      <c r="G22" s="155">
        <v>517.71090000000004</v>
      </c>
      <c r="H22" s="154">
        <v>8.6026508390253983E-2</v>
      </c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122"/>
      <c r="AI22" s="122"/>
      <c r="AJ22" s="122"/>
      <c r="AK22" s="122"/>
      <c r="AL22" s="122"/>
      <c r="AM22" s="122"/>
      <c r="AN22" s="122"/>
      <c r="AO22" s="122"/>
      <c r="AP22" s="122"/>
      <c r="AQ22" s="122"/>
      <c r="AR22" s="122"/>
      <c r="AS22" s="122"/>
      <c r="AT22" s="122"/>
      <c r="AU22" s="122"/>
      <c r="AV22" s="122"/>
      <c r="AW22" s="122"/>
      <c r="AX22" s="122"/>
      <c r="AY22" s="122"/>
      <c r="AZ22" s="122"/>
      <c r="BA22" s="122"/>
      <c r="BB22" s="122"/>
    </row>
    <row r="23" spans="1:54" x14ac:dyDescent="0.2">
      <c r="A23" s="151">
        <v>16</v>
      </c>
      <c r="B23" s="103" t="s">
        <v>249</v>
      </c>
      <c r="C23" s="153">
        <v>12451856.83</v>
      </c>
      <c r="D23" s="154">
        <v>8.239161138990619E-4</v>
      </c>
      <c r="E23" s="154">
        <v>6.9212727693323053E-2</v>
      </c>
      <c r="F23" s="153">
        <v>1627745.26</v>
      </c>
      <c r="G23" s="155">
        <v>752.74159999999995</v>
      </c>
      <c r="H23" s="154">
        <v>0.14845619218177514</v>
      </c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122"/>
      <c r="AN23" s="122"/>
      <c r="AO23" s="122"/>
      <c r="AP23" s="122"/>
      <c r="AQ23" s="122"/>
      <c r="AR23" s="122"/>
      <c r="AS23" s="122"/>
      <c r="AT23" s="122"/>
      <c r="AU23" s="122"/>
      <c r="AV23" s="122"/>
      <c r="AW23" s="122"/>
      <c r="AX23" s="122"/>
      <c r="AY23" s="122"/>
      <c r="AZ23" s="122"/>
      <c r="BA23" s="122"/>
      <c r="BB23" s="122"/>
    </row>
    <row r="24" spans="1:54" x14ac:dyDescent="0.2">
      <c r="A24" s="151">
        <v>17</v>
      </c>
      <c r="B24" s="103" t="s">
        <v>250</v>
      </c>
      <c r="C24" s="153">
        <v>4904400</v>
      </c>
      <c r="D24" s="154">
        <v>3.2451498954526276E-4</v>
      </c>
      <c r="E24" s="154">
        <v>0.13953335453906918</v>
      </c>
      <c r="F24" s="153">
        <v>26963.37</v>
      </c>
      <c r="G24" s="155">
        <v>343.08</v>
      </c>
      <c r="H24" s="154">
        <v>1.2586496190404507E-2</v>
      </c>
      <c r="I24" s="122"/>
      <c r="J24" s="122"/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22"/>
      <c r="AE24" s="122"/>
      <c r="AF24" s="122"/>
      <c r="AG24" s="122"/>
      <c r="AH24" s="122"/>
      <c r="AI24" s="122"/>
      <c r="AJ24" s="122"/>
      <c r="AK24" s="122"/>
      <c r="AL24" s="122"/>
      <c r="AM24" s="122"/>
      <c r="AN24" s="122"/>
      <c r="AO24" s="122"/>
      <c r="AP24" s="122"/>
      <c r="AQ24" s="122"/>
      <c r="AR24" s="122"/>
      <c r="AS24" s="122"/>
      <c r="AT24" s="122"/>
      <c r="AU24" s="122"/>
      <c r="AV24" s="122"/>
      <c r="AW24" s="122"/>
      <c r="AX24" s="122"/>
      <c r="AY24" s="122"/>
      <c r="AZ24" s="122"/>
      <c r="BA24" s="122"/>
      <c r="BB24" s="122"/>
    </row>
    <row r="25" spans="1:54" x14ac:dyDescent="0.2">
      <c r="A25" s="151">
        <v>18</v>
      </c>
      <c r="B25" s="103" t="s">
        <v>251</v>
      </c>
      <c r="C25" s="153">
        <v>11167810</v>
      </c>
      <c r="D25" s="154">
        <v>7.389531329812987E-4</v>
      </c>
      <c r="E25" s="154">
        <v>-0.2120160286343345</v>
      </c>
      <c r="F25" s="153">
        <v>-536007</v>
      </c>
      <c r="G25" s="155">
        <v>594.54</v>
      </c>
      <c r="H25" s="154">
        <v>-4.946418647602447E-2</v>
      </c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122"/>
      <c r="AN25" s="122"/>
      <c r="AO25" s="122"/>
      <c r="AP25" s="122"/>
      <c r="AQ25" s="122"/>
      <c r="AR25" s="122"/>
      <c r="AS25" s="122"/>
      <c r="AT25" s="122"/>
      <c r="AU25" s="122"/>
      <c r="AV25" s="122"/>
      <c r="AW25" s="122"/>
      <c r="AX25" s="122"/>
      <c r="AY25" s="122"/>
      <c r="AZ25" s="122"/>
      <c r="BA25" s="122"/>
      <c r="BB25" s="122"/>
    </row>
    <row r="26" spans="1:54" x14ac:dyDescent="0.2">
      <c r="A26" s="151">
        <v>19</v>
      </c>
      <c r="B26" s="103" t="s">
        <v>252</v>
      </c>
      <c r="C26" s="153">
        <v>4345070</v>
      </c>
      <c r="D26" s="154">
        <v>2.8750516793561595E-4</v>
      </c>
      <c r="E26" s="154">
        <v>-9.7325446432373938E-2</v>
      </c>
      <c r="F26" s="153">
        <v>-291739.27</v>
      </c>
      <c r="G26" s="155">
        <v>612.78</v>
      </c>
      <c r="H26" s="154">
        <v>-7.1755434717570801E-2</v>
      </c>
      <c r="I26" s="122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22"/>
      <c r="AE26" s="122"/>
      <c r="AF26" s="122"/>
      <c r="AG26" s="122"/>
      <c r="AH26" s="122"/>
      <c r="AI26" s="122"/>
      <c r="AJ26" s="122"/>
      <c r="AK26" s="122"/>
      <c r="AL26" s="122"/>
      <c r="AM26" s="122"/>
      <c r="AN26" s="122"/>
      <c r="AO26" s="122"/>
      <c r="AP26" s="122"/>
      <c r="AQ26" s="122"/>
      <c r="AR26" s="122"/>
      <c r="AS26" s="122"/>
      <c r="AT26" s="122"/>
      <c r="AU26" s="122"/>
      <c r="AV26" s="122"/>
      <c r="AW26" s="122"/>
      <c r="AX26" s="122"/>
      <c r="AY26" s="122"/>
      <c r="AZ26" s="122"/>
      <c r="BA26" s="122"/>
      <c r="BB26" s="122"/>
    </row>
    <row r="27" spans="1:54" x14ac:dyDescent="0.2">
      <c r="A27" s="151">
        <v>20</v>
      </c>
      <c r="B27" s="103" t="s">
        <v>253</v>
      </c>
      <c r="C27" s="153">
        <v>50131057</v>
      </c>
      <c r="D27" s="154">
        <v>3.3170784271772231E-3</v>
      </c>
      <c r="E27" s="154">
        <v>-0.13680175936513753</v>
      </c>
      <c r="F27" s="153">
        <v>2296963</v>
      </c>
      <c r="G27" s="155">
        <v>932.11</v>
      </c>
      <c r="H27" s="154">
        <v>3.3703633549616606E-2</v>
      </c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122"/>
      <c r="AN27" s="122"/>
      <c r="AO27" s="122"/>
      <c r="AP27" s="122"/>
      <c r="AQ27" s="122"/>
      <c r="AR27" s="122"/>
      <c r="AS27" s="122"/>
      <c r="AT27" s="122"/>
      <c r="AU27" s="122"/>
      <c r="AV27" s="122"/>
      <c r="AW27" s="122"/>
      <c r="AX27" s="122"/>
      <c r="AY27" s="122"/>
      <c r="AZ27" s="122"/>
      <c r="BA27" s="122"/>
      <c r="BB27" s="122"/>
    </row>
    <row r="28" spans="1:54" x14ac:dyDescent="0.2">
      <c r="A28" s="151">
        <v>21</v>
      </c>
      <c r="B28" s="103" t="s">
        <v>254</v>
      </c>
      <c r="C28" s="153">
        <v>8602042.75</v>
      </c>
      <c r="D28" s="154">
        <v>5.6918110535114457E-4</v>
      </c>
      <c r="E28" s="154">
        <v>1.1266447987164198E-2</v>
      </c>
      <c r="F28" s="153">
        <v>-100375.67999999999</v>
      </c>
      <c r="G28" s="155">
        <v>9.2607999999999997</v>
      </c>
      <c r="H28" s="154">
        <v>-1.2139184605209765E-2</v>
      </c>
      <c r="I28" s="122"/>
      <c r="J28" s="122"/>
      <c r="K28" s="122"/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22"/>
      <c r="AE28" s="122"/>
      <c r="AF28" s="122"/>
      <c r="AG28" s="122"/>
      <c r="AH28" s="122"/>
      <c r="AI28" s="122"/>
      <c r="AJ28" s="122"/>
      <c r="AK28" s="122"/>
      <c r="AL28" s="122"/>
      <c r="AM28" s="122"/>
      <c r="AN28" s="122"/>
      <c r="AO28" s="122"/>
      <c r="AP28" s="122"/>
      <c r="AQ28" s="122"/>
      <c r="AR28" s="122"/>
      <c r="AS28" s="122"/>
      <c r="AT28" s="122"/>
      <c r="AU28" s="122"/>
      <c r="AV28" s="122"/>
      <c r="AW28" s="122"/>
      <c r="AX28" s="122"/>
      <c r="AY28" s="122"/>
      <c r="AZ28" s="122"/>
      <c r="BA28" s="122"/>
      <c r="BB28" s="122"/>
    </row>
    <row r="29" spans="1:54" x14ac:dyDescent="0.2">
      <c r="A29" s="151">
        <v>22</v>
      </c>
      <c r="B29" s="103" t="s">
        <v>255</v>
      </c>
      <c r="C29" s="153">
        <v>20698547.530000001</v>
      </c>
      <c r="D29" s="154">
        <v>1.3695842376845436E-3</v>
      </c>
      <c r="E29" s="154">
        <v>0.31621863213412749</v>
      </c>
      <c r="F29" s="153">
        <v>2822072.66</v>
      </c>
      <c r="G29" s="155">
        <v>6.6586999999999996</v>
      </c>
      <c r="H29" s="154">
        <v>0.17069868842083044</v>
      </c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122"/>
      <c r="AN29" s="122"/>
      <c r="AO29" s="122"/>
      <c r="AP29" s="122"/>
      <c r="AQ29" s="122"/>
      <c r="AR29" s="122"/>
      <c r="AS29" s="122"/>
      <c r="AT29" s="122"/>
      <c r="AU29" s="122"/>
      <c r="AV29" s="122"/>
      <c r="AW29" s="122"/>
      <c r="AX29" s="122"/>
      <c r="AY29" s="122"/>
      <c r="AZ29" s="122"/>
      <c r="BA29" s="122"/>
      <c r="BB29" s="122"/>
    </row>
    <row r="30" spans="1:54" x14ac:dyDescent="0.2">
      <c r="A30" s="151">
        <v>23</v>
      </c>
      <c r="B30" s="103" t="s">
        <v>256</v>
      </c>
      <c r="C30" s="153">
        <v>6262549</v>
      </c>
      <c r="D30" s="154">
        <v>4.1438117267386345E-4</v>
      </c>
      <c r="E30" s="154">
        <v>0.16882431658140459</v>
      </c>
      <c r="F30" s="153">
        <v>558333.37</v>
      </c>
      <c r="G30" s="155">
        <v>11.843999999999999</v>
      </c>
      <c r="H30" s="154">
        <v>0.1011630825872311</v>
      </c>
      <c r="I30" s="122"/>
      <c r="J30" s="122"/>
      <c r="K30" s="122"/>
      <c r="L30" s="122"/>
      <c r="M30" s="122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122"/>
      <c r="AU30" s="122"/>
      <c r="AV30" s="122"/>
      <c r="AW30" s="122"/>
      <c r="AX30" s="122"/>
      <c r="AY30" s="122"/>
      <c r="AZ30" s="122"/>
      <c r="BA30" s="122"/>
      <c r="BB30" s="122"/>
    </row>
    <row r="31" spans="1:54" x14ac:dyDescent="0.2">
      <c r="A31" s="151">
        <v>24</v>
      </c>
      <c r="B31" s="103" t="s">
        <v>257</v>
      </c>
      <c r="C31" s="153">
        <v>51837871.329999998</v>
      </c>
      <c r="D31" s="154">
        <v>3.4300151440958379E-3</v>
      </c>
      <c r="E31" s="154">
        <v>5.7177141382487959E-2</v>
      </c>
      <c r="F31" s="153">
        <v>6207400.5199999996</v>
      </c>
      <c r="G31" s="155">
        <v>12.9529</v>
      </c>
      <c r="H31" s="154">
        <v>0.128724173688751</v>
      </c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122"/>
      <c r="AU31" s="122"/>
      <c r="AV31" s="122"/>
      <c r="AW31" s="122"/>
      <c r="AX31" s="122"/>
      <c r="AY31" s="122"/>
      <c r="AZ31" s="122"/>
      <c r="BA31" s="122"/>
      <c r="BB31" s="122"/>
    </row>
    <row r="32" spans="1:54" x14ac:dyDescent="0.2">
      <c r="A32" s="151">
        <v>25</v>
      </c>
      <c r="B32" s="103" t="s">
        <v>258</v>
      </c>
      <c r="C32" s="153">
        <v>32152226.960000001</v>
      </c>
      <c r="D32" s="154">
        <v>2.1274528170176408E-3</v>
      </c>
      <c r="E32" s="154">
        <v>0.30088761162127237</v>
      </c>
      <c r="F32" s="153">
        <v>-1873859.19</v>
      </c>
      <c r="G32" s="155">
        <v>812.50239999999997</v>
      </c>
      <c r="H32" s="154">
        <v>-7.1176266903256E-2</v>
      </c>
      <c r="I32" s="122"/>
      <c r="J32" s="122"/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2"/>
      <c r="AB32" s="122"/>
      <c r="AC32" s="122"/>
      <c r="AD32" s="122"/>
      <c r="AE32" s="122"/>
      <c r="AF32" s="122"/>
      <c r="AG32" s="122"/>
      <c r="AH32" s="122"/>
      <c r="AI32" s="122"/>
      <c r="AJ32" s="122"/>
      <c r="AK32" s="122"/>
      <c r="AL32" s="122"/>
      <c r="AM32" s="122"/>
      <c r="AN32" s="122"/>
      <c r="AO32" s="122"/>
      <c r="AP32" s="122"/>
      <c r="AQ32" s="122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</row>
    <row r="33" spans="1:54" x14ac:dyDescent="0.2">
      <c r="A33" s="151">
        <v>26</v>
      </c>
      <c r="B33" s="103" t="s">
        <v>259</v>
      </c>
      <c r="C33" s="153">
        <v>11949830.98</v>
      </c>
      <c r="D33" s="154">
        <v>7.9069800088540031E-4</v>
      </c>
      <c r="E33" s="154">
        <v>-0.69901108302205306</v>
      </c>
      <c r="F33" s="153">
        <v>-3500606.77</v>
      </c>
      <c r="G33" s="155">
        <v>812.44190000000003</v>
      </c>
      <c r="H33" s="154">
        <v>-0.11143160191738885</v>
      </c>
      <c r="I33" s="122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2"/>
      <c r="AB33" s="122"/>
      <c r="AC33" s="122"/>
      <c r="AD33" s="122"/>
      <c r="AE33" s="122"/>
      <c r="AF33" s="122"/>
      <c r="AG33" s="122"/>
      <c r="AH33" s="122"/>
      <c r="AI33" s="122"/>
      <c r="AJ33" s="122"/>
      <c r="AK33" s="122"/>
      <c r="AL33" s="122"/>
      <c r="AM33" s="122"/>
      <c r="AN33" s="122"/>
      <c r="AO33" s="122"/>
      <c r="AP33" s="122"/>
      <c r="AQ33" s="122"/>
      <c r="AR33" s="122"/>
      <c r="AS33" s="122"/>
      <c r="AT33" s="122"/>
      <c r="AU33" s="122"/>
      <c r="AV33" s="122"/>
      <c r="AW33" s="122"/>
      <c r="AX33" s="122"/>
      <c r="AY33" s="122"/>
      <c r="AZ33" s="122"/>
      <c r="BA33" s="122"/>
      <c r="BB33" s="122"/>
    </row>
    <row r="34" spans="1:54" x14ac:dyDescent="0.2">
      <c r="A34" s="151">
        <v>27</v>
      </c>
      <c r="B34" s="103" t="s">
        <v>260</v>
      </c>
      <c r="C34" s="153">
        <v>10972664.99</v>
      </c>
      <c r="D34" s="154">
        <v>7.2604075208252197E-4</v>
      </c>
      <c r="E34" s="154">
        <v>1.1233321503356546</v>
      </c>
      <c r="F34" s="153">
        <v>-1317548.42</v>
      </c>
      <c r="G34" s="155">
        <v>447.65440000000001</v>
      </c>
      <c r="H34" s="154">
        <v>-0.23777714058816837</v>
      </c>
      <c r="I34" s="122"/>
      <c r="J34" s="122"/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22"/>
      <c r="AE34" s="122"/>
      <c r="AF34" s="122"/>
      <c r="AG34" s="122"/>
      <c r="AH34" s="122"/>
      <c r="AI34" s="122"/>
      <c r="AJ34" s="122"/>
      <c r="AK34" s="122"/>
      <c r="AL34" s="122"/>
      <c r="AM34" s="122"/>
      <c r="AN34" s="122"/>
      <c r="AO34" s="122"/>
      <c r="AP34" s="122"/>
      <c r="AQ34" s="122"/>
      <c r="AR34" s="122"/>
      <c r="AS34" s="122"/>
      <c r="AT34" s="122"/>
      <c r="AU34" s="122"/>
      <c r="AV34" s="122"/>
      <c r="AW34" s="122"/>
      <c r="AX34" s="122"/>
      <c r="AY34" s="122"/>
      <c r="AZ34" s="122"/>
      <c r="BA34" s="122"/>
      <c r="BB34" s="122"/>
    </row>
    <row r="35" spans="1:54" x14ac:dyDescent="0.2">
      <c r="A35" s="151">
        <v>28</v>
      </c>
      <c r="B35" s="103" t="s">
        <v>261</v>
      </c>
      <c r="C35" s="153">
        <v>7631365.7999999998</v>
      </c>
      <c r="D35" s="154">
        <v>5.0495322420746188E-4</v>
      </c>
      <c r="E35" s="154">
        <v>-0.23994740939165246</v>
      </c>
      <c r="F35" s="153">
        <v>45050.86</v>
      </c>
      <c r="G35" s="155">
        <v>165.62440000000001</v>
      </c>
      <c r="H35" s="154">
        <v>3.0255903413661375E-3</v>
      </c>
      <c r="I35" s="122"/>
      <c r="J35" s="122"/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22"/>
      <c r="AE35" s="122"/>
      <c r="AF35" s="122"/>
      <c r="AG35" s="122"/>
      <c r="AH35" s="122"/>
      <c r="AI35" s="122"/>
      <c r="AJ35" s="122"/>
      <c r="AK35" s="122"/>
      <c r="AL35" s="122"/>
      <c r="AM35" s="122"/>
      <c r="AN35" s="122"/>
      <c r="AO35" s="122"/>
      <c r="AP35" s="122"/>
      <c r="AQ35" s="122"/>
      <c r="AR35" s="122"/>
      <c r="AS35" s="122"/>
      <c r="AT35" s="122"/>
      <c r="AU35" s="122"/>
      <c r="AV35" s="122"/>
      <c r="AW35" s="122"/>
      <c r="AX35" s="122"/>
      <c r="AY35" s="122"/>
      <c r="AZ35" s="122"/>
      <c r="BA35" s="122"/>
      <c r="BB35" s="122"/>
    </row>
    <row r="36" spans="1:54" x14ac:dyDescent="0.2">
      <c r="A36" s="151">
        <v>29</v>
      </c>
      <c r="B36" s="103" t="s">
        <v>262</v>
      </c>
      <c r="C36" s="153">
        <v>43423638.32</v>
      </c>
      <c r="D36" s="154">
        <v>2.8732610585254204E-3</v>
      </c>
      <c r="E36" s="154">
        <v>-8.9818741753221479E-2</v>
      </c>
      <c r="F36" s="153">
        <v>1607566.96</v>
      </c>
      <c r="G36" s="155">
        <v>89.458200000000005</v>
      </c>
      <c r="H36" s="154">
        <v>3.337692101542368E-2</v>
      </c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</row>
    <row r="37" spans="1:54" x14ac:dyDescent="0.2">
      <c r="A37" s="151">
        <v>30</v>
      </c>
      <c r="B37" s="103" t="s">
        <v>263</v>
      </c>
      <c r="C37" s="153">
        <v>4956050.1900000004</v>
      </c>
      <c r="D37" s="154">
        <v>3.2793258616622782E-4</v>
      </c>
      <c r="E37" s="154">
        <v>-0.21201744069481671</v>
      </c>
      <c r="F37" s="153">
        <v>331405.74</v>
      </c>
      <c r="G37" s="155">
        <v>477.05549999999999</v>
      </c>
      <c r="H37" s="154">
        <v>6.2492692036574822E-2</v>
      </c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</row>
    <row r="38" spans="1:54" x14ac:dyDescent="0.2">
      <c r="A38" s="151">
        <v>31</v>
      </c>
      <c r="B38" s="103" t="s">
        <v>264</v>
      </c>
      <c r="C38" s="153">
        <v>9497400.8900000006</v>
      </c>
      <c r="D38" s="154">
        <v>6.2842528148713802E-4</v>
      </c>
      <c r="E38" s="154">
        <v>-0.14229662893545231</v>
      </c>
      <c r="F38" s="153">
        <v>2037935.22</v>
      </c>
      <c r="G38" s="155">
        <v>101.1327</v>
      </c>
      <c r="H38" s="154">
        <v>0.24286688664810946</v>
      </c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22"/>
      <c r="AE38" s="122"/>
      <c r="AF38" s="122"/>
      <c r="AG38" s="122"/>
      <c r="AH38" s="122"/>
      <c r="AI38" s="122"/>
      <c r="AJ38" s="122"/>
      <c r="AK38" s="122"/>
      <c r="AL38" s="122"/>
      <c r="AM38" s="122"/>
      <c r="AN38" s="122"/>
      <c r="AO38" s="122"/>
      <c r="AP38" s="122"/>
      <c r="AQ38" s="122"/>
      <c r="AR38" s="122"/>
      <c r="AS38" s="122"/>
      <c r="AT38" s="122"/>
      <c r="AU38" s="122"/>
      <c r="AV38" s="122"/>
      <c r="AW38" s="122"/>
      <c r="AX38" s="122"/>
      <c r="AY38" s="122"/>
      <c r="AZ38" s="122"/>
      <c r="BA38" s="122"/>
      <c r="BB38" s="122"/>
    </row>
    <row r="39" spans="1:54" x14ac:dyDescent="0.2">
      <c r="A39" s="151">
        <v>32</v>
      </c>
      <c r="B39" s="103" t="s">
        <v>265</v>
      </c>
      <c r="C39" s="153">
        <v>12202703.48</v>
      </c>
      <c r="D39" s="154">
        <v>8.0743010199741901E-4</v>
      </c>
      <c r="E39" s="154">
        <v>-0.60781189426187188</v>
      </c>
      <c r="F39" s="153">
        <v>-3151945.6</v>
      </c>
      <c r="G39" s="155">
        <v>47.281100000000002</v>
      </c>
      <c r="H39" s="154">
        <v>-0.15296901816201416</v>
      </c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22"/>
      <c r="AE39" s="122"/>
      <c r="AF39" s="122"/>
      <c r="AG39" s="122"/>
      <c r="AH39" s="122"/>
      <c r="AI39" s="122"/>
      <c r="AJ39" s="122"/>
      <c r="AK39" s="122"/>
      <c r="AL39" s="122"/>
      <c r="AM39" s="122"/>
      <c r="AN39" s="122"/>
      <c r="AO39" s="122"/>
      <c r="AP39" s="122"/>
      <c r="AQ39" s="122"/>
      <c r="AR39" s="122"/>
      <c r="AS39" s="122"/>
      <c r="AT39" s="122"/>
      <c r="AU39" s="122"/>
      <c r="AV39" s="122"/>
      <c r="AW39" s="122"/>
      <c r="AX39" s="122"/>
      <c r="AY39" s="122"/>
      <c r="AZ39" s="122"/>
      <c r="BA39" s="122"/>
      <c r="BB39" s="122"/>
    </row>
    <row r="40" spans="1:54" x14ac:dyDescent="0.2">
      <c r="A40" s="151">
        <v>33</v>
      </c>
      <c r="B40" s="103" t="s">
        <v>266</v>
      </c>
      <c r="C40" s="153">
        <v>14094727.470000001</v>
      </c>
      <c r="D40" s="154">
        <v>9.3262179625853894E-4</v>
      </c>
      <c r="E40" s="154">
        <v>-0.29879283721067679</v>
      </c>
      <c r="F40" s="153">
        <v>987171.98</v>
      </c>
      <c r="G40" s="155">
        <v>120.3206</v>
      </c>
      <c r="H40" s="154">
        <v>3.0461372245637868E-3</v>
      </c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22"/>
      <c r="AC40" s="122"/>
      <c r="AD40" s="122"/>
      <c r="AE40" s="122"/>
      <c r="AF40" s="122"/>
      <c r="AG40" s="122"/>
      <c r="AH40" s="122"/>
      <c r="AI40" s="122"/>
      <c r="AJ40" s="122"/>
      <c r="AK40" s="122"/>
      <c r="AL40" s="122"/>
      <c r="AM40" s="122"/>
      <c r="AN40" s="122"/>
      <c r="AO40" s="122"/>
      <c r="AP40" s="122"/>
      <c r="AQ40" s="122"/>
      <c r="AR40" s="122"/>
      <c r="AS40" s="122"/>
      <c r="AT40" s="122"/>
      <c r="AU40" s="122"/>
      <c r="AV40" s="122"/>
      <c r="AW40" s="122"/>
      <c r="AX40" s="122"/>
      <c r="AY40" s="122"/>
      <c r="AZ40" s="122"/>
      <c r="BA40" s="122"/>
      <c r="BB40" s="122"/>
    </row>
    <row r="41" spans="1:54" x14ac:dyDescent="0.2">
      <c r="A41" s="151">
        <v>34</v>
      </c>
      <c r="B41" s="103" t="s">
        <v>267</v>
      </c>
      <c r="C41" s="153">
        <v>8682555</v>
      </c>
      <c r="D41" s="154">
        <v>5.745084505854272E-4</v>
      </c>
      <c r="E41" s="154">
        <v>-6.1160819300857313E-3</v>
      </c>
      <c r="F41" s="153">
        <v>680813</v>
      </c>
      <c r="G41" s="155">
        <v>796.03390000000002</v>
      </c>
      <c r="H41" s="154">
        <v>8.461621890002248E-2</v>
      </c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2"/>
      <c r="AB41" s="122"/>
      <c r="AC41" s="122"/>
      <c r="AD41" s="122"/>
      <c r="AE41" s="122"/>
      <c r="AF41" s="122"/>
      <c r="AG41" s="122"/>
      <c r="AH41" s="122"/>
      <c r="AI41" s="122"/>
      <c r="AJ41" s="122"/>
      <c r="AK41" s="122"/>
      <c r="AL41" s="122"/>
      <c r="AM41" s="122"/>
      <c r="AN41" s="122"/>
      <c r="AO41" s="122"/>
      <c r="AP41" s="122"/>
      <c r="AQ41" s="122"/>
      <c r="AR41" s="122"/>
      <c r="AS41" s="122"/>
      <c r="AT41" s="122"/>
      <c r="AU41" s="122"/>
      <c r="AV41" s="122"/>
      <c r="AW41" s="122"/>
      <c r="AX41" s="122"/>
      <c r="AY41" s="122"/>
      <c r="AZ41" s="122"/>
      <c r="BA41" s="122"/>
      <c r="BB41" s="122"/>
    </row>
    <row r="42" spans="1:54" x14ac:dyDescent="0.2">
      <c r="A42" s="151">
        <v>35</v>
      </c>
      <c r="B42" s="103" t="s">
        <v>268</v>
      </c>
      <c r="C42" s="153">
        <v>107277133</v>
      </c>
      <c r="D42" s="154">
        <v>7.0983275617691795E-3</v>
      </c>
      <c r="E42" s="154">
        <v>5.744108839539859E-2</v>
      </c>
      <c r="F42" s="153">
        <v>2746166</v>
      </c>
      <c r="G42" s="155">
        <v>36.166499999999999</v>
      </c>
      <c r="H42" s="154">
        <v>2.708973492443038E-2</v>
      </c>
      <c r="I42" s="122"/>
      <c r="J42" s="122"/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2"/>
      <c r="AB42" s="122"/>
      <c r="AC42" s="122"/>
      <c r="AD42" s="122"/>
      <c r="AE42" s="122"/>
      <c r="AF42" s="122"/>
      <c r="AG42" s="122"/>
      <c r="AH42" s="122"/>
      <c r="AI42" s="122"/>
      <c r="AJ42" s="122"/>
      <c r="AK42" s="122"/>
      <c r="AL42" s="122"/>
      <c r="AM42" s="122"/>
      <c r="AN42" s="122"/>
      <c r="AO42" s="122"/>
      <c r="AP42" s="122"/>
      <c r="AQ42" s="122"/>
      <c r="AR42" s="122"/>
      <c r="AS42" s="122"/>
      <c r="AT42" s="122"/>
      <c r="AU42" s="122"/>
      <c r="AV42" s="122"/>
      <c r="AW42" s="122"/>
      <c r="AX42" s="122"/>
      <c r="AY42" s="122"/>
      <c r="AZ42" s="122"/>
      <c r="BA42" s="122"/>
      <c r="BB42" s="122"/>
    </row>
    <row r="43" spans="1:54" x14ac:dyDescent="0.2">
      <c r="A43" s="151">
        <v>36</v>
      </c>
      <c r="B43" s="103" t="s">
        <v>269</v>
      </c>
      <c r="C43" s="153">
        <v>9436807</v>
      </c>
      <c r="D43" s="154">
        <v>6.244158969385985E-4</v>
      </c>
      <c r="E43" s="154">
        <v>5.1381643226277238E-3</v>
      </c>
      <c r="F43" s="153">
        <v>872129</v>
      </c>
      <c r="G43" s="155">
        <v>579.98739999999998</v>
      </c>
      <c r="H43" s="154">
        <v>9.7511055771803551E-2</v>
      </c>
      <c r="I43" s="122"/>
      <c r="J43" s="122"/>
      <c r="K43" s="122"/>
      <c r="L43" s="122"/>
      <c r="M43" s="122"/>
      <c r="N43" s="122"/>
      <c r="O43" s="122"/>
      <c r="P43" s="122"/>
      <c r="Q43" s="122"/>
      <c r="R43" s="122"/>
      <c r="S43" s="122"/>
      <c r="T43" s="122"/>
      <c r="U43" s="122"/>
      <c r="V43" s="122"/>
      <c r="W43" s="122"/>
      <c r="X43" s="122"/>
      <c r="Y43" s="122"/>
      <c r="Z43" s="122"/>
      <c r="AA43" s="122"/>
      <c r="AB43" s="122"/>
      <c r="AC43" s="122"/>
      <c r="AD43" s="122"/>
      <c r="AE43" s="122"/>
      <c r="AF43" s="122"/>
      <c r="AG43" s="122"/>
      <c r="AH43" s="122"/>
      <c r="AI43" s="122"/>
      <c r="AJ43" s="122"/>
      <c r="AK43" s="122"/>
      <c r="AL43" s="122"/>
      <c r="AM43" s="122"/>
      <c r="AN43" s="122"/>
      <c r="AO43" s="122"/>
      <c r="AP43" s="122"/>
      <c r="AQ43" s="122"/>
      <c r="AR43" s="122"/>
      <c r="AS43" s="122"/>
      <c r="AT43" s="122"/>
      <c r="AU43" s="122"/>
      <c r="AV43" s="122"/>
      <c r="AW43" s="122"/>
      <c r="AX43" s="122"/>
      <c r="AY43" s="122"/>
      <c r="AZ43" s="122"/>
      <c r="BA43" s="122"/>
      <c r="BB43" s="122"/>
    </row>
    <row r="44" spans="1:54" x14ac:dyDescent="0.2">
      <c r="A44" s="151">
        <v>37</v>
      </c>
      <c r="B44" s="103" t="s">
        <v>270</v>
      </c>
      <c r="C44" s="153">
        <v>192966823.02000001</v>
      </c>
      <c r="D44" s="154">
        <v>1.2768254333846724E-2</v>
      </c>
      <c r="E44" s="154">
        <v>-0.10706046095198375</v>
      </c>
      <c r="F44" s="153">
        <v>6137079.8899999997</v>
      </c>
      <c r="G44" s="155">
        <v>68.3125</v>
      </c>
      <c r="H44" s="154">
        <v>3.11772137950189E-2</v>
      </c>
      <c r="I44" s="121"/>
      <c r="J44" s="121"/>
      <c r="K44" s="121"/>
      <c r="L44" s="121"/>
      <c r="M44" s="121"/>
      <c r="N44" s="121"/>
      <c r="O44" s="121"/>
      <c r="P44" s="121"/>
      <c r="Q44" s="121"/>
      <c r="R44" s="121"/>
      <c r="S44" s="121"/>
      <c r="T44" s="121"/>
      <c r="U44" s="121"/>
      <c r="V44" s="121"/>
      <c r="W44" s="121"/>
      <c r="X44" s="121"/>
      <c r="Y44" s="121"/>
      <c r="Z44" s="121"/>
      <c r="AA44" s="121"/>
      <c r="AB44" s="121"/>
      <c r="AC44" s="121"/>
      <c r="AD44" s="121"/>
      <c r="AE44" s="121"/>
      <c r="AF44" s="121"/>
      <c r="AG44" s="121"/>
      <c r="AH44" s="121"/>
      <c r="AI44" s="121"/>
      <c r="AJ44" s="121"/>
      <c r="AK44" s="121"/>
      <c r="AL44" s="121"/>
      <c r="AM44" s="121"/>
      <c r="AN44" s="121"/>
      <c r="AO44" s="121"/>
      <c r="AP44" s="121"/>
      <c r="AQ44" s="121"/>
      <c r="AR44" s="121"/>
      <c r="AS44" s="121"/>
      <c r="AT44" s="121"/>
      <c r="AU44" s="121"/>
      <c r="AV44" s="121"/>
      <c r="AW44" s="121"/>
      <c r="AX44" s="121"/>
      <c r="AY44" s="121"/>
      <c r="AZ44" s="121"/>
      <c r="BA44" s="121"/>
      <c r="BB44" s="121"/>
    </row>
    <row r="45" spans="1:54" x14ac:dyDescent="0.2">
      <c r="A45" s="151">
        <v>38</v>
      </c>
      <c r="B45" s="103" t="s">
        <v>271</v>
      </c>
      <c r="C45" s="153">
        <v>110320175.56999999</v>
      </c>
      <c r="D45" s="154">
        <v>7.2996800060619246E-3</v>
      </c>
      <c r="E45" s="154">
        <v>-0.29537071000836751</v>
      </c>
      <c r="F45" s="153">
        <v>8849251.4299999997</v>
      </c>
      <c r="G45" s="155">
        <v>61.0869</v>
      </c>
      <c r="H45" s="154">
        <v>6.5863927512689269E-2</v>
      </c>
      <c r="I45" s="122"/>
      <c r="J45" s="122"/>
      <c r="K45" s="122"/>
      <c r="L45" s="122"/>
      <c r="M45" s="122"/>
      <c r="N45" s="122"/>
      <c r="O45" s="122"/>
      <c r="P45" s="122"/>
      <c r="Q45" s="122"/>
      <c r="R45" s="122"/>
      <c r="S45" s="122"/>
      <c r="T45" s="122"/>
      <c r="U45" s="122"/>
      <c r="V45" s="122"/>
      <c r="W45" s="122"/>
      <c r="X45" s="122"/>
      <c r="Y45" s="122"/>
      <c r="Z45" s="122"/>
      <c r="AA45" s="122"/>
      <c r="AB45" s="122"/>
      <c r="AC45" s="122"/>
      <c r="AD45" s="122"/>
      <c r="AE45" s="122"/>
      <c r="AF45" s="122"/>
      <c r="AG45" s="122"/>
      <c r="AH45" s="122"/>
      <c r="AI45" s="122"/>
      <c r="AJ45" s="122"/>
      <c r="AK45" s="122"/>
      <c r="AL45" s="122"/>
      <c r="AM45" s="122"/>
      <c r="AN45" s="122"/>
      <c r="AO45" s="122"/>
      <c r="AP45" s="122"/>
      <c r="AQ45" s="122"/>
      <c r="AR45" s="122"/>
      <c r="AS45" s="122"/>
      <c r="AT45" s="122"/>
      <c r="AU45" s="122"/>
      <c r="AV45" s="122"/>
      <c r="AW45" s="122"/>
      <c r="AX45" s="122"/>
      <c r="AY45" s="122"/>
      <c r="AZ45" s="122"/>
      <c r="BA45" s="122"/>
      <c r="BB45" s="122"/>
    </row>
    <row r="46" spans="1:54" s="389" customFormat="1" x14ac:dyDescent="0.2">
      <c r="A46" s="151">
        <v>39</v>
      </c>
      <c r="B46" s="103" t="s">
        <v>272</v>
      </c>
      <c r="C46" s="153">
        <v>11489043</v>
      </c>
      <c r="D46" s="154">
        <v>7.6020852072222387E-4</v>
      </c>
      <c r="E46" s="154">
        <v>0.44343052487957846</v>
      </c>
      <c r="F46" s="153">
        <v>437487</v>
      </c>
      <c r="G46" s="155">
        <v>650.35170000000005</v>
      </c>
      <c r="H46" s="154">
        <v>5.5354227134159849E-2</v>
      </c>
      <c r="I46" s="122"/>
      <c r="J46" s="122"/>
      <c r="K46" s="122"/>
      <c r="L46" s="122"/>
      <c r="M46" s="122"/>
      <c r="N46" s="122"/>
      <c r="O46" s="122"/>
      <c r="P46" s="122"/>
      <c r="Q46" s="122"/>
      <c r="R46" s="122"/>
      <c r="S46" s="122"/>
      <c r="T46" s="122"/>
      <c r="U46" s="122"/>
      <c r="V46" s="122"/>
      <c r="W46" s="122"/>
      <c r="X46" s="122"/>
      <c r="Y46" s="122"/>
      <c r="Z46" s="122"/>
      <c r="AA46" s="122"/>
      <c r="AB46" s="122"/>
      <c r="AC46" s="122"/>
      <c r="AD46" s="122"/>
      <c r="AE46" s="122"/>
      <c r="AF46" s="122"/>
      <c r="AG46" s="122"/>
      <c r="AH46" s="122"/>
      <c r="AI46" s="122"/>
      <c r="AJ46" s="122"/>
      <c r="AK46" s="122"/>
      <c r="AL46" s="122"/>
      <c r="AM46" s="122"/>
      <c r="AN46" s="122"/>
      <c r="AO46" s="122"/>
      <c r="AP46" s="122"/>
      <c r="AQ46" s="122"/>
      <c r="AR46" s="122"/>
      <c r="AS46" s="122"/>
      <c r="AT46" s="122"/>
      <c r="AU46" s="122"/>
      <c r="AV46" s="122"/>
      <c r="AW46" s="122"/>
      <c r="AX46" s="122"/>
      <c r="AY46" s="122"/>
      <c r="AZ46" s="122"/>
      <c r="BA46" s="122"/>
      <c r="BB46" s="122"/>
    </row>
    <row r="47" spans="1:54" s="389" customFormat="1" x14ac:dyDescent="0.2">
      <c r="A47" s="151">
        <v>40</v>
      </c>
      <c r="B47" s="103" t="s">
        <v>273</v>
      </c>
      <c r="C47" s="153">
        <v>10750273</v>
      </c>
      <c r="D47" s="154">
        <v>7.1132548939803453E-4</v>
      </c>
      <c r="E47" s="154">
        <v>0.5497430375057123</v>
      </c>
      <c r="F47" s="153">
        <v>320755</v>
      </c>
      <c r="G47" s="155">
        <v>67.688400000000001</v>
      </c>
      <c r="H47" s="154">
        <v>5.5056253331712338E-2</v>
      </c>
      <c r="I47" s="122"/>
      <c r="J47" s="122"/>
      <c r="K47" s="122"/>
      <c r="L47" s="122"/>
      <c r="M47" s="122"/>
      <c r="N47" s="122"/>
      <c r="O47" s="122"/>
      <c r="P47" s="122"/>
      <c r="Q47" s="122"/>
      <c r="R47" s="122"/>
      <c r="S47" s="122"/>
      <c r="T47" s="122"/>
      <c r="U47" s="122"/>
      <c r="V47" s="122"/>
      <c r="W47" s="122"/>
      <c r="X47" s="122"/>
      <c r="Y47" s="122"/>
      <c r="Z47" s="122"/>
      <c r="AA47" s="122"/>
      <c r="AB47" s="122"/>
      <c r="AC47" s="122"/>
      <c r="AD47" s="122"/>
      <c r="AE47" s="122"/>
      <c r="AF47" s="122"/>
      <c r="AG47" s="122"/>
      <c r="AH47" s="122"/>
      <c r="AI47" s="122"/>
      <c r="AJ47" s="122"/>
      <c r="AK47" s="122"/>
      <c r="AL47" s="122"/>
      <c r="AM47" s="122"/>
      <c r="AN47" s="122"/>
      <c r="AO47" s="122"/>
      <c r="AP47" s="122"/>
      <c r="AQ47" s="122"/>
      <c r="AR47" s="122"/>
      <c r="AS47" s="122"/>
      <c r="AT47" s="122"/>
      <c r="AU47" s="122"/>
      <c r="AV47" s="122"/>
      <c r="AW47" s="122"/>
      <c r="AX47" s="122"/>
      <c r="AY47" s="122"/>
      <c r="AZ47" s="122"/>
      <c r="BA47" s="122"/>
      <c r="BB47" s="122"/>
    </row>
    <row r="48" spans="1:54" x14ac:dyDescent="0.2">
      <c r="A48" s="151">
        <v>41</v>
      </c>
      <c r="B48" s="103" t="s">
        <v>274</v>
      </c>
      <c r="C48" s="153">
        <v>12869849.279999999</v>
      </c>
      <c r="D48" s="154">
        <v>8.5157389375832061E-4</v>
      </c>
      <c r="E48" s="154">
        <v>-0.14041345194564389</v>
      </c>
      <c r="F48" s="153">
        <v>271383.36</v>
      </c>
      <c r="G48" s="155">
        <v>44.052999999999997</v>
      </c>
      <c r="H48" s="154">
        <v>1.8331021729079966E-2</v>
      </c>
      <c r="I48" s="122"/>
      <c r="J48" s="122"/>
      <c r="K48" s="122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2"/>
      <c r="AB48" s="122"/>
      <c r="AC48" s="122"/>
      <c r="AD48" s="122"/>
      <c r="AE48" s="122"/>
      <c r="AF48" s="122"/>
      <c r="AG48" s="122"/>
      <c r="AH48" s="122"/>
      <c r="AI48" s="122"/>
      <c r="AJ48" s="122"/>
      <c r="AK48" s="122"/>
      <c r="AL48" s="122"/>
      <c r="AM48" s="122"/>
      <c r="AN48" s="122"/>
      <c r="AO48" s="122"/>
      <c r="AP48" s="122"/>
      <c r="AQ48" s="122"/>
      <c r="AR48" s="122"/>
      <c r="AS48" s="122"/>
      <c r="AT48" s="122"/>
      <c r="AU48" s="122"/>
      <c r="AV48" s="122"/>
      <c r="AW48" s="122"/>
      <c r="AX48" s="122"/>
      <c r="AY48" s="122"/>
      <c r="AZ48" s="122"/>
      <c r="BA48" s="122"/>
      <c r="BB48" s="122"/>
    </row>
    <row r="49" spans="1:54" x14ac:dyDescent="0.2">
      <c r="A49" s="151">
        <v>42</v>
      </c>
      <c r="B49" s="103" t="s">
        <v>275</v>
      </c>
      <c r="C49" s="153">
        <v>98546773.989999995</v>
      </c>
      <c r="D49" s="154">
        <v>6.5206560091110475E-3</v>
      </c>
      <c r="E49" s="154">
        <v>-0.12612285813061075</v>
      </c>
      <c r="F49" s="153">
        <v>6491815.5700000003</v>
      </c>
      <c r="G49" s="155">
        <v>352.20859999999999</v>
      </c>
      <c r="H49" s="154">
        <v>5.8573257221310009E-2</v>
      </c>
      <c r="I49" s="122"/>
      <c r="J49" s="122"/>
      <c r="K49" s="122"/>
      <c r="L49" s="122"/>
      <c r="M49" s="122"/>
      <c r="N49" s="122"/>
      <c r="O49" s="122"/>
      <c r="P49" s="122"/>
      <c r="Q49" s="122"/>
      <c r="R49" s="122"/>
      <c r="S49" s="122"/>
      <c r="T49" s="122"/>
      <c r="U49" s="122"/>
      <c r="V49" s="122"/>
      <c r="W49" s="122"/>
      <c r="X49" s="122"/>
      <c r="Y49" s="122"/>
      <c r="Z49" s="122"/>
      <c r="AA49" s="122"/>
      <c r="AB49" s="122"/>
      <c r="AC49" s="122"/>
      <c r="AD49" s="122"/>
      <c r="AE49" s="122"/>
      <c r="AF49" s="122"/>
      <c r="AG49" s="122"/>
      <c r="AH49" s="122"/>
      <c r="AI49" s="122"/>
      <c r="AJ49" s="122"/>
      <c r="AK49" s="122"/>
      <c r="AL49" s="122"/>
      <c r="AM49" s="122"/>
      <c r="AN49" s="122"/>
      <c r="AO49" s="122"/>
      <c r="AP49" s="122"/>
      <c r="AQ49" s="122"/>
      <c r="AR49" s="122"/>
      <c r="AS49" s="122"/>
      <c r="AT49" s="122"/>
      <c r="AU49" s="122"/>
      <c r="AV49" s="122"/>
      <c r="AW49" s="122"/>
      <c r="AX49" s="122"/>
      <c r="AY49" s="122"/>
      <c r="AZ49" s="122"/>
      <c r="BA49" s="122"/>
      <c r="BB49" s="122"/>
    </row>
    <row r="50" spans="1:54" x14ac:dyDescent="0.2">
      <c r="A50" s="151">
        <v>43</v>
      </c>
      <c r="B50" s="106" t="s">
        <v>276</v>
      </c>
      <c r="C50" s="153">
        <v>15512393.82</v>
      </c>
      <c r="D50" s="154">
        <v>1.0264261312942051E-3</v>
      </c>
      <c r="E50" s="154">
        <v>-0.37915324527875077</v>
      </c>
      <c r="F50" s="153">
        <v>319545.12</v>
      </c>
      <c r="G50" s="155">
        <v>782.35140000000001</v>
      </c>
      <c r="H50" s="154">
        <v>4.0887992217335634E-2</v>
      </c>
      <c r="I50" s="122"/>
      <c r="J50" s="122"/>
      <c r="K50" s="122"/>
      <c r="L50" s="122"/>
      <c r="M50" s="122"/>
      <c r="N50" s="122"/>
      <c r="O50" s="122"/>
      <c r="P50" s="122"/>
      <c r="Q50" s="122"/>
      <c r="R50" s="122"/>
      <c r="S50" s="122"/>
      <c r="T50" s="122"/>
      <c r="U50" s="122"/>
      <c r="V50" s="122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22"/>
      <c r="AL50" s="122"/>
      <c r="AM50" s="122"/>
      <c r="AN50" s="122"/>
      <c r="AO50" s="122"/>
      <c r="AP50" s="122"/>
      <c r="AQ50" s="122"/>
      <c r="AR50" s="122"/>
      <c r="AS50" s="122"/>
      <c r="AT50" s="122"/>
      <c r="AU50" s="122"/>
      <c r="AV50" s="122"/>
      <c r="AW50" s="122"/>
      <c r="AX50" s="122"/>
      <c r="AY50" s="122"/>
      <c r="AZ50" s="122"/>
      <c r="BA50" s="122"/>
      <c r="BB50" s="122"/>
    </row>
    <row r="51" spans="1:54" x14ac:dyDescent="0.2">
      <c r="A51" s="151">
        <v>44</v>
      </c>
      <c r="B51" s="106" t="s">
        <v>277</v>
      </c>
      <c r="C51" s="153">
        <v>35751461.649999999</v>
      </c>
      <c r="D51" s="154">
        <v>2.3656074552600957E-3</v>
      </c>
      <c r="E51" s="154">
        <v>1.1873358312425759E-3</v>
      </c>
      <c r="F51" s="153">
        <v>3121870.47</v>
      </c>
      <c r="G51" s="155">
        <v>853.74189999999999</v>
      </c>
      <c r="H51" s="154">
        <v>9.6959834506861312E-2</v>
      </c>
      <c r="I51" s="122"/>
      <c r="J51" s="122"/>
      <c r="K51" s="122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/>
      <c r="AA51" s="122"/>
      <c r="AB51" s="122"/>
      <c r="AC51" s="122"/>
      <c r="AD51" s="122"/>
      <c r="AE51" s="122"/>
      <c r="AF51" s="122"/>
      <c r="AG51" s="122"/>
      <c r="AH51" s="122"/>
      <c r="AI51" s="122"/>
      <c r="AJ51" s="122"/>
      <c r="AK51" s="122"/>
      <c r="AL51" s="122"/>
      <c r="AM51" s="122"/>
      <c r="AN51" s="122"/>
      <c r="AO51" s="122"/>
      <c r="AP51" s="122"/>
      <c r="AQ51" s="122"/>
      <c r="AR51" s="122"/>
      <c r="AS51" s="122"/>
      <c r="AT51" s="122"/>
      <c r="AU51" s="122"/>
      <c r="AV51" s="122"/>
      <c r="AW51" s="122"/>
      <c r="AX51" s="122"/>
      <c r="AY51" s="122"/>
      <c r="AZ51" s="122"/>
      <c r="BA51" s="122"/>
      <c r="BB51" s="122"/>
    </row>
    <row r="52" spans="1:54" s="389" customFormat="1" x14ac:dyDescent="0.2">
      <c r="A52" s="151">
        <v>45</v>
      </c>
      <c r="B52" s="103" t="s">
        <v>278</v>
      </c>
      <c r="C52" s="153">
        <v>0</v>
      </c>
      <c r="D52" s="219">
        <v>0</v>
      </c>
      <c r="E52" s="219" t="s">
        <v>225</v>
      </c>
      <c r="F52" s="153">
        <v>0</v>
      </c>
      <c r="G52" s="155" t="s">
        <v>225</v>
      </c>
      <c r="H52" s="219" t="s">
        <v>225</v>
      </c>
      <c r="I52" s="122"/>
      <c r="J52" s="122"/>
      <c r="K52" s="122"/>
      <c r="L52" s="122"/>
      <c r="M52" s="122"/>
      <c r="N52" s="122"/>
      <c r="O52" s="122"/>
      <c r="P52" s="122"/>
      <c r="Q52" s="122"/>
      <c r="R52" s="122"/>
      <c r="S52" s="122"/>
      <c r="T52" s="122"/>
      <c r="U52" s="122"/>
      <c r="V52" s="122"/>
      <c r="W52" s="122"/>
      <c r="X52" s="122"/>
      <c r="Y52" s="122"/>
      <c r="Z52" s="122"/>
      <c r="AA52" s="122"/>
      <c r="AB52" s="122"/>
      <c r="AC52" s="122"/>
      <c r="AD52" s="122"/>
      <c r="AE52" s="122"/>
      <c r="AF52" s="122"/>
      <c r="AG52" s="122"/>
      <c r="AH52" s="122"/>
      <c r="AI52" s="122"/>
      <c r="AJ52" s="122"/>
      <c r="AK52" s="122"/>
      <c r="AL52" s="122"/>
      <c r="AM52" s="122"/>
      <c r="AN52" s="122"/>
      <c r="AO52" s="122"/>
      <c r="AP52" s="122"/>
      <c r="AQ52" s="122"/>
      <c r="AR52" s="122"/>
      <c r="AS52" s="122"/>
      <c r="AT52" s="122"/>
      <c r="AU52" s="122"/>
      <c r="AV52" s="122"/>
      <c r="AW52" s="122"/>
      <c r="AX52" s="122"/>
      <c r="AY52" s="122"/>
      <c r="AZ52" s="122"/>
      <c r="BA52" s="122"/>
      <c r="BB52" s="122"/>
    </row>
    <row r="53" spans="1:54" x14ac:dyDescent="0.2">
      <c r="A53" s="151">
        <v>46</v>
      </c>
      <c r="B53" s="103" t="s">
        <v>279</v>
      </c>
      <c r="C53" s="153">
        <v>5117085.67</v>
      </c>
      <c r="D53" s="154">
        <v>3.38588003160889E-4</v>
      </c>
      <c r="E53" s="154">
        <v>-0.15560116164364757</v>
      </c>
      <c r="F53" s="153">
        <v>100286.35</v>
      </c>
      <c r="G53" s="155">
        <v>90.455200000000005</v>
      </c>
      <c r="H53" s="154">
        <v>1.6309452651353418E-2</v>
      </c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122"/>
      <c r="T53" s="122"/>
      <c r="U53" s="122"/>
      <c r="V53" s="122"/>
      <c r="W53" s="122"/>
      <c r="X53" s="122"/>
      <c r="Y53" s="122"/>
      <c r="Z53" s="122"/>
      <c r="AA53" s="122"/>
      <c r="AB53" s="122"/>
      <c r="AC53" s="122"/>
      <c r="AD53" s="122"/>
      <c r="AE53" s="122"/>
      <c r="AF53" s="122"/>
      <c r="AG53" s="122"/>
      <c r="AH53" s="122"/>
      <c r="AI53" s="122"/>
      <c r="AJ53" s="122"/>
      <c r="AK53" s="122"/>
      <c r="AL53" s="122"/>
      <c r="AM53" s="122"/>
      <c r="AN53" s="122"/>
      <c r="AO53" s="122"/>
      <c r="AP53" s="122"/>
      <c r="AQ53" s="122"/>
      <c r="AR53" s="122"/>
      <c r="AS53" s="122"/>
      <c r="AT53" s="122"/>
      <c r="AU53" s="122"/>
      <c r="AV53" s="122"/>
      <c r="AW53" s="122"/>
      <c r="AX53" s="122"/>
      <c r="AY53" s="122"/>
      <c r="AZ53" s="122"/>
      <c r="BA53" s="122"/>
      <c r="BB53" s="122"/>
    </row>
    <row r="54" spans="1:54" x14ac:dyDescent="0.2">
      <c r="A54" s="151">
        <v>47</v>
      </c>
      <c r="B54" s="103" t="s">
        <v>280</v>
      </c>
      <c r="C54" s="153">
        <v>324106430.26999998</v>
      </c>
      <c r="D54" s="154">
        <v>2.1445517256060167E-2</v>
      </c>
      <c r="E54" s="154">
        <v>-9.8306018343769688E-2</v>
      </c>
      <c r="F54" s="153">
        <v>30808717.350000001</v>
      </c>
      <c r="G54" s="155">
        <v>97.337400000000002</v>
      </c>
      <c r="H54" s="154">
        <v>0.1009212289839336</v>
      </c>
      <c r="I54" s="122"/>
      <c r="J54" s="122"/>
      <c r="K54" s="122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/>
      <c r="AA54" s="122"/>
      <c r="AB54" s="122"/>
      <c r="AC54" s="122"/>
      <c r="AD54" s="122"/>
      <c r="AE54" s="122"/>
      <c r="AF54" s="122"/>
      <c r="AG54" s="122"/>
      <c r="AH54" s="122"/>
      <c r="AI54" s="122"/>
      <c r="AJ54" s="122"/>
      <c r="AK54" s="122"/>
      <c r="AL54" s="122"/>
      <c r="AM54" s="122"/>
      <c r="AN54" s="122"/>
      <c r="AO54" s="122"/>
      <c r="AP54" s="122"/>
      <c r="AQ54" s="122"/>
      <c r="AR54" s="122"/>
      <c r="AS54" s="122"/>
      <c r="AT54" s="122"/>
      <c r="AU54" s="122"/>
      <c r="AV54" s="122"/>
      <c r="AW54" s="122"/>
      <c r="AX54" s="122"/>
      <c r="AY54" s="122"/>
      <c r="AZ54" s="122"/>
      <c r="BA54" s="122"/>
      <c r="BB54" s="122"/>
    </row>
    <row r="55" spans="1:54" x14ac:dyDescent="0.2">
      <c r="A55" s="151">
        <v>48</v>
      </c>
      <c r="B55" s="103" t="s">
        <v>281</v>
      </c>
      <c r="C55" s="153">
        <v>104250289.84999999</v>
      </c>
      <c r="D55" s="154">
        <v>6.8980470028471089E-3</v>
      </c>
      <c r="E55" s="154">
        <v>-5.5913083370965448E-2</v>
      </c>
      <c r="F55" s="153">
        <v>1514575.53</v>
      </c>
      <c r="G55" s="155">
        <v>684.09900000000005</v>
      </c>
      <c r="H55" s="154">
        <v>1.6381128177272861E-2</v>
      </c>
      <c r="I55" s="122"/>
      <c r="J55" s="122"/>
      <c r="K55" s="122"/>
      <c r="L55" s="122"/>
      <c r="M55" s="122"/>
      <c r="N55" s="122"/>
      <c r="O55" s="122"/>
      <c r="P55" s="122"/>
      <c r="Q55" s="122"/>
      <c r="R55" s="122"/>
      <c r="S55" s="122"/>
      <c r="T55" s="122"/>
      <c r="U55" s="122"/>
      <c r="V55" s="122"/>
      <c r="W55" s="122"/>
      <c r="X55" s="122"/>
      <c r="Y55" s="122"/>
      <c r="Z55" s="122"/>
      <c r="AA55" s="122"/>
      <c r="AB55" s="122"/>
      <c r="AC55" s="122"/>
      <c r="AD55" s="122"/>
      <c r="AE55" s="122"/>
      <c r="AF55" s="122"/>
      <c r="AG55" s="122"/>
      <c r="AH55" s="122"/>
      <c r="AI55" s="122"/>
      <c r="AJ55" s="122"/>
      <c r="AK55" s="122"/>
      <c r="AL55" s="122"/>
      <c r="AM55" s="122"/>
      <c r="AN55" s="122"/>
      <c r="AO55" s="122"/>
      <c r="AP55" s="122"/>
      <c r="AQ55" s="122"/>
      <c r="AR55" s="122"/>
      <c r="AS55" s="122"/>
      <c r="AT55" s="122"/>
      <c r="AU55" s="122"/>
      <c r="AV55" s="122"/>
      <c r="AW55" s="122"/>
      <c r="AX55" s="122"/>
      <c r="AY55" s="122"/>
      <c r="AZ55" s="122"/>
      <c r="BA55" s="122"/>
      <c r="BB55" s="122"/>
    </row>
    <row r="56" spans="1:54" x14ac:dyDescent="0.2">
      <c r="A56" s="151">
        <v>49</v>
      </c>
      <c r="B56" s="103" t="s">
        <v>282</v>
      </c>
      <c r="C56" s="153">
        <v>260443375.59999999</v>
      </c>
      <c r="D56" s="154">
        <v>1.7233051812651282E-2</v>
      </c>
      <c r="E56" s="154">
        <v>0.22665123654487851</v>
      </c>
      <c r="F56" s="153">
        <v>33187246.129999999</v>
      </c>
      <c r="G56" s="155">
        <v>860.04369999999994</v>
      </c>
      <c r="H56" s="154">
        <v>0.15441162159611849</v>
      </c>
      <c r="I56" s="122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2"/>
      <c r="AI56" s="122"/>
      <c r="AJ56" s="122"/>
      <c r="AK56" s="122"/>
      <c r="AL56" s="122"/>
      <c r="AM56" s="122"/>
      <c r="AN56" s="122"/>
      <c r="AO56" s="122"/>
      <c r="AP56" s="122"/>
      <c r="AQ56" s="122"/>
      <c r="AR56" s="122"/>
      <c r="AS56" s="122"/>
      <c r="AT56" s="122"/>
      <c r="AU56" s="122"/>
      <c r="AV56" s="122"/>
      <c r="AW56" s="122"/>
      <c r="AX56" s="122"/>
      <c r="AY56" s="122"/>
      <c r="AZ56" s="122"/>
      <c r="BA56" s="122"/>
      <c r="BB56" s="122"/>
    </row>
    <row r="57" spans="1:54" x14ac:dyDescent="0.2">
      <c r="A57" s="151">
        <v>50</v>
      </c>
      <c r="B57" s="103" t="s">
        <v>283</v>
      </c>
      <c r="C57" s="153">
        <v>63991095.270000003</v>
      </c>
      <c r="D57" s="154">
        <v>4.2341712773293298E-3</v>
      </c>
      <c r="E57" s="154">
        <v>-0.27772591613549275</v>
      </c>
      <c r="F57" s="153">
        <v>3900022.29</v>
      </c>
      <c r="G57" s="155">
        <v>58.338000000000001</v>
      </c>
      <c r="H57" s="154">
        <v>4.7548931585562997E-2</v>
      </c>
      <c r="I57" s="122"/>
      <c r="J57" s="122"/>
      <c r="K57" s="122"/>
      <c r="L57" s="122"/>
      <c r="M57" s="122"/>
      <c r="N57" s="122"/>
      <c r="O57" s="122"/>
      <c r="P57" s="122"/>
      <c r="Q57" s="122"/>
      <c r="R57" s="122"/>
      <c r="S57" s="122"/>
      <c r="T57" s="122"/>
      <c r="U57" s="122"/>
      <c r="V57" s="122"/>
      <c r="W57" s="122"/>
      <c r="X57" s="122"/>
      <c r="Y57" s="122"/>
      <c r="Z57" s="122"/>
      <c r="AA57" s="122"/>
      <c r="AB57" s="122"/>
      <c r="AC57" s="122"/>
      <c r="AD57" s="122"/>
      <c r="AE57" s="122"/>
      <c r="AF57" s="122"/>
      <c r="AG57" s="122"/>
      <c r="AH57" s="122"/>
      <c r="AI57" s="122"/>
      <c r="AJ57" s="122"/>
      <c r="AK57" s="122"/>
      <c r="AL57" s="122"/>
      <c r="AM57" s="122"/>
      <c r="AN57" s="122"/>
      <c r="AO57" s="122"/>
      <c r="AP57" s="122"/>
      <c r="AQ57" s="122"/>
      <c r="AR57" s="122"/>
      <c r="AS57" s="122"/>
      <c r="AT57" s="122"/>
      <c r="AU57" s="122"/>
      <c r="AV57" s="122"/>
      <c r="AW57" s="122"/>
      <c r="AX57" s="122"/>
      <c r="AY57" s="122"/>
      <c r="AZ57" s="122"/>
      <c r="BA57" s="122"/>
      <c r="BB57" s="122"/>
    </row>
    <row r="58" spans="1:54" x14ac:dyDescent="0.2">
      <c r="A58" s="151">
        <v>51</v>
      </c>
      <c r="B58" s="157" t="s">
        <v>284</v>
      </c>
      <c r="C58" s="153">
        <v>95904959.670000002</v>
      </c>
      <c r="D58" s="154">
        <v>6.3458520888689546E-3</v>
      </c>
      <c r="E58" s="154">
        <v>-0.15278373033477746</v>
      </c>
      <c r="F58" s="153">
        <v>5323579.59</v>
      </c>
      <c r="G58" s="155">
        <v>963.95650000000001</v>
      </c>
      <c r="H58" s="154">
        <v>1.5578882380860358E-2</v>
      </c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</row>
    <row r="59" spans="1:54" x14ac:dyDescent="0.2">
      <c r="A59" s="15" t="s">
        <v>285</v>
      </c>
      <c r="B59" s="158"/>
      <c r="C59" s="159">
        <v>2124670942.96</v>
      </c>
      <c r="D59" s="160">
        <v>0.14058550869459832</v>
      </c>
      <c r="E59" s="160"/>
      <c r="F59" s="6">
        <v>105283747.78000002</v>
      </c>
      <c r="G59" s="161"/>
      <c r="H59" s="161"/>
      <c r="I59" s="121"/>
      <c r="J59" s="121"/>
      <c r="K59" s="121"/>
      <c r="L59" s="121"/>
      <c r="M59" s="121"/>
      <c r="N59" s="121"/>
      <c r="O59" s="121"/>
      <c r="P59" s="121"/>
      <c r="Q59" s="121"/>
      <c r="R59" s="121"/>
      <c r="S59" s="121"/>
      <c r="T59" s="121"/>
      <c r="U59" s="121"/>
      <c r="V59" s="121"/>
      <c r="W59" s="121"/>
      <c r="X59" s="121"/>
      <c r="Y59" s="121"/>
      <c r="Z59" s="121"/>
      <c r="AA59" s="121"/>
      <c r="AB59" s="121"/>
      <c r="AC59" s="121"/>
      <c r="AD59" s="121"/>
      <c r="AE59" s="121"/>
      <c r="AF59" s="121"/>
      <c r="AG59" s="121"/>
      <c r="AH59" s="121"/>
      <c r="AI59" s="121"/>
      <c r="AJ59" s="121"/>
      <c r="AK59" s="121"/>
      <c r="AL59" s="121"/>
      <c r="AM59" s="121"/>
      <c r="AN59" s="121"/>
      <c r="AO59" s="121"/>
      <c r="AP59" s="121"/>
      <c r="AQ59" s="121"/>
      <c r="AR59" s="121"/>
      <c r="AS59" s="121"/>
      <c r="AT59" s="121"/>
      <c r="AU59" s="121"/>
      <c r="AV59" s="121"/>
      <c r="AW59" s="121"/>
      <c r="AX59" s="121"/>
      <c r="AY59" s="121"/>
      <c r="AZ59" s="121"/>
      <c r="BA59" s="121"/>
      <c r="BB59" s="121"/>
    </row>
    <row r="60" spans="1:54" x14ac:dyDescent="0.2">
      <c r="A60" s="146" t="s">
        <v>286</v>
      </c>
      <c r="B60" s="162"/>
      <c r="C60" s="163"/>
      <c r="D60" s="154"/>
      <c r="E60" s="154"/>
      <c r="F60" s="164"/>
      <c r="G60" s="165"/>
      <c r="H60" s="14"/>
      <c r="I60" s="121"/>
      <c r="J60" s="121"/>
      <c r="K60" s="121"/>
      <c r="L60" s="121"/>
      <c r="M60" s="121"/>
      <c r="N60" s="121"/>
      <c r="O60" s="121"/>
      <c r="P60" s="121"/>
      <c r="Q60" s="121"/>
      <c r="R60" s="121"/>
      <c r="S60" s="121"/>
      <c r="T60" s="121"/>
      <c r="U60" s="121"/>
      <c r="V60" s="121"/>
      <c r="W60" s="121"/>
      <c r="X60" s="121"/>
      <c r="Y60" s="121"/>
      <c r="Z60" s="121"/>
      <c r="AA60" s="121"/>
      <c r="AB60" s="121"/>
      <c r="AC60" s="121"/>
      <c r="AD60" s="121"/>
      <c r="AE60" s="121"/>
      <c r="AF60" s="121"/>
      <c r="AG60" s="121"/>
      <c r="AH60" s="121"/>
      <c r="AI60" s="121"/>
      <c r="AJ60" s="121"/>
      <c r="AK60" s="121"/>
      <c r="AL60" s="121"/>
      <c r="AM60" s="121"/>
      <c r="AN60" s="121"/>
      <c r="AO60" s="121"/>
      <c r="AP60" s="121"/>
      <c r="AQ60" s="121"/>
      <c r="AR60" s="121"/>
      <c r="AS60" s="121"/>
      <c r="AT60" s="121"/>
      <c r="AU60" s="121"/>
      <c r="AV60" s="121"/>
      <c r="AW60" s="121"/>
      <c r="AX60" s="121"/>
      <c r="AY60" s="121"/>
      <c r="AZ60" s="121"/>
      <c r="BA60" s="121"/>
      <c r="BB60" s="121"/>
    </row>
    <row r="61" spans="1:54" ht="13.5" customHeight="1" x14ac:dyDescent="0.2">
      <c r="A61" s="4">
        <v>1</v>
      </c>
      <c r="B61" s="103" t="s">
        <v>287</v>
      </c>
      <c r="C61" s="104">
        <v>10092933.6</v>
      </c>
      <c r="D61" s="14">
        <v>6.6738486879615994E-4</v>
      </c>
      <c r="E61" s="14">
        <v>-0.13605627338293677</v>
      </c>
      <c r="F61" s="104">
        <v>-125899.65</v>
      </c>
      <c r="G61" s="23">
        <v>68.654700000000005</v>
      </c>
      <c r="H61" s="14">
        <v>-1.6647807840497124E-2</v>
      </c>
      <c r="I61" s="121"/>
      <c r="J61" s="121"/>
      <c r="K61" s="121"/>
      <c r="L61" s="121"/>
      <c r="M61" s="121"/>
      <c r="N61" s="121"/>
      <c r="O61" s="121"/>
      <c r="P61" s="121"/>
      <c r="Q61" s="121"/>
      <c r="R61" s="121"/>
      <c r="S61" s="121"/>
      <c r="T61" s="121"/>
      <c r="U61" s="121"/>
      <c r="V61" s="121"/>
      <c r="W61" s="121"/>
      <c r="X61" s="121"/>
      <c r="Y61" s="121"/>
      <c r="Z61" s="121"/>
      <c r="AA61" s="121"/>
      <c r="AB61" s="121"/>
      <c r="AC61" s="121"/>
      <c r="AD61" s="121"/>
      <c r="AE61" s="121"/>
      <c r="AF61" s="121"/>
      <c r="AG61" s="121"/>
      <c r="AH61" s="121"/>
      <c r="AI61" s="121"/>
      <c r="AJ61" s="121"/>
      <c r="AK61" s="121"/>
      <c r="AL61" s="121"/>
      <c r="AM61" s="121"/>
      <c r="AN61" s="121"/>
      <c r="AO61" s="121"/>
      <c r="AP61" s="121"/>
      <c r="AQ61" s="121"/>
      <c r="AR61" s="121"/>
      <c r="AS61" s="121"/>
      <c r="AT61" s="121"/>
      <c r="AU61" s="121"/>
      <c r="AV61" s="121"/>
      <c r="AW61" s="121"/>
      <c r="AX61" s="121"/>
      <c r="AY61" s="121"/>
      <c r="AZ61" s="121"/>
      <c r="BA61" s="121"/>
      <c r="BB61" s="121"/>
    </row>
    <row r="62" spans="1:54" x14ac:dyDescent="0.2">
      <c r="A62" s="4">
        <v>2</v>
      </c>
      <c r="B62" s="103" t="s">
        <v>288</v>
      </c>
      <c r="C62" s="104">
        <v>11090865.390000001</v>
      </c>
      <c r="D62" s="14">
        <v>7.3386185182362101E-4</v>
      </c>
      <c r="E62" s="14">
        <v>-0.28526591800944878</v>
      </c>
      <c r="F62" s="104">
        <v>-839024.26</v>
      </c>
      <c r="G62" s="23">
        <v>58.480200000000004</v>
      </c>
      <c r="H62" s="14">
        <v>-6.1303961193847699E-2</v>
      </c>
      <c r="I62" s="121"/>
      <c r="J62" s="121"/>
      <c r="K62" s="121"/>
      <c r="L62" s="121"/>
      <c r="M62" s="121"/>
      <c r="N62" s="121"/>
      <c r="O62" s="121"/>
      <c r="P62" s="121"/>
      <c r="Q62" s="121"/>
      <c r="R62" s="121"/>
      <c r="S62" s="121"/>
      <c r="T62" s="121"/>
      <c r="U62" s="121"/>
      <c r="V62" s="121"/>
      <c r="W62" s="121"/>
      <c r="X62" s="121"/>
      <c r="Y62" s="121"/>
      <c r="Z62" s="121"/>
      <c r="AA62" s="121"/>
      <c r="AB62" s="121"/>
      <c r="AC62" s="121"/>
      <c r="AD62" s="121"/>
      <c r="AE62" s="121"/>
      <c r="AF62" s="121"/>
      <c r="AG62" s="121"/>
      <c r="AH62" s="121"/>
      <c r="AI62" s="121"/>
      <c r="AJ62" s="121"/>
      <c r="AK62" s="121"/>
      <c r="AL62" s="121"/>
      <c r="AM62" s="121"/>
      <c r="AN62" s="121"/>
      <c r="AO62" s="121"/>
      <c r="AP62" s="121"/>
      <c r="AQ62" s="121"/>
      <c r="AR62" s="121"/>
      <c r="AS62" s="121"/>
      <c r="AT62" s="121"/>
      <c r="AU62" s="121"/>
      <c r="AV62" s="121"/>
      <c r="AW62" s="121"/>
      <c r="AX62" s="121"/>
      <c r="AY62" s="121"/>
      <c r="AZ62" s="121"/>
      <c r="BA62" s="121"/>
      <c r="BB62" s="121"/>
    </row>
    <row r="63" spans="1:54" x14ac:dyDescent="0.2">
      <c r="A63" s="4">
        <v>3</v>
      </c>
      <c r="B63" s="103" t="s">
        <v>289</v>
      </c>
      <c r="C63" s="104">
        <v>8233086</v>
      </c>
      <c r="D63" s="14">
        <v>5.4476792619183778E-4</v>
      </c>
      <c r="E63" s="14">
        <v>9.1577098307337332E-2</v>
      </c>
      <c r="F63" s="104">
        <v>640989</v>
      </c>
      <c r="G63" s="23">
        <v>120.6469</v>
      </c>
      <c r="H63" s="14">
        <v>9.5514223890178787E-2</v>
      </c>
      <c r="I63" s="121"/>
      <c r="J63" s="121"/>
      <c r="K63" s="121"/>
      <c r="L63" s="121"/>
      <c r="M63" s="121"/>
      <c r="N63" s="121"/>
      <c r="O63" s="121"/>
      <c r="P63" s="121"/>
      <c r="Q63" s="121"/>
      <c r="R63" s="121"/>
      <c r="S63" s="121"/>
      <c r="T63" s="121"/>
      <c r="U63" s="121"/>
      <c r="V63" s="121"/>
      <c r="W63" s="121"/>
      <c r="X63" s="121"/>
      <c r="Y63" s="121"/>
      <c r="Z63" s="121"/>
      <c r="AA63" s="121"/>
      <c r="AB63" s="121"/>
      <c r="AC63" s="121"/>
      <c r="AD63" s="121"/>
      <c r="AE63" s="121"/>
      <c r="AF63" s="121"/>
      <c r="AG63" s="121"/>
      <c r="AH63" s="121"/>
      <c r="AI63" s="121"/>
      <c r="AJ63" s="121"/>
      <c r="AK63" s="121"/>
      <c r="AL63" s="121"/>
      <c r="AM63" s="121"/>
      <c r="AN63" s="121"/>
      <c r="AO63" s="121"/>
      <c r="AP63" s="121"/>
      <c r="AQ63" s="121"/>
      <c r="AR63" s="121"/>
      <c r="AS63" s="121"/>
      <c r="AT63" s="121"/>
      <c r="AU63" s="121"/>
      <c r="AV63" s="121"/>
      <c r="AW63" s="121"/>
      <c r="AX63" s="121"/>
      <c r="AY63" s="121"/>
      <c r="AZ63" s="121"/>
      <c r="BA63" s="121"/>
      <c r="BB63" s="121"/>
    </row>
    <row r="64" spans="1:54" x14ac:dyDescent="0.2">
      <c r="A64" s="4">
        <v>4</v>
      </c>
      <c r="B64" s="103" t="s">
        <v>290</v>
      </c>
      <c r="C64" s="104">
        <v>6458079.5999999996</v>
      </c>
      <c r="D64" s="14">
        <v>4.2731906734289104E-4</v>
      </c>
      <c r="E64" s="14">
        <v>0.2867686624485562</v>
      </c>
      <c r="F64" s="104">
        <v>539532.04</v>
      </c>
      <c r="G64" s="23">
        <v>108.509</v>
      </c>
      <c r="H64" s="14">
        <v>0.16220335479393214</v>
      </c>
      <c r="I64" s="121"/>
      <c r="J64" s="121"/>
      <c r="K64" s="121"/>
      <c r="L64" s="121"/>
      <c r="M64" s="121"/>
      <c r="N64" s="121"/>
      <c r="O64" s="121"/>
      <c r="P64" s="121"/>
      <c r="Q64" s="121"/>
      <c r="R64" s="121"/>
      <c r="S64" s="121"/>
      <c r="T64" s="121"/>
      <c r="U64" s="121"/>
      <c r="V64" s="121"/>
      <c r="W64" s="121"/>
      <c r="X64" s="121"/>
      <c r="Y64" s="121"/>
      <c r="Z64" s="121"/>
      <c r="AA64" s="121"/>
      <c r="AB64" s="121"/>
      <c r="AC64" s="121"/>
      <c r="AD64" s="121"/>
      <c r="AE64" s="121"/>
      <c r="AF64" s="121"/>
      <c r="AG64" s="121"/>
      <c r="AH64" s="121"/>
      <c r="AI64" s="121"/>
      <c r="AJ64" s="121"/>
      <c r="AK64" s="121"/>
      <c r="AL64" s="121"/>
      <c r="AM64" s="121"/>
      <c r="AN64" s="121"/>
      <c r="AO64" s="121"/>
      <c r="AP64" s="121"/>
      <c r="AQ64" s="121"/>
      <c r="AR64" s="121"/>
      <c r="AS64" s="121"/>
      <c r="AT64" s="121"/>
      <c r="AU64" s="121"/>
      <c r="AV64" s="121"/>
      <c r="AW64" s="121"/>
      <c r="AX64" s="121"/>
      <c r="AY64" s="121"/>
      <c r="AZ64" s="121"/>
      <c r="BA64" s="121"/>
      <c r="BB64" s="121"/>
    </row>
    <row r="65" spans="1:54" x14ac:dyDescent="0.2">
      <c r="A65" s="4">
        <v>5</v>
      </c>
      <c r="B65" s="103" t="s">
        <v>291</v>
      </c>
      <c r="C65" s="104">
        <v>9383076</v>
      </c>
      <c r="D65" s="14">
        <v>6.2086061700562887E-4</v>
      </c>
      <c r="E65" s="14">
        <v>-5.4501886849490373E-2</v>
      </c>
      <c r="F65" s="104">
        <v>-836838.17</v>
      </c>
      <c r="G65" s="23">
        <v>4.7</v>
      </c>
      <c r="H65" s="14">
        <v>-8.3177278401997526E-2</v>
      </c>
      <c r="I65" s="121"/>
      <c r="J65" s="121"/>
      <c r="K65" s="121"/>
      <c r="L65" s="121"/>
      <c r="M65" s="121"/>
      <c r="N65" s="121"/>
      <c r="O65" s="121"/>
      <c r="P65" s="121"/>
      <c r="Q65" s="121"/>
      <c r="R65" s="121"/>
      <c r="S65" s="121"/>
      <c r="T65" s="121"/>
      <c r="U65" s="121"/>
      <c r="V65" s="121"/>
      <c r="W65" s="121"/>
      <c r="X65" s="121"/>
      <c r="Y65" s="121"/>
      <c r="Z65" s="121"/>
      <c r="AA65" s="121"/>
      <c r="AB65" s="121"/>
      <c r="AC65" s="121"/>
      <c r="AD65" s="121"/>
      <c r="AE65" s="121"/>
      <c r="AF65" s="121"/>
      <c r="AG65" s="121"/>
      <c r="AH65" s="121"/>
      <c r="AI65" s="121"/>
      <c r="AJ65" s="121"/>
      <c r="AK65" s="121"/>
      <c r="AL65" s="121"/>
      <c r="AM65" s="121"/>
      <c r="AN65" s="121"/>
      <c r="AO65" s="121"/>
      <c r="AP65" s="121"/>
      <c r="AQ65" s="121"/>
      <c r="AR65" s="121"/>
      <c r="AS65" s="121"/>
      <c r="AT65" s="121"/>
      <c r="AU65" s="121"/>
      <c r="AV65" s="121"/>
      <c r="AW65" s="121"/>
      <c r="AX65" s="121"/>
      <c r="AY65" s="121"/>
      <c r="AZ65" s="121"/>
      <c r="BA65" s="121"/>
      <c r="BB65" s="121"/>
    </row>
    <row r="66" spans="1:54" x14ac:dyDescent="0.2">
      <c r="A66" s="4">
        <v>6</v>
      </c>
      <c r="B66" s="103" t="s">
        <v>292</v>
      </c>
      <c r="C66" s="104">
        <v>12134251.48</v>
      </c>
      <c r="D66" s="14">
        <v>8.0290076098437919E-4</v>
      </c>
      <c r="E66" s="14">
        <v>0.14914942828301753</v>
      </c>
      <c r="F66" s="104">
        <v>918830.15</v>
      </c>
      <c r="G66" s="23">
        <v>1.0900000000000001</v>
      </c>
      <c r="H66" s="14">
        <v>8.7932927437868111E-2</v>
      </c>
      <c r="I66" s="121"/>
      <c r="J66" s="121"/>
      <c r="K66" s="121"/>
      <c r="L66" s="121"/>
      <c r="M66" s="121"/>
      <c r="N66" s="121"/>
      <c r="O66" s="121"/>
      <c r="P66" s="121"/>
      <c r="Q66" s="121"/>
      <c r="R66" s="121"/>
      <c r="S66" s="121"/>
      <c r="T66" s="121"/>
      <c r="U66" s="121"/>
      <c r="V66" s="121"/>
      <c r="W66" s="121"/>
      <c r="X66" s="121"/>
      <c r="Y66" s="121"/>
      <c r="Z66" s="121"/>
      <c r="AA66" s="121"/>
      <c r="AB66" s="121"/>
      <c r="AC66" s="121"/>
      <c r="AD66" s="121"/>
      <c r="AE66" s="121"/>
      <c r="AF66" s="121"/>
      <c r="AG66" s="121"/>
      <c r="AH66" s="121"/>
      <c r="AI66" s="121"/>
      <c r="AJ66" s="121"/>
      <c r="AK66" s="121"/>
      <c r="AL66" s="121"/>
      <c r="AM66" s="121"/>
      <c r="AN66" s="121"/>
      <c r="AO66" s="121"/>
      <c r="AP66" s="121"/>
      <c r="AQ66" s="121"/>
      <c r="AR66" s="121"/>
      <c r="AS66" s="121"/>
      <c r="AT66" s="121"/>
      <c r="AU66" s="121"/>
      <c r="AV66" s="121"/>
      <c r="AW66" s="121"/>
      <c r="AX66" s="121"/>
      <c r="AY66" s="121"/>
      <c r="AZ66" s="121"/>
      <c r="BA66" s="121"/>
      <c r="BB66" s="121"/>
    </row>
    <row r="67" spans="1:54" x14ac:dyDescent="0.2">
      <c r="A67" s="4">
        <v>7</v>
      </c>
      <c r="B67" s="103" t="s">
        <v>293</v>
      </c>
      <c r="C67" s="104">
        <v>0</v>
      </c>
      <c r="D67" s="14">
        <v>0</v>
      </c>
      <c r="E67" s="443" t="s">
        <v>225</v>
      </c>
      <c r="F67" s="104">
        <v>0</v>
      </c>
      <c r="G67" s="23" t="s">
        <v>225</v>
      </c>
      <c r="H67" s="443" t="s">
        <v>225</v>
      </c>
      <c r="I67" s="121"/>
      <c r="J67" s="121"/>
      <c r="K67" s="121"/>
      <c r="L67" s="121"/>
      <c r="M67" s="121"/>
      <c r="N67" s="121"/>
      <c r="O67" s="121"/>
      <c r="P67" s="121"/>
      <c r="Q67" s="121"/>
      <c r="R67" s="121"/>
      <c r="S67" s="121"/>
      <c r="T67" s="121"/>
      <c r="U67" s="121"/>
      <c r="V67" s="121"/>
      <c r="W67" s="121"/>
      <c r="X67" s="121"/>
      <c r="Y67" s="121"/>
      <c r="Z67" s="121"/>
      <c r="AA67" s="121"/>
      <c r="AB67" s="121"/>
      <c r="AC67" s="121"/>
      <c r="AD67" s="121"/>
      <c r="AE67" s="121"/>
      <c r="AF67" s="121"/>
      <c r="AG67" s="121"/>
      <c r="AH67" s="121"/>
      <c r="AI67" s="121"/>
      <c r="AJ67" s="121"/>
      <c r="AK67" s="121"/>
      <c r="AL67" s="121"/>
      <c r="AM67" s="121"/>
      <c r="AN67" s="121"/>
      <c r="AO67" s="121"/>
      <c r="AP67" s="121"/>
      <c r="AQ67" s="121"/>
      <c r="AR67" s="121"/>
      <c r="AS67" s="121"/>
      <c r="AT67" s="121"/>
      <c r="AU67" s="121"/>
      <c r="AV67" s="121"/>
      <c r="AW67" s="121"/>
      <c r="AX67" s="121"/>
      <c r="AY67" s="121"/>
      <c r="AZ67" s="121"/>
      <c r="BA67" s="121"/>
      <c r="BB67" s="121"/>
    </row>
    <row r="68" spans="1:54" x14ac:dyDescent="0.2">
      <c r="A68" s="4">
        <v>8</v>
      </c>
      <c r="B68" s="103" t="s">
        <v>294</v>
      </c>
      <c r="C68" s="104">
        <v>0</v>
      </c>
      <c r="D68" s="14">
        <v>0</v>
      </c>
      <c r="E68" s="443" t="s">
        <v>225</v>
      </c>
      <c r="F68" s="104">
        <v>0</v>
      </c>
      <c r="G68" s="23" t="s">
        <v>225</v>
      </c>
      <c r="H68" s="443" t="s">
        <v>225</v>
      </c>
      <c r="I68" s="121"/>
      <c r="J68" s="121"/>
      <c r="K68" s="121"/>
      <c r="L68" s="121"/>
      <c r="M68" s="121"/>
      <c r="N68" s="121"/>
      <c r="O68" s="121"/>
      <c r="P68" s="121"/>
      <c r="Q68" s="121"/>
      <c r="R68" s="121"/>
      <c r="S68" s="121"/>
      <c r="T68" s="121"/>
      <c r="U68" s="121"/>
      <c r="V68" s="121"/>
      <c r="W68" s="121"/>
      <c r="X68" s="121"/>
      <c r="Y68" s="121"/>
      <c r="Z68" s="121"/>
      <c r="AA68" s="121"/>
      <c r="AB68" s="121"/>
      <c r="AC68" s="121"/>
      <c r="AD68" s="121"/>
      <c r="AE68" s="121"/>
      <c r="AF68" s="121"/>
      <c r="AG68" s="121"/>
      <c r="AH68" s="121"/>
      <c r="AI68" s="121"/>
      <c r="AJ68" s="121"/>
      <c r="AK68" s="121"/>
      <c r="AL68" s="121"/>
      <c r="AM68" s="121"/>
      <c r="AN68" s="121"/>
      <c r="AO68" s="121"/>
      <c r="AP68" s="121"/>
      <c r="AQ68" s="121"/>
      <c r="AR68" s="121"/>
      <c r="AS68" s="121"/>
      <c r="AT68" s="121"/>
      <c r="AU68" s="121"/>
      <c r="AV68" s="121"/>
      <c r="AW68" s="121"/>
      <c r="AX68" s="121"/>
      <c r="AY68" s="121"/>
      <c r="AZ68" s="121"/>
      <c r="BA68" s="121"/>
      <c r="BB68" s="121"/>
    </row>
    <row r="69" spans="1:54" x14ac:dyDescent="0.2">
      <c r="A69" s="4">
        <v>9</v>
      </c>
      <c r="B69" s="103" t="s">
        <v>295</v>
      </c>
      <c r="C69" s="104">
        <v>56788042.68</v>
      </c>
      <c r="D69" s="14">
        <v>3.7575587383973852E-3</v>
      </c>
      <c r="E69" s="14">
        <v>-0.30653701111692822</v>
      </c>
      <c r="F69" s="104">
        <v>-4426690.95</v>
      </c>
      <c r="G69" s="23">
        <v>764.77499999999998</v>
      </c>
      <c r="H69" s="14">
        <v>-6.4597477559635116E-2</v>
      </c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  <c r="T69" s="121"/>
      <c r="U69" s="121"/>
      <c r="V69" s="121"/>
      <c r="W69" s="121"/>
      <c r="X69" s="121"/>
      <c r="Y69" s="121"/>
      <c r="Z69" s="121"/>
      <c r="AA69" s="121"/>
      <c r="AB69" s="121"/>
      <c r="AC69" s="121"/>
      <c r="AD69" s="121"/>
      <c r="AE69" s="121"/>
      <c r="AF69" s="121"/>
      <c r="AG69" s="121"/>
      <c r="AH69" s="121"/>
      <c r="AI69" s="121"/>
      <c r="AJ69" s="121"/>
      <c r="AK69" s="121"/>
      <c r="AL69" s="121"/>
      <c r="AM69" s="121"/>
      <c r="AN69" s="121"/>
      <c r="AO69" s="121"/>
      <c r="AP69" s="121"/>
      <c r="AQ69" s="121"/>
      <c r="AR69" s="121"/>
      <c r="AS69" s="121"/>
      <c r="AT69" s="121"/>
      <c r="AU69" s="121"/>
      <c r="AV69" s="121"/>
      <c r="AW69" s="121"/>
      <c r="AX69" s="121"/>
      <c r="AY69" s="121"/>
      <c r="AZ69" s="121"/>
      <c r="BA69" s="121"/>
      <c r="BB69" s="121"/>
    </row>
    <row r="70" spans="1:54" x14ac:dyDescent="0.2">
      <c r="A70" s="4">
        <v>10</v>
      </c>
      <c r="B70" s="103" t="s">
        <v>296</v>
      </c>
      <c r="C70" s="104">
        <v>5760165.8799999999</v>
      </c>
      <c r="D70" s="14">
        <v>3.811394197714663E-4</v>
      </c>
      <c r="E70" s="14">
        <v>-0.59787753308042701</v>
      </c>
      <c r="F70" s="104">
        <v>41065.519999999997</v>
      </c>
      <c r="G70" s="23">
        <v>833.13660000000004</v>
      </c>
      <c r="H70" s="14">
        <v>3.854264741285438E-3</v>
      </c>
      <c r="I70" s="121"/>
      <c r="J70" s="121"/>
      <c r="K70" s="121"/>
      <c r="L70" s="121"/>
      <c r="M70" s="121"/>
      <c r="N70" s="121"/>
      <c r="O70" s="121"/>
      <c r="P70" s="121"/>
      <c r="Q70" s="121"/>
      <c r="R70" s="121"/>
      <c r="S70" s="121"/>
      <c r="T70" s="121"/>
      <c r="U70" s="121"/>
      <c r="V70" s="121"/>
      <c r="W70" s="121"/>
      <c r="X70" s="121"/>
      <c r="Y70" s="121"/>
      <c r="Z70" s="121"/>
      <c r="AA70" s="121"/>
      <c r="AB70" s="121"/>
      <c r="AC70" s="121"/>
      <c r="AD70" s="121"/>
      <c r="AE70" s="121"/>
      <c r="AF70" s="121"/>
      <c r="AG70" s="121"/>
      <c r="AH70" s="121"/>
      <c r="AI70" s="121"/>
      <c r="AJ70" s="121"/>
      <c r="AK70" s="121"/>
      <c r="AL70" s="121"/>
      <c r="AM70" s="121"/>
      <c r="AN70" s="121"/>
      <c r="AO70" s="121"/>
      <c r="AP70" s="121"/>
      <c r="AQ70" s="121"/>
      <c r="AR70" s="121"/>
      <c r="AS70" s="121"/>
      <c r="AT70" s="121"/>
      <c r="AU70" s="121"/>
      <c r="AV70" s="121"/>
      <c r="AW70" s="121"/>
      <c r="AX70" s="121"/>
      <c r="AY70" s="121"/>
      <c r="AZ70" s="121"/>
      <c r="BA70" s="121"/>
      <c r="BB70" s="121"/>
    </row>
    <row r="71" spans="1:54" x14ac:dyDescent="0.2">
      <c r="A71" s="4">
        <v>11</v>
      </c>
      <c r="B71" s="103" t="s">
        <v>297</v>
      </c>
      <c r="C71" s="104">
        <v>13301207.65</v>
      </c>
      <c r="D71" s="14">
        <v>8.801160715845199E-4</v>
      </c>
      <c r="E71" s="14">
        <v>-0.24110428756546448</v>
      </c>
      <c r="F71" s="104">
        <v>759517.69</v>
      </c>
      <c r="G71" s="23">
        <v>899.29549999999995</v>
      </c>
      <c r="H71" s="14">
        <v>6.2365527631387911E-2</v>
      </c>
      <c r="I71" s="121"/>
      <c r="J71" s="121"/>
      <c r="K71" s="121"/>
      <c r="L71" s="121"/>
      <c r="M71" s="121"/>
      <c r="N71" s="121"/>
      <c r="O71" s="121"/>
      <c r="P71" s="121"/>
      <c r="Q71" s="121"/>
      <c r="R71" s="121"/>
      <c r="S71" s="121"/>
      <c r="T71" s="121"/>
      <c r="U71" s="121"/>
      <c r="V71" s="121"/>
      <c r="W71" s="121"/>
      <c r="X71" s="121"/>
      <c r="Y71" s="121"/>
      <c r="Z71" s="121"/>
      <c r="AA71" s="121"/>
      <c r="AB71" s="121"/>
      <c r="AC71" s="121"/>
      <c r="AD71" s="121"/>
      <c r="AE71" s="121"/>
      <c r="AF71" s="121"/>
      <c r="AG71" s="121"/>
      <c r="AH71" s="121"/>
      <c r="AI71" s="121"/>
      <c r="AJ71" s="121"/>
      <c r="AK71" s="121"/>
      <c r="AL71" s="121"/>
      <c r="AM71" s="121"/>
      <c r="AN71" s="121"/>
      <c r="AO71" s="121"/>
      <c r="AP71" s="121"/>
      <c r="AQ71" s="121"/>
      <c r="AR71" s="121"/>
      <c r="AS71" s="121"/>
      <c r="AT71" s="121"/>
      <c r="AU71" s="121"/>
      <c r="AV71" s="121"/>
      <c r="AW71" s="121"/>
      <c r="AX71" s="121"/>
      <c r="AY71" s="121"/>
      <c r="AZ71" s="121"/>
      <c r="BA71" s="121"/>
      <c r="BB71" s="121"/>
    </row>
    <row r="72" spans="1:54" x14ac:dyDescent="0.2">
      <c r="A72" s="4">
        <v>12</v>
      </c>
      <c r="B72" s="103" t="s">
        <v>298</v>
      </c>
      <c r="C72" s="104">
        <v>57739442.359999999</v>
      </c>
      <c r="D72" s="14">
        <v>3.8205110785834561E-3</v>
      </c>
      <c r="E72" s="14">
        <v>7.0301832109728374E-2</v>
      </c>
      <c r="F72" s="104">
        <v>3132948.61</v>
      </c>
      <c r="G72" s="23">
        <v>77.147300000000001</v>
      </c>
      <c r="H72" s="14">
        <v>5.7243916009549041E-2</v>
      </c>
      <c r="I72" s="121"/>
      <c r="J72" s="121"/>
      <c r="K72" s="121"/>
      <c r="L72" s="121"/>
      <c r="M72" s="121"/>
      <c r="N72" s="121"/>
      <c r="O72" s="121"/>
      <c r="P72" s="121"/>
      <c r="Q72" s="121"/>
      <c r="R72" s="121"/>
      <c r="S72" s="121"/>
      <c r="T72" s="121"/>
      <c r="U72" s="121"/>
      <c r="V72" s="121"/>
      <c r="W72" s="121"/>
      <c r="X72" s="121"/>
      <c r="Y72" s="121"/>
      <c r="Z72" s="121"/>
      <c r="AA72" s="121"/>
      <c r="AB72" s="121"/>
      <c r="AC72" s="121"/>
      <c r="AD72" s="121"/>
      <c r="AE72" s="121"/>
      <c r="AF72" s="121"/>
      <c r="AG72" s="121"/>
      <c r="AH72" s="121"/>
      <c r="AI72" s="121"/>
      <c r="AJ72" s="121"/>
      <c r="AK72" s="121"/>
      <c r="AL72" s="121"/>
      <c r="AM72" s="121"/>
      <c r="AN72" s="121"/>
      <c r="AO72" s="121"/>
      <c r="AP72" s="121"/>
      <c r="AQ72" s="121"/>
      <c r="AR72" s="121"/>
      <c r="AS72" s="121"/>
      <c r="AT72" s="121"/>
      <c r="AU72" s="121"/>
      <c r="AV72" s="121"/>
      <c r="AW72" s="121"/>
      <c r="AX72" s="121"/>
      <c r="AY72" s="121"/>
      <c r="AZ72" s="121"/>
      <c r="BA72" s="121"/>
      <c r="BB72" s="121"/>
    </row>
    <row r="73" spans="1:54" x14ac:dyDescent="0.2">
      <c r="A73" s="4">
        <v>13</v>
      </c>
      <c r="B73" s="103" t="s">
        <v>299</v>
      </c>
      <c r="C73" s="104">
        <v>54697874.990000002</v>
      </c>
      <c r="D73" s="14">
        <v>3.6192562455199294E-3</v>
      </c>
      <c r="E73" s="14">
        <v>-0.28240383496714588</v>
      </c>
      <c r="F73" s="104">
        <v>-7421171.5800000001</v>
      </c>
      <c r="G73" s="23">
        <v>78.752799999999993</v>
      </c>
      <c r="H73" s="14">
        <v>-0.12554699948367476</v>
      </c>
      <c r="I73" s="121"/>
      <c r="J73" s="121"/>
      <c r="K73" s="121"/>
      <c r="L73" s="121"/>
      <c r="M73" s="121"/>
      <c r="N73" s="121"/>
      <c r="O73" s="121"/>
      <c r="P73" s="121"/>
      <c r="Q73" s="121"/>
      <c r="R73" s="121"/>
      <c r="S73" s="121"/>
      <c r="T73" s="121"/>
      <c r="U73" s="121"/>
      <c r="V73" s="121"/>
      <c r="W73" s="121"/>
      <c r="X73" s="121"/>
      <c r="Y73" s="121"/>
      <c r="Z73" s="121"/>
      <c r="AA73" s="121"/>
      <c r="AB73" s="121"/>
      <c r="AC73" s="121"/>
      <c r="AD73" s="121"/>
      <c r="AE73" s="121"/>
      <c r="AF73" s="121"/>
      <c r="AG73" s="121"/>
      <c r="AH73" s="121"/>
      <c r="AI73" s="121"/>
      <c r="AJ73" s="121"/>
      <c r="AK73" s="121"/>
      <c r="AL73" s="121"/>
      <c r="AM73" s="121"/>
      <c r="AN73" s="121"/>
      <c r="AO73" s="121"/>
      <c r="AP73" s="121"/>
      <c r="AQ73" s="121"/>
      <c r="AR73" s="121"/>
      <c r="AS73" s="121"/>
      <c r="AT73" s="121"/>
      <c r="AU73" s="121"/>
      <c r="AV73" s="121"/>
      <c r="AW73" s="121"/>
      <c r="AX73" s="121"/>
      <c r="AY73" s="121"/>
      <c r="AZ73" s="121"/>
      <c r="BA73" s="121"/>
      <c r="BB73" s="121"/>
    </row>
    <row r="74" spans="1:54" x14ac:dyDescent="0.2">
      <c r="A74" s="4">
        <v>14</v>
      </c>
      <c r="B74" s="103" t="s">
        <v>300</v>
      </c>
      <c r="C74" s="104">
        <v>13542771.470000001</v>
      </c>
      <c r="D74" s="14">
        <v>8.9609989845871728E-4</v>
      </c>
      <c r="E74" s="14">
        <v>8.1179351624730361E-2</v>
      </c>
      <c r="F74" s="104">
        <v>431561.83</v>
      </c>
      <c r="G74" s="23">
        <v>112.81319999999999</v>
      </c>
      <c r="H74" s="14">
        <v>3.6904137112688452E-2</v>
      </c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121"/>
      <c r="T74" s="121"/>
      <c r="U74" s="121"/>
      <c r="V74" s="121"/>
      <c r="W74" s="121"/>
      <c r="X74" s="121"/>
      <c r="Y74" s="121"/>
      <c r="Z74" s="121"/>
      <c r="AA74" s="121"/>
      <c r="AB74" s="121"/>
      <c r="AC74" s="121"/>
      <c r="AD74" s="121"/>
      <c r="AE74" s="121"/>
      <c r="AF74" s="121"/>
      <c r="AG74" s="121"/>
      <c r="AH74" s="121"/>
      <c r="AI74" s="121"/>
      <c r="AJ74" s="121"/>
      <c r="AK74" s="121"/>
      <c r="AL74" s="121"/>
      <c r="AM74" s="121"/>
      <c r="AN74" s="121"/>
      <c r="AO74" s="121"/>
      <c r="AP74" s="121"/>
      <c r="AQ74" s="121"/>
      <c r="AR74" s="121"/>
      <c r="AS74" s="121"/>
      <c r="AT74" s="121"/>
      <c r="AU74" s="121"/>
      <c r="AV74" s="121"/>
      <c r="AW74" s="121"/>
      <c r="AX74" s="121"/>
      <c r="AY74" s="121"/>
      <c r="AZ74" s="121"/>
      <c r="BA74" s="121"/>
      <c r="BB74" s="121"/>
    </row>
    <row r="75" spans="1:54" x14ac:dyDescent="0.2">
      <c r="A75" s="4">
        <v>15</v>
      </c>
      <c r="B75" s="103" t="s">
        <v>301</v>
      </c>
      <c r="C75" s="104">
        <v>5390497.2400000002</v>
      </c>
      <c r="D75" s="14">
        <v>3.5667913618023976E-4</v>
      </c>
      <c r="E75" s="14">
        <v>-6.6909977283146514E-3</v>
      </c>
      <c r="F75" s="104">
        <v>273219.86</v>
      </c>
      <c r="G75" s="23">
        <v>7.8266</v>
      </c>
      <c r="H75" s="14">
        <v>5.0634950465809354E-2</v>
      </c>
      <c r="I75" s="121"/>
      <c r="J75" s="121"/>
      <c r="K75" s="121"/>
      <c r="L75" s="121"/>
      <c r="M75" s="121"/>
      <c r="N75" s="121"/>
      <c r="O75" s="121"/>
      <c r="P75" s="121"/>
      <c r="Q75" s="121"/>
      <c r="R75" s="121"/>
      <c r="S75" s="121"/>
      <c r="T75" s="121"/>
      <c r="U75" s="121"/>
      <c r="V75" s="121"/>
      <c r="W75" s="121"/>
      <c r="X75" s="121"/>
      <c r="Y75" s="121"/>
      <c r="Z75" s="121"/>
      <c r="AA75" s="121"/>
      <c r="AB75" s="121"/>
      <c r="AC75" s="121"/>
      <c r="AD75" s="121"/>
      <c r="AE75" s="121"/>
      <c r="AF75" s="121"/>
      <c r="AG75" s="121"/>
      <c r="AH75" s="121"/>
      <c r="AI75" s="121"/>
      <c r="AJ75" s="121"/>
      <c r="AK75" s="121"/>
      <c r="AL75" s="121"/>
      <c r="AM75" s="121"/>
      <c r="AN75" s="121"/>
      <c r="AO75" s="121"/>
      <c r="AP75" s="121"/>
      <c r="AQ75" s="121"/>
      <c r="AR75" s="121"/>
      <c r="AS75" s="121"/>
      <c r="AT75" s="121"/>
      <c r="AU75" s="121"/>
      <c r="AV75" s="121"/>
      <c r="AW75" s="121"/>
      <c r="AX75" s="121"/>
      <c r="AY75" s="121"/>
      <c r="AZ75" s="121"/>
      <c r="BA75" s="121"/>
      <c r="BB75" s="121"/>
    </row>
    <row r="76" spans="1:54" x14ac:dyDescent="0.2">
      <c r="A76" s="4">
        <v>16</v>
      </c>
      <c r="B76" s="103" t="s">
        <v>302</v>
      </c>
      <c r="C76" s="104">
        <v>12348151.140000001</v>
      </c>
      <c r="D76" s="14">
        <v>8.1705410205130599E-4</v>
      </c>
      <c r="E76" s="14">
        <v>8.4894231135872522E-2</v>
      </c>
      <c r="F76" s="104">
        <v>966250.85</v>
      </c>
      <c r="G76" s="23">
        <v>1.0640000000000001</v>
      </c>
      <c r="H76" s="14">
        <v>8.4939329050678122E-2</v>
      </c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/>
      <c r="Z76" s="121"/>
      <c r="AA76" s="121"/>
      <c r="AB76" s="121"/>
      <c r="AC76" s="121"/>
      <c r="AD76" s="121"/>
      <c r="AE76" s="121"/>
      <c r="AF76" s="121"/>
      <c r="AG76" s="121"/>
      <c r="AH76" s="121"/>
      <c r="AI76" s="121"/>
      <c r="AJ76" s="121"/>
      <c r="AK76" s="121"/>
      <c r="AL76" s="121"/>
      <c r="AM76" s="121"/>
      <c r="AN76" s="121"/>
      <c r="AO76" s="121"/>
      <c r="AP76" s="121"/>
      <c r="AQ76" s="121"/>
      <c r="AR76" s="121"/>
      <c r="AS76" s="121"/>
      <c r="AT76" s="121"/>
      <c r="AU76" s="121"/>
      <c r="AV76" s="121"/>
      <c r="AW76" s="121"/>
      <c r="AX76" s="121"/>
      <c r="AY76" s="121"/>
      <c r="AZ76" s="121"/>
      <c r="BA76" s="121"/>
      <c r="BB76" s="121"/>
    </row>
    <row r="77" spans="1:54" ht="24.75" customHeight="1" x14ac:dyDescent="0.2">
      <c r="A77" s="4">
        <v>17</v>
      </c>
      <c r="B77" s="166" t="s">
        <v>303</v>
      </c>
      <c r="C77" s="104">
        <v>9190894.8599999994</v>
      </c>
      <c r="D77" s="14">
        <v>6.0814434985003449E-4</v>
      </c>
      <c r="E77" s="14">
        <v>-0.23740670674911502</v>
      </c>
      <c r="F77" s="104">
        <v>61123.24</v>
      </c>
      <c r="G77" s="23">
        <v>76.694699999999997</v>
      </c>
      <c r="H77" s="14">
        <v>8.5171012663221475E-3</v>
      </c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121"/>
      <c r="AF77" s="121"/>
      <c r="AG77" s="121"/>
      <c r="AH77" s="121"/>
      <c r="AI77" s="121"/>
      <c r="AJ77" s="121"/>
      <c r="AK77" s="121"/>
      <c r="AL77" s="121"/>
      <c r="AM77" s="121"/>
      <c r="AN77" s="121"/>
      <c r="AO77" s="121"/>
      <c r="AP77" s="121"/>
      <c r="AQ77" s="121"/>
      <c r="AR77" s="121"/>
      <c r="AS77" s="121"/>
      <c r="AT77" s="121"/>
      <c r="AU77" s="121"/>
      <c r="AV77" s="121"/>
      <c r="AW77" s="121"/>
      <c r="AX77" s="121"/>
      <c r="AY77" s="121"/>
      <c r="AZ77" s="121"/>
      <c r="BA77" s="121"/>
      <c r="BB77" s="121"/>
    </row>
    <row r="78" spans="1:54" x14ac:dyDescent="0.2">
      <c r="A78" s="4">
        <v>18</v>
      </c>
      <c r="B78" s="103" t="s">
        <v>304</v>
      </c>
      <c r="C78" s="104">
        <v>25781182</v>
      </c>
      <c r="D78" s="14">
        <v>1.70589266927545E-3</v>
      </c>
      <c r="E78" s="14">
        <v>-6.8484798842228106E-2</v>
      </c>
      <c r="F78" s="104">
        <v>1029341</v>
      </c>
      <c r="G78" s="23">
        <v>93.414699999999996</v>
      </c>
      <c r="H78" s="14">
        <v>3.9119934948424702E-2</v>
      </c>
      <c r="I78" s="121"/>
      <c r="J78" s="121"/>
      <c r="K78" s="121"/>
      <c r="L78" s="121"/>
      <c r="M78" s="121"/>
      <c r="N78" s="121"/>
      <c r="O78" s="121"/>
      <c r="P78" s="121"/>
      <c r="Q78" s="121"/>
      <c r="R78" s="121"/>
      <c r="S78" s="121"/>
      <c r="T78" s="121"/>
      <c r="U78" s="121"/>
      <c r="V78" s="121"/>
      <c r="W78" s="121"/>
      <c r="X78" s="121"/>
      <c r="Y78" s="121"/>
      <c r="Z78" s="121"/>
      <c r="AA78" s="121"/>
      <c r="AB78" s="121"/>
      <c r="AC78" s="121"/>
      <c r="AD78" s="121"/>
      <c r="AE78" s="121"/>
      <c r="AF78" s="121"/>
      <c r="AG78" s="121"/>
      <c r="AH78" s="121"/>
      <c r="AI78" s="121"/>
      <c r="AJ78" s="121"/>
      <c r="AK78" s="121"/>
      <c r="AL78" s="121"/>
      <c r="AM78" s="121"/>
      <c r="AN78" s="121"/>
      <c r="AO78" s="121"/>
      <c r="AP78" s="121"/>
      <c r="AQ78" s="121"/>
      <c r="AR78" s="121"/>
      <c r="AS78" s="121"/>
      <c r="AT78" s="121"/>
      <c r="AU78" s="121"/>
      <c r="AV78" s="121"/>
      <c r="AW78" s="121"/>
      <c r="AX78" s="121"/>
      <c r="AY78" s="121"/>
      <c r="AZ78" s="121"/>
      <c r="BA78" s="121"/>
      <c r="BB78" s="121"/>
    </row>
    <row r="79" spans="1:54" x14ac:dyDescent="0.2">
      <c r="A79" s="4">
        <v>19</v>
      </c>
      <c r="B79" s="103" t="s">
        <v>305</v>
      </c>
      <c r="C79" s="104">
        <v>185400753.97</v>
      </c>
      <c r="D79" s="14">
        <v>1.2267621673651901E-2</v>
      </c>
      <c r="E79" s="14">
        <v>-0.19306747163270482</v>
      </c>
      <c r="F79" s="104">
        <v>-3903205.07</v>
      </c>
      <c r="G79" s="23">
        <v>92.175200000000004</v>
      </c>
      <c r="H79" s="14">
        <v>-2.1818675767686257E-2</v>
      </c>
      <c r="I79" s="121"/>
      <c r="J79" s="121"/>
      <c r="K79" s="121"/>
      <c r="L79" s="121"/>
      <c r="M79" s="121"/>
      <c r="N79" s="121"/>
      <c r="O79" s="121"/>
      <c r="P79" s="121"/>
      <c r="Q79" s="121"/>
      <c r="R79" s="121"/>
      <c r="S79" s="121"/>
      <c r="T79" s="121"/>
      <c r="U79" s="121"/>
      <c r="V79" s="121"/>
      <c r="W79" s="121"/>
      <c r="X79" s="121"/>
      <c r="Y79" s="121"/>
      <c r="Z79" s="121"/>
      <c r="AA79" s="121"/>
      <c r="AB79" s="121"/>
      <c r="AC79" s="121"/>
      <c r="AD79" s="121"/>
      <c r="AE79" s="121"/>
      <c r="AF79" s="121"/>
      <c r="AG79" s="121"/>
      <c r="AH79" s="121"/>
      <c r="AI79" s="121"/>
      <c r="AJ79" s="121"/>
      <c r="AK79" s="121"/>
      <c r="AL79" s="121"/>
      <c r="AM79" s="121"/>
      <c r="AN79" s="121"/>
      <c r="AO79" s="121"/>
      <c r="AP79" s="121"/>
      <c r="AQ79" s="121"/>
      <c r="AR79" s="121"/>
      <c r="AS79" s="121"/>
      <c r="AT79" s="121"/>
      <c r="AU79" s="121"/>
      <c r="AV79" s="121"/>
      <c r="AW79" s="121"/>
      <c r="AX79" s="121"/>
      <c r="AY79" s="121"/>
      <c r="AZ79" s="121"/>
      <c r="BA79" s="121"/>
      <c r="BB79" s="121"/>
    </row>
    <row r="80" spans="1:54" x14ac:dyDescent="0.2">
      <c r="A80" s="4">
        <v>20</v>
      </c>
      <c r="B80" s="103" t="s">
        <v>306</v>
      </c>
      <c r="C80" s="104">
        <v>156679579.33000001</v>
      </c>
      <c r="D80" s="14">
        <v>1.0367195181516827E-2</v>
      </c>
      <c r="E80" s="14">
        <v>-0.29844023237201306</v>
      </c>
      <c r="F80" s="104">
        <v>-5585287.2000000002</v>
      </c>
      <c r="G80" s="23">
        <v>903.31169999999997</v>
      </c>
      <c r="H80" s="14">
        <v>-4.3477326269438392E-2</v>
      </c>
      <c r="I80" s="121"/>
      <c r="J80" s="121"/>
      <c r="K80" s="121"/>
      <c r="L80" s="121"/>
      <c r="M80" s="121"/>
      <c r="N80" s="121"/>
      <c r="O80" s="121"/>
      <c r="P80" s="121"/>
      <c r="Q80" s="121"/>
      <c r="R80" s="121"/>
      <c r="S80" s="121"/>
      <c r="T80" s="121"/>
      <c r="U80" s="121"/>
      <c r="V80" s="121"/>
      <c r="W80" s="121"/>
      <c r="X80" s="121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</row>
    <row r="81" spans="1:54" ht="12.75" customHeight="1" x14ac:dyDescent="0.2">
      <c r="A81" s="4">
        <v>21</v>
      </c>
      <c r="B81" s="103" t="s">
        <v>307</v>
      </c>
      <c r="C81" s="104">
        <v>21985608.899999999</v>
      </c>
      <c r="D81" s="14">
        <v>1.454746685084768E-3</v>
      </c>
      <c r="E81" s="14">
        <v>-0.46179334548240725</v>
      </c>
      <c r="F81" s="104">
        <v>-995512.28</v>
      </c>
      <c r="G81" s="23">
        <v>704.8365</v>
      </c>
      <c r="H81" s="14">
        <v>-6.1343761715116324E-2</v>
      </c>
      <c r="I81" s="121"/>
      <c r="J81" s="121"/>
      <c r="K81" s="121"/>
      <c r="L81" s="121"/>
      <c r="M81" s="121"/>
      <c r="N81" s="121"/>
      <c r="O81" s="121"/>
      <c r="P81" s="121"/>
      <c r="Q81" s="121"/>
      <c r="R81" s="121"/>
      <c r="S81" s="121"/>
      <c r="T81" s="121"/>
      <c r="U81" s="121"/>
      <c r="V81" s="121"/>
      <c r="W81" s="121"/>
      <c r="X81" s="121"/>
      <c r="Y81" s="121"/>
      <c r="Z81" s="121"/>
      <c r="AA81" s="121"/>
      <c r="AB81" s="121"/>
      <c r="AC81" s="121"/>
      <c r="AD81" s="121"/>
      <c r="AE81" s="121"/>
      <c r="AF81" s="121"/>
      <c r="AG81" s="121"/>
      <c r="AH81" s="121"/>
      <c r="AI81" s="121"/>
      <c r="AJ81" s="121"/>
      <c r="AK81" s="121"/>
      <c r="AL81" s="121"/>
      <c r="AM81" s="121"/>
      <c r="AN81" s="121"/>
      <c r="AO81" s="121"/>
      <c r="AP81" s="121"/>
      <c r="AQ81" s="121"/>
      <c r="AR81" s="121"/>
      <c r="AS81" s="121"/>
      <c r="AT81" s="121"/>
      <c r="AU81" s="121"/>
      <c r="AV81" s="121"/>
      <c r="AW81" s="121"/>
      <c r="AX81" s="121"/>
      <c r="AY81" s="121"/>
      <c r="AZ81" s="121"/>
      <c r="BA81" s="121"/>
      <c r="BB81" s="121"/>
    </row>
    <row r="82" spans="1:54" x14ac:dyDescent="0.2">
      <c r="A82" s="4">
        <v>22</v>
      </c>
      <c r="B82" s="103" t="s">
        <v>308</v>
      </c>
      <c r="C82" s="104">
        <v>12921062.039999999</v>
      </c>
      <c r="D82" s="14">
        <v>8.5496254645304039E-4</v>
      </c>
      <c r="E82" s="14">
        <v>0.16098981881241933</v>
      </c>
      <c r="F82" s="104">
        <v>1791711.84</v>
      </c>
      <c r="G82" s="23">
        <v>417.86059999999998</v>
      </c>
      <c r="H82" s="14">
        <v>0.1609899490855542</v>
      </c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</row>
    <row r="83" spans="1:54" x14ac:dyDescent="0.2">
      <c r="A83" s="4">
        <v>23</v>
      </c>
      <c r="B83" s="103" t="s">
        <v>309</v>
      </c>
      <c r="C83" s="104">
        <v>0</v>
      </c>
      <c r="D83" s="14">
        <v>0</v>
      </c>
      <c r="E83" s="443" t="s">
        <v>225</v>
      </c>
      <c r="F83" s="104">
        <v>0</v>
      </c>
      <c r="G83" s="23" t="s">
        <v>225</v>
      </c>
      <c r="H83" s="443" t="s">
        <v>225</v>
      </c>
      <c r="I83" s="121"/>
      <c r="J83" s="121"/>
      <c r="K83" s="121"/>
      <c r="L83" s="121"/>
      <c r="M83" s="121"/>
      <c r="N83" s="121"/>
      <c r="O83" s="121"/>
      <c r="P83" s="121"/>
      <c r="Q83" s="121"/>
      <c r="R83" s="121"/>
      <c r="S83" s="121"/>
      <c r="T83" s="121"/>
      <c r="U83" s="121"/>
      <c r="V83" s="121"/>
      <c r="W83" s="121"/>
      <c r="X83" s="121"/>
      <c r="Y83" s="121"/>
      <c r="Z83" s="121"/>
      <c r="AA83" s="121"/>
      <c r="AB83" s="121"/>
      <c r="AC83" s="121"/>
      <c r="AD83" s="121"/>
      <c r="AE83" s="121"/>
      <c r="AF83" s="121"/>
      <c r="AG83" s="121"/>
      <c r="AH83" s="121"/>
      <c r="AI83" s="121"/>
      <c r="AJ83" s="121"/>
      <c r="AK83" s="121"/>
      <c r="AL83" s="121"/>
      <c r="AM83" s="121"/>
      <c r="AN83" s="121"/>
      <c r="AO83" s="121"/>
      <c r="AP83" s="121"/>
      <c r="AQ83" s="121"/>
      <c r="AR83" s="121"/>
      <c r="AS83" s="121"/>
      <c r="AT83" s="121"/>
      <c r="AU83" s="121"/>
      <c r="AV83" s="121"/>
      <c r="AW83" s="121"/>
      <c r="AX83" s="121"/>
      <c r="AY83" s="121"/>
      <c r="AZ83" s="121"/>
      <c r="BA83" s="121"/>
      <c r="BB83" s="121"/>
    </row>
    <row r="84" spans="1:54" x14ac:dyDescent="0.2">
      <c r="A84" s="4">
        <v>24</v>
      </c>
      <c r="B84" s="109" t="s">
        <v>310</v>
      </c>
      <c r="C84" s="104">
        <v>21891892.079999998</v>
      </c>
      <c r="D84" s="14">
        <v>1.4485456181117405E-3</v>
      </c>
      <c r="E84" s="14">
        <v>0.53707585954714021</v>
      </c>
      <c r="F84" s="104">
        <v>535664.43999999994</v>
      </c>
      <c r="G84" s="23">
        <v>723.11779999999999</v>
      </c>
      <c r="H84" s="14">
        <v>3.3302796564963655E-2</v>
      </c>
      <c r="I84" s="121"/>
      <c r="J84" s="121"/>
      <c r="K84" s="121"/>
      <c r="L84" s="121"/>
      <c r="M84" s="121"/>
      <c r="N84" s="121"/>
      <c r="O84" s="121"/>
      <c r="P84" s="121"/>
      <c r="Q84" s="121"/>
      <c r="R84" s="121"/>
      <c r="S84" s="121"/>
      <c r="T84" s="121"/>
      <c r="U84" s="121"/>
      <c r="V84" s="121"/>
      <c r="W84" s="121"/>
      <c r="X84" s="121"/>
      <c r="Y84" s="121"/>
      <c r="Z84" s="121"/>
      <c r="AA84" s="121"/>
      <c r="AB84" s="121"/>
      <c r="AC84" s="121"/>
      <c r="AD84" s="121"/>
      <c r="AE84" s="121"/>
      <c r="AF84" s="121"/>
      <c r="AG84" s="121"/>
      <c r="AH84" s="121"/>
      <c r="AI84" s="121"/>
      <c r="AJ84" s="121"/>
      <c r="AK84" s="121"/>
      <c r="AL84" s="121"/>
      <c r="AM84" s="121"/>
      <c r="AN84" s="121"/>
      <c r="AO84" s="121"/>
      <c r="AP84" s="121"/>
      <c r="AQ84" s="121"/>
      <c r="AR84" s="121"/>
      <c r="AS84" s="121"/>
      <c r="AT84" s="121"/>
      <c r="AU84" s="121"/>
      <c r="AV84" s="121"/>
      <c r="AW84" s="121"/>
      <c r="AX84" s="121"/>
      <c r="AY84" s="121"/>
      <c r="AZ84" s="121"/>
      <c r="BA84" s="121"/>
      <c r="BB84" s="121"/>
    </row>
    <row r="85" spans="1:54" x14ac:dyDescent="0.2">
      <c r="A85" s="4">
        <v>25</v>
      </c>
      <c r="B85" s="109" t="s">
        <v>311</v>
      </c>
      <c r="C85" s="104">
        <v>459866590.26999998</v>
      </c>
      <c r="D85" s="14">
        <v>3.0428513525341466E-2</v>
      </c>
      <c r="E85" s="14">
        <v>-0.12786421925779373</v>
      </c>
      <c r="F85" s="104">
        <v>36129675.759999998</v>
      </c>
      <c r="G85" s="23">
        <v>1026.9795999999999</v>
      </c>
      <c r="H85" s="14">
        <v>7.5934850903059209E-2</v>
      </c>
      <c r="I85" s="121"/>
      <c r="J85" s="121"/>
      <c r="K85" s="121"/>
      <c r="L85" s="121"/>
      <c r="M85" s="121"/>
      <c r="N85" s="121"/>
      <c r="O85" s="121"/>
      <c r="P85" s="121"/>
      <c r="Q85" s="121"/>
      <c r="R85" s="121"/>
      <c r="S85" s="121"/>
      <c r="T85" s="121"/>
      <c r="U85" s="121"/>
      <c r="V85" s="121"/>
      <c r="W85" s="121"/>
      <c r="X85" s="121"/>
      <c r="Y85" s="121"/>
      <c r="Z85" s="121"/>
      <c r="AA85" s="121"/>
      <c r="AB85" s="121"/>
      <c r="AC85" s="121"/>
      <c r="AD85" s="121"/>
      <c r="AE85" s="121"/>
      <c r="AF85" s="121"/>
      <c r="AG85" s="121"/>
      <c r="AH85" s="121"/>
      <c r="AI85" s="121"/>
      <c r="AJ85" s="121"/>
      <c r="AK85" s="121"/>
      <c r="AL85" s="121"/>
      <c r="AM85" s="121"/>
      <c r="AN85" s="121"/>
      <c r="AO85" s="121"/>
      <c r="AP85" s="121"/>
      <c r="AQ85" s="121"/>
      <c r="AR85" s="121"/>
      <c r="AS85" s="121"/>
      <c r="AT85" s="121"/>
      <c r="AU85" s="121"/>
      <c r="AV85" s="121"/>
      <c r="AW85" s="121"/>
      <c r="AX85" s="121"/>
      <c r="AY85" s="121"/>
      <c r="AZ85" s="121"/>
      <c r="BA85" s="121"/>
      <c r="BB85" s="121"/>
    </row>
    <row r="86" spans="1:54" x14ac:dyDescent="0.2">
      <c r="A86" s="15" t="s">
        <v>312</v>
      </c>
      <c r="B86" s="167"/>
      <c r="C86" s="159">
        <v>1170678008.9300001</v>
      </c>
      <c r="D86" s="160">
        <v>7.6793747163180603E-2</v>
      </c>
      <c r="E86" s="160"/>
      <c r="F86" s="168">
        <v>23243702.319999997</v>
      </c>
      <c r="G86" s="169"/>
      <c r="H86" s="169"/>
      <c r="I86" s="121"/>
      <c r="J86" s="121"/>
      <c r="K86" s="121"/>
      <c r="L86" s="121"/>
      <c r="M86" s="121"/>
      <c r="N86" s="121"/>
      <c r="O86" s="121"/>
      <c r="P86" s="121"/>
      <c r="Q86" s="121"/>
      <c r="R86" s="121"/>
      <c r="S86" s="121"/>
      <c r="T86" s="121"/>
      <c r="U86" s="121"/>
      <c r="V86" s="121"/>
      <c r="W86" s="121"/>
      <c r="X86" s="121"/>
      <c r="Y86" s="121"/>
      <c r="Z86" s="121"/>
      <c r="AA86" s="121"/>
      <c r="AB86" s="121"/>
      <c r="AC86" s="121"/>
      <c r="AD86" s="121"/>
      <c r="AE86" s="121"/>
      <c r="AF86" s="121"/>
      <c r="AG86" s="121"/>
      <c r="AH86" s="121"/>
      <c r="AI86" s="121"/>
      <c r="AJ86" s="121"/>
      <c r="AK86" s="121"/>
      <c r="AL86" s="121"/>
      <c r="AM86" s="121"/>
      <c r="AN86" s="121"/>
      <c r="AO86" s="121"/>
      <c r="AP86" s="121"/>
      <c r="AQ86" s="121"/>
      <c r="AR86" s="121"/>
      <c r="AS86" s="121"/>
      <c r="AT86" s="121"/>
      <c r="AU86" s="121"/>
      <c r="AV86" s="121"/>
      <c r="AW86" s="121"/>
      <c r="AX86" s="121"/>
      <c r="AY86" s="121"/>
      <c r="AZ86" s="121"/>
      <c r="BA86" s="121"/>
      <c r="BB86" s="121"/>
    </row>
    <row r="87" spans="1:54" x14ac:dyDescent="0.2">
      <c r="A87" s="170" t="s">
        <v>313</v>
      </c>
      <c r="B87" s="170"/>
      <c r="C87" s="163"/>
      <c r="D87" s="154"/>
      <c r="E87" s="154"/>
      <c r="F87" s="171"/>
      <c r="G87" s="165"/>
      <c r="H87" s="154"/>
      <c r="I87" s="121"/>
      <c r="J87" s="121"/>
      <c r="K87" s="121"/>
      <c r="L87" s="121"/>
      <c r="M87" s="121"/>
      <c r="N87" s="121"/>
      <c r="O87" s="121"/>
      <c r="P87" s="121"/>
      <c r="Q87" s="121"/>
      <c r="R87" s="121"/>
      <c r="S87" s="121"/>
      <c r="T87" s="121"/>
      <c r="U87" s="121"/>
      <c r="V87" s="121"/>
      <c r="W87" s="121"/>
      <c r="X87" s="121"/>
      <c r="Y87" s="121"/>
      <c r="Z87" s="121"/>
      <c r="AA87" s="121"/>
      <c r="AB87" s="121"/>
      <c r="AC87" s="121"/>
      <c r="AD87" s="121"/>
      <c r="AE87" s="121"/>
      <c r="AF87" s="121"/>
      <c r="AG87" s="121"/>
      <c r="AH87" s="121"/>
      <c r="AI87" s="121"/>
      <c r="AJ87" s="121"/>
      <c r="AK87" s="121"/>
      <c r="AL87" s="121"/>
      <c r="AM87" s="121"/>
      <c r="AN87" s="121"/>
      <c r="AO87" s="121"/>
      <c r="AP87" s="121"/>
      <c r="AQ87" s="121"/>
      <c r="AR87" s="121"/>
      <c r="AS87" s="121"/>
      <c r="AT87" s="121"/>
      <c r="AU87" s="121"/>
      <c r="AV87" s="121"/>
      <c r="AW87" s="121"/>
      <c r="AX87" s="121"/>
      <c r="AY87" s="121"/>
      <c r="AZ87" s="121"/>
      <c r="BA87" s="121"/>
      <c r="BB87" s="121"/>
    </row>
    <row r="88" spans="1:54" x14ac:dyDescent="0.2">
      <c r="A88" s="4">
        <v>1</v>
      </c>
      <c r="B88" s="103" t="s">
        <v>314</v>
      </c>
      <c r="C88" s="108">
        <v>0</v>
      </c>
      <c r="D88" s="172">
        <v>0</v>
      </c>
      <c r="E88" s="444" t="s">
        <v>225</v>
      </c>
      <c r="F88" s="108">
        <v>0</v>
      </c>
      <c r="G88" s="26" t="s">
        <v>225</v>
      </c>
      <c r="H88" s="444" t="s">
        <v>225</v>
      </c>
      <c r="I88" s="122"/>
      <c r="J88" s="122"/>
      <c r="K88" s="122"/>
      <c r="L88" s="122"/>
      <c r="M88" s="122"/>
      <c r="N88" s="122"/>
      <c r="O88" s="122"/>
      <c r="P88" s="122"/>
      <c r="Q88" s="122"/>
      <c r="R88" s="122"/>
      <c r="S88" s="122"/>
      <c r="T88" s="122"/>
      <c r="U88" s="122"/>
      <c r="V88" s="122"/>
      <c r="W88" s="122"/>
      <c r="X88" s="122"/>
      <c r="Y88" s="122"/>
      <c r="Z88" s="122"/>
      <c r="AA88" s="122"/>
      <c r="AB88" s="122"/>
      <c r="AC88" s="122"/>
      <c r="AD88" s="122"/>
      <c r="AE88" s="122"/>
      <c r="AF88" s="122"/>
      <c r="AG88" s="122"/>
      <c r="AH88" s="122"/>
      <c r="AI88" s="122"/>
      <c r="AJ88" s="122"/>
      <c r="AK88" s="122"/>
      <c r="AL88" s="122"/>
      <c r="AM88" s="122"/>
      <c r="AN88" s="122"/>
      <c r="AO88" s="122"/>
      <c r="AP88" s="122"/>
      <c r="AQ88" s="122"/>
      <c r="AR88" s="122"/>
      <c r="AS88" s="122"/>
      <c r="AT88" s="122"/>
      <c r="AU88" s="122"/>
      <c r="AV88" s="122"/>
      <c r="AW88" s="122"/>
      <c r="AX88" s="122"/>
      <c r="AY88" s="122"/>
      <c r="AZ88" s="122"/>
      <c r="BA88" s="122"/>
      <c r="BB88" s="122"/>
    </row>
    <row r="89" spans="1:54" x14ac:dyDescent="0.2">
      <c r="A89" s="4">
        <v>2</v>
      </c>
      <c r="B89" s="103" t="s">
        <v>315</v>
      </c>
      <c r="C89" s="104">
        <v>48850276.549999997</v>
      </c>
      <c r="D89" s="14">
        <v>3.232331576524436E-3</v>
      </c>
      <c r="E89" s="14">
        <v>-0.31896170995770912</v>
      </c>
      <c r="F89" s="108">
        <v>2467332.8199999998</v>
      </c>
      <c r="G89" s="23">
        <v>86.520700000000005</v>
      </c>
      <c r="H89" s="172">
        <v>4.2920684667309687E-2</v>
      </c>
      <c r="I89" s="122"/>
      <c r="J89" s="122"/>
      <c r="K89" s="122"/>
      <c r="L89" s="122"/>
      <c r="M89" s="122"/>
      <c r="N89" s="122"/>
      <c r="O89" s="122"/>
      <c r="P89" s="122"/>
      <c r="Q89" s="122"/>
      <c r="R89" s="122"/>
      <c r="S89" s="122"/>
      <c r="T89" s="122"/>
      <c r="U89" s="122"/>
      <c r="V89" s="122"/>
      <c r="W89" s="122"/>
      <c r="X89" s="122"/>
      <c r="Y89" s="122"/>
      <c r="Z89" s="122"/>
      <c r="AA89" s="122"/>
      <c r="AB89" s="122"/>
      <c r="AC89" s="122"/>
      <c r="AD89" s="122"/>
      <c r="AE89" s="122"/>
      <c r="AF89" s="122"/>
      <c r="AG89" s="122"/>
      <c r="AH89" s="122"/>
      <c r="AI89" s="122"/>
      <c r="AJ89" s="122"/>
      <c r="AK89" s="122"/>
      <c r="AL89" s="122"/>
      <c r="AM89" s="122"/>
      <c r="AN89" s="122"/>
      <c r="AO89" s="122"/>
      <c r="AP89" s="122"/>
      <c r="AQ89" s="122"/>
      <c r="AR89" s="122"/>
      <c r="AS89" s="122"/>
      <c r="AT89" s="122"/>
      <c r="AU89" s="122"/>
      <c r="AV89" s="122"/>
      <c r="AW89" s="122"/>
      <c r="AX89" s="122"/>
      <c r="AY89" s="122"/>
      <c r="AZ89" s="122"/>
      <c r="BA89" s="122"/>
      <c r="BB89" s="122"/>
    </row>
    <row r="90" spans="1:54" x14ac:dyDescent="0.2">
      <c r="A90" s="4">
        <v>3</v>
      </c>
      <c r="B90" s="103" t="s">
        <v>316</v>
      </c>
      <c r="C90" s="104">
        <v>221073852</v>
      </c>
      <c r="D90" s="14">
        <v>1.4628043954512473E-2</v>
      </c>
      <c r="E90" s="14">
        <v>0.16242921356921355</v>
      </c>
      <c r="F90" s="108">
        <v>6130258</v>
      </c>
      <c r="G90" s="23">
        <v>115.3002</v>
      </c>
      <c r="H90" s="172">
        <v>3.4268957901828073E-2</v>
      </c>
      <c r="I90" s="122"/>
      <c r="J90" s="122"/>
      <c r="K90" s="122"/>
      <c r="L90" s="122"/>
      <c r="M90" s="122"/>
      <c r="N90" s="122"/>
      <c r="O90" s="122"/>
      <c r="P90" s="122"/>
      <c r="Q90" s="122"/>
      <c r="R90" s="122"/>
      <c r="S90" s="122"/>
      <c r="T90" s="122"/>
      <c r="U90" s="122"/>
      <c r="V90" s="122"/>
      <c r="W90" s="122"/>
      <c r="X90" s="122"/>
      <c r="Y90" s="122"/>
      <c r="Z90" s="122"/>
      <c r="AA90" s="122"/>
      <c r="AB90" s="122"/>
      <c r="AC90" s="122"/>
      <c r="AD90" s="122"/>
      <c r="AE90" s="122"/>
      <c r="AF90" s="122"/>
      <c r="AG90" s="122"/>
      <c r="AH90" s="122"/>
      <c r="AI90" s="122"/>
      <c r="AJ90" s="122"/>
      <c r="AK90" s="122"/>
      <c r="AL90" s="122"/>
      <c r="AM90" s="122"/>
      <c r="AN90" s="122"/>
      <c r="AO90" s="122"/>
      <c r="AP90" s="122"/>
      <c r="AQ90" s="122"/>
      <c r="AR90" s="122"/>
      <c r="AS90" s="122"/>
      <c r="AT90" s="122"/>
      <c r="AU90" s="122"/>
      <c r="AV90" s="122"/>
      <c r="AW90" s="122"/>
      <c r="AX90" s="122"/>
      <c r="AY90" s="122"/>
      <c r="AZ90" s="122"/>
      <c r="BA90" s="122"/>
      <c r="BB90" s="122"/>
    </row>
    <row r="91" spans="1:54" ht="16.5" customHeight="1" x14ac:dyDescent="0.2">
      <c r="A91" s="4">
        <v>4</v>
      </c>
      <c r="B91" s="106" t="s">
        <v>317</v>
      </c>
      <c r="C91" s="104">
        <v>124440582.90000001</v>
      </c>
      <c r="D91" s="14">
        <v>8.2340009907022078E-3</v>
      </c>
      <c r="E91" s="14">
        <v>23.337823781603674</v>
      </c>
      <c r="F91" s="108">
        <v>2144743.41</v>
      </c>
      <c r="G91" s="23">
        <v>104.8723</v>
      </c>
      <c r="H91" s="172">
        <v>3.1585273845602981E-2</v>
      </c>
      <c r="I91" s="122"/>
      <c r="J91" s="122"/>
      <c r="K91" s="122"/>
      <c r="L91" s="122"/>
      <c r="M91" s="122"/>
      <c r="N91" s="122"/>
      <c r="O91" s="122"/>
      <c r="P91" s="122"/>
      <c r="Q91" s="122"/>
      <c r="R91" s="122"/>
      <c r="S91" s="122"/>
      <c r="T91" s="122"/>
      <c r="U91" s="122"/>
      <c r="V91" s="122"/>
      <c r="W91" s="122"/>
      <c r="X91" s="122"/>
      <c r="Y91" s="122"/>
      <c r="Z91" s="122"/>
      <c r="AA91" s="122"/>
      <c r="AB91" s="122"/>
      <c r="AC91" s="122"/>
      <c r="AD91" s="122"/>
      <c r="AE91" s="122"/>
      <c r="AF91" s="122"/>
      <c r="AG91" s="122"/>
      <c r="AH91" s="122"/>
      <c r="AI91" s="122"/>
      <c r="AJ91" s="122"/>
      <c r="AK91" s="122"/>
      <c r="AL91" s="122"/>
      <c r="AM91" s="122"/>
      <c r="AN91" s="122"/>
      <c r="AO91" s="122"/>
      <c r="AP91" s="122"/>
      <c r="AQ91" s="122"/>
      <c r="AR91" s="122"/>
      <c r="AS91" s="122"/>
      <c r="AT91" s="122"/>
      <c r="AU91" s="122"/>
      <c r="AV91" s="122"/>
      <c r="AW91" s="122"/>
      <c r="AX91" s="122"/>
      <c r="AY91" s="122"/>
      <c r="AZ91" s="122"/>
      <c r="BA91" s="122"/>
      <c r="BB91" s="122"/>
    </row>
    <row r="92" spans="1:54" x14ac:dyDescent="0.2">
      <c r="A92" s="4">
        <v>5</v>
      </c>
      <c r="B92" s="173" t="s">
        <v>318</v>
      </c>
      <c r="C92" s="104">
        <v>533439419.99000001</v>
      </c>
      <c r="D92" s="14">
        <v>3.5296690278339024E-2</v>
      </c>
      <c r="E92" s="14">
        <v>0.10579468989656721</v>
      </c>
      <c r="F92" s="108">
        <v>16740380.68</v>
      </c>
      <c r="G92" s="23">
        <v>845.67309999999998</v>
      </c>
      <c r="H92" s="172">
        <v>3.4039152410627695E-2</v>
      </c>
      <c r="I92" s="122"/>
      <c r="J92" s="122"/>
      <c r="K92" s="122"/>
      <c r="L92" s="122"/>
      <c r="M92" s="122"/>
      <c r="N92" s="122"/>
      <c r="O92" s="122"/>
      <c r="P92" s="122"/>
      <c r="Q92" s="122"/>
      <c r="R92" s="122"/>
      <c r="S92" s="122"/>
      <c r="T92" s="122"/>
      <c r="U92" s="122"/>
      <c r="V92" s="122"/>
      <c r="W92" s="122"/>
      <c r="X92" s="122"/>
      <c r="Y92" s="122"/>
      <c r="Z92" s="122"/>
      <c r="AA92" s="122"/>
      <c r="AB92" s="122"/>
      <c r="AC92" s="122"/>
      <c r="AD92" s="122"/>
      <c r="AE92" s="122"/>
      <c r="AF92" s="122"/>
      <c r="AG92" s="122"/>
      <c r="AH92" s="122"/>
      <c r="AI92" s="122"/>
      <c r="AJ92" s="122"/>
      <c r="AK92" s="122"/>
      <c r="AL92" s="122"/>
      <c r="AM92" s="122"/>
      <c r="AN92" s="122"/>
      <c r="AO92" s="122"/>
      <c r="AP92" s="122"/>
      <c r="AQ92" s="122"/>
      <c r="AR92" s="122"/>
      <c r="AS92" s="122"/>
      <c r="AT92" s="122"/>
      <c r="AU92" s="122"/>
      <c r="AV92" s="122"/>
      <c r="AW92" s="122"/>
      <c r="AX92" s="122"/>
      <c r="AY92" s="122"/>
      <c r="AZ92" s="122"/>
      <c r="BA92" s="122"/>
      <c r="BB92" s="122"/>
    </row>
    <row r="93" spans="1:54" x14ac:dyDescent="0.2">
      <c r="A93" s="4">
        <v>6</v>
      </c>
      <c r="B93" s="109" t="s">
        <v>319</v>
      </c>
      <c r="C93" s="104">
        <v>1071605268.51</v>
      </c>
      <c r="D93" s="14">
        <v>7.0906119506396539E-2</v>
      </c>
      <c r="E93" s="14">
        <v>0.549498226631423</v>
      </c>
      <c r="F93" s="108">
        <v>23200106.940000001</v>
      </c>
      <c r="G93" s="23">
        <v>146.36779999999999</v>
      </c>
      <c r="H93" s="172">
        <v>3.0688022939261764E-2</v>
      </c>
      <c r="I93" s="122"/>
      <c r="J93" s="122"/>
      <c r="K93" s="122"/>
      <c r="L93" s="122"/>
      <c r="M93" s="122"/>
      <c r="N93" s="122"/>
      <c r="O93" s="122"/>
      <c r="P93" s="122"/>
      <c r="Q93" s="122"/>
      <c r="R93" s="122"/>
      <c r="S93" s="122"/>
      <c r="T93" s="122"/>
      <c r="U93" s="122"/>
      <c r="V93" s="122"/>
      <c r="W93" s="122"/>
      <c r="X93" s="122"/>
      <c r="Y93" s="122"/>
      <c r="Z93" s="122"/>
      <c r="AA93" s="122"/>
      <c r="AB93" s="122"/>
      <c r="AC93" s="122"/>
      <c r="AD93" s="122"/>
      <c r="AE93" s="122"/>
      <c r="AF93" s="122"/>
      <c r="AG93" s="122"/>
      <c r="AH93" s="122"/>
      <c r="AI93" s="122"/>
      <c r="AJ93" s="122"/>
      <c r="AK93" s="122"/>
      <c r="AL93" s="122"/>
      <c r="AM93" s="122"/>
      <c r="AN93" s="122"/>
      <c r="AO93" s="122"/>
      <c r="AP93" s="122"/>
      <c r="AQ93" s="122"/>
      <c r="AR93" s="122"/>
      <c r="AS93" s="122"/>
      <c r="AT93" s="122"/>
      <c r="AU93" s="122"/>
      <c r="AV93" s="122"/>
      <c r="AW93" s="122"/>
      <c r="AX93" s="122"/>
      <c r="AY93" s="122"/>
      <c r="AZ93" s="122"/>
      <c r="BA93" s="122"/>
      <c r="BB93" s="122"/>
    </row>
    <row r="94" spans="1:54" x14ac:dyDescent="0.2">
      <c r="A94" s="151">
        <v>7</v>
      </c>
      <c r="B94" s="103" t="s">
        <v>320</v>
      </c>
      <c r="C94" s="104">
        <v>164243770.69999999</v>
      </c>
      <c r="D94" s="14">
        <v>1.0867703599132418E-2</v>
      </c>
      <c r="E94" s="14">
        <v>3.1941997621184451E-2</v>
      </c>
      <c r="F94" s="108">
        <v>3578906.32</v>
      </c>
      <c r="G94" s="23">
        <v>145.7364</v>
      </c>
      <c r="H94" s="172">
        <v>2.290970040513117E-2</v>
      </c>
      <c r="I94" s="122"/>
      <c r="J94" s="122"/>
      <c r="K94" s="122"/>
      <c r="L94" s="122"/>
      <c r="M94" s="122"/>
      <c r="N94" s="122"/>
      <c r="O94" s="122"/>
      <c r="P94" s="122"/>
      <c r="Q94" s="122"/>
      <c r="R94" s="122"/>
      <c r="S94" s="122"/>
      <c r="T94" s="122"/>
      <c r="U94" s="122"/>
      <c r="V94" s="122"/>
      <c r="W94" s="122"/>
      <c r="X94" s="122"/>
      <c r="Y94" s="122"/>
      <c r="Z94" s="122"/>
      <c r="AA94" s="122"/>
      <c r="AB94" s="122"/>
      <c r="AC94" s="122"/>
      <c r="AD94" s="122"/>
      <c r="AE94" s="122"/>
      <c r="AF94" s="122"/>
      <c r="AG94" s="122"/>
      <c r="AH94" s="122"/>
      <c r="AI94" s="122"/>
      <c r="AJ94" s="122"/>
      <c r="AK94" s="122"/>
      <c r="AL94" s="122"/>
      <c r="AM94" s="122"/>
      <c r="AN94" s="122"/>
      <c r="AO94" s="122"/>
      <c r="AP94" s="122"/>
      <c r="AQ94" s="122"/>
      <c r="AR94" s="122"/>
      <c r="AS94" s="122"/>
      <c r="AT94" s="122"/>
      <c r="AU94" s="122"/>
      <c r="AV94" s="122"/>
      <c r="AW94" s="122"/>
      <c r="AX94" s="122"/>
      <c r="AY94" s="122"/>
      <c r="AZ94" s="122"/>
      <c r="BA94" s="122"/>
      <c r="BB94" s="122"/>
    </row>
    <row r="95" spans="1:54" x14ac:dyDescent="0.2">
      <c r="A95" s="151">
        <v>8</v>
      </c>
      <c r="B95" s="103" t="s">
        <v>321</v>
      </c>
      <c r="C95" s="104">
        <v>13018195.91</v>
      </c>
      <c r="D95" s="14">
        <v>8.6138971324358383E-4</v>
      </c>
      <c r="E95" s="14">
        <v>1.0785736119007965</v>
      </c>
      <c r="F95" s="108">
        <v>311491.71999999997</v>
      </c>
      <c r="G95" s="23">
        <v>778.78689999999995</v>
      </c>
      <c r="H95" s="172">
        <v>3.195086516781271E-2</v>
      </c>
      <c r="I95" s="122"/>
      <c r="J95" s="122"/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2"/>
      <c r="AH95" s="122"/>
      <c r="AI95" s="122"/>
      <c r="AJ95" s="122"/>
      <c r="AK95" s="122"/>
      <c r="AL95" s="122"/>
      <c r="AM95" s="122"/>
      <c r="AN95" s="122"/>
      <c r="AO95" s="122"/>
      <c r="AP95" s="122"/>
      <c r="AQ95" s="122"/>
      <c r="AR95" s="122"/>
      <c r="AS95" s="122"/>
      <c r="AT95" s="122"/>
      <c r="AU95" s="122"/>
      <c r="AV95" s="122"/>
      <c r="AW95" s="122"/>
      <c r="AX95" s="122"/>
      <c r="AY95" s="122"/>
      <c r="AZ95" s="122"/>
      <c r="BA95" s="122"/>
      <c r="BB95" s="122"/>
    </row>
    <row r="96" spans="1:54" x14ac:dyDescent="0.2">
      <c r="A96" s="151">
        <v>9</v>
      </c>
      <c r="B96" s="103" t="s">
        <v>322</v>
      </c>
      <c r="C96" s="104">
        <v>363462899.36000001</v>
      </c>
      <c r="D96" s="14">
        <v>2.4049661321650213E-2</v>
      </c>
      <c r="E96" s="14">
        <v>1.3221379082207263</v>
      </c>
      <c r="F96" s="108">
        <v>7527764.1100000003</v>
      </c>
      <c r="G96" s="23">
        <v>139.27209999999999</v>
      </c>
      <c r="H96" s="172">
        <v>2.7735223623311593E-2</v>
      </c>
      <c r="I96" s="122"/>
      <c r="J96" s="122"/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2"/>
      <c r="AH96" s="122"/>
      <c r="AI96" s="122"/>
      <c r="AJ96" s="122"/>
      <c r="AK96" s="122"/>
      <c r="AL96" s="122"/>
      <c r="AM96" s="122"/>
      <c r="AN96" s="122"/>
      <c r="AO96" s="122"/>
      <c r="AP96" s="122"/>
      <c r="AQ96" s="122"/>
      <c r="AR96" s="122"/>
      <c r="AS96" s="122"/>
      <c r="AT96" s="122"/>
      <c r="AU96" s="122"/>
      <c r="AV96" s="122"/>
      <c r="AW96" s="122"/>
      <c r="AX96" s="122"/>
      <c r="AY96" s="122"/>
      <c r="AZ96" s="122"/>
      <c r="BA96" s="122"/>
      <c r="BB96" s="122"/>
    </row>
    <row r="97" spans="1:54" x14ac:dyDescent="0.2">
      <c r="A97" s="151">
        <v>10</v>
      </c>
      <c r="B97" s="103" t="s">
        <v>323</v>
      </c>
      <c r="C97" s="104">
        <v>181423443.05000001</v>
      </c>
      <c r="D97" s="14">
        <v>1.2004450437288218E-2</v>
      </c>
      <c r="E97" s="14">
        <v>0.55360708529009162</v>
      </c>
      <c r="F97" s="108">
        <v>5307868.21</v>
      </c>
      <c r="G97" s="23">
        <v>1266.2128</v>
      </c>
      <c r="H97" s="172">
        <v>4.0105169324649782E-2</v>
      </c>
      <c r="I97" s="122"/>
      <c r="J97" s="122"/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2"/>
      <c r="AH97" s="122"/>
      <c r="AI97" s="122"/>
      <c r="AJ97" s="122"/>
      <c r="AK97" s="122"/>
      <c r="AL97" s="122"/>
      <c r="AM97" s="122"/>
      <c r="AN97" s="122"/>
      <c r="AO97" s="122"/>
      <c r="AP97" s="122"/>
      <c r="AQ97" s="122"/>
      <c r="AR97" s="122"/>
      <c r="AS97" s="122"/>
      <c r="AT97" s="122"/>
      <c r="AU97" s="122"/>
      <c r="AV97" s="122"/>
      <c r="AW97" s="122"/>
      <c r="AX97" s="122"/>
      <c r="AY97" s="122"/>
      <c r="AZ97" s="122"/>
      <c r="BA97" s="122"/>
      <c r="BB97" s="122"/>
    </row>
    <row r="98" spans="1:54" x14ac:dyDescent="0.2">
      <c r="A98" s="151">
        <v>11</v>
      </c>
      <c r="B98" s="173" t="s">
        <v>324</v>
      </c>
      <c r="C98" s="104">
        <v>7706235.1399999997</v>
      </c>
      <c r="D98" s="14">
        <v>5.0990718862458945E-4</v>
      </c>
      <c r="E98" s="14">
        <v>29.838632913013377</v>
      </c>
      <c r="F98" s="108">
        <v>184131.47</v>
      </c>
      <c r="G98" s="23">
        <v>102.70180000000001</v>
      </c>
      <c r="H98" s="172">
        <v>2.747419854415362E-2</v>
      </c>
      <c r="I98" s="122"/>
      <c r="J98" s="122"/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2"/>
      <c r="AH98" s="122"/>
      <c r="AI98" s="122"/>
      <c r="AJ98" s="122"/>
      <c r="AK98" s="122"/>
      <c r="AL98" s="122"/>
      <c r="AM98" s="122"/>
      <c r="AN98" s="122"/>
      <c r="AO98" s="122"/>
      <c r="AP98" s="122"/>
      <c r="AQ98" s="122"/>
      <c r="AR98" s="122"/>
      <c r="AS98" s="122"/>
      <c r="AT98" s="122"/>
      <c r="AU98" s="122"/>
      <c r="AV98" s="122"/>
      <c r="AW98" s="122"/>
      <c r="AX98" s="122"/>
      <c r="AY98" s="122"/>
      <c r="AZ98" s="122"/>
      <c r="BA98" s="122"/>
      <c r="BB98" s="122"/>
    </row>
    <row r="99" spans="1:54" x14ac:dyDescent="0.2">
      <c r="A99" s="151">
        <v>12</v>
      </c>
      <c r="B99" s="103" t="s">
        <v>325</v>
      </c>
      <c r="C99" s="104">
        <v>382258124</v>
      </c>
      <c r="D99" s="14">
        <v>2.529330623796015E-2</v>
      </c>
      <c r="E99" s="14">
        <v>0.76902938130371945</v>
      </c>
      <c r="F99" s="108">
        <v>8965681</v>
      </c>
      <c r="G99" s="23">
        <v>129.30459999999999</v>
      </c>
      <c r="H99" s="172">
        <v>3.0212106194915787E-2</v>
      </c>
      <c r="I99" s="122"/>
      <c r="J99" s="122"/>
      <c r="K99" s="122"/>
      <c r="L99" s="122"/>
      <c r="M99" s="122"/>
      <c r="N99" s="122"/>
      <c r="O99" s="122"/>
      <c r="P99" s="122"/>
      <c r="Q99" s="122"/>
      <c r="R99" s="122"/>
      <c r="S99" s="122"/>
      <c r="T99" s="122"/>
      <c r="U99" s="122"/>
      <c r="V99" s="122"/>
      <c r="W99" s="122"/>
      <c r="X99" s="122"/>
      <c r="Y99" s="122"/>
      <c r="Z99" s="122"/>
      <c r="AA99" s="122"/>
      <c r="AB99" s="122"/>
      <c r="AC99" s="122"/>
      <c r="AD99" s="122"/>
      <c r="AE99" s="122"/>
      <c r="AF99" s="122"/>
      <c r="AG99" s="122"/>
      <c r="AH99" s="122"/>
      <c r="AI99" s="122"/>
      <c r="AJ99" s="122"/>
      <c r="AK99" s="122"/>
      <c r="AL99" s="122"/>
      <c r="AM99" s="122"/>
      <c r="AN99" s="122"/>
      <c r="AO99" s="122"/>
      <c r="AP99" s="122"/>
      <c r="AQ99" s="122"/>
      <c r="AR99" s="122"/>
      <c r="AS99" s="122"/>
      <c r="AT99" s="122"/>
      <c r="AU99" s="122"/>
      <c r="AV99" s="122"/>
      <c r="AW99" s="122"/>
      <c r="AX99" s="122"/>
      <c r="AY99" s="122"/>
      <c r="AZ99" s="122"/>
      <c r="BA99" s="122"/>
      <c r="BB99" s="122"/>
    </row>
    <row r="100" spans="1:54" x14ac:dyDescent="0.2">
      <c r="A100" s="4">
        <v>13</v>
      </c>
      <c r="B100" s="156" t="s">
        <v>326</v>
      </c>
      <c r="C100" s="104">
        <v>33006157.969999999</v>
      </c>
      <c r="D100" s="14">
        <v>2.183955837322372E-3</v>
      </c>
      <c r="E100" s="14">
        <v>-0.22506899954388562</v>
      </c>
      <c r="F100" s="108">
        <v>-145748.76</v>
      </c>
      <c r="G100" s="23">
        <v>730.45680000000004</v>
      </c>
      <c r="H100" s="172">
        <v>-4.445980606469206E-3</v>
      </c>
      <c r="I100" s="122"/>
      <c r="J100" s="122"/>
      <c r="K100" s="122"/>
      <c r="L100" s="122"/>
      <c r="M100" s="122"/>
      <c r="N100" s="122"/>
      <c r="O100" s="122"/>
      <c r="P100" s="122"/>
      <c r="Q100" s="122"/>
      <c r="R100" s="122"/>
      <c r="S100" s="122"/>
      <c r="T100" s="122"/>
      <c r="U100" s="122"/>
      <c r="V100" s="122"/>
      <c r="W100" s="122"/>
      <c r="X100" s="122"/>
      <c r="Y100" s="122"/>
      <c r="Z100" s="122"/>
      <c r="AA100" s="122"/>
      <c r="AB100" s="122"/>
      <c r="AC100" s="122"/>
      <c r="AD100" s="122"/>
      <c r="AE100" s="122"/>
      <c r="AF100" s="122"/>
      <c r="AG100" s="122"/>
      <c r="AH100" s="122"/>
      <c r="AI100" s="122"/>
      <c r="AJ100" s="122"/>
      <c r="AK100" s="122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</row>
    <row r="101" spans="1:54" x14ac:dyDescent="0.2">
      <c r="A101" s="4">
        <v>14</v>
      </c>
      <c r="B101" s="103" t="s">
        <v>327</v>
      </c>
      <c r="C101" s="104">
        <v>379559534.74000001</v>
      </c>
      <c r="D101" s="14">
        <v>2.5114745625959528E-2</v>
      </c>
      <c r="E101" s="14">
        <v>0.28102366896968611</v>
      </c>
      <c r="F101" s="108">
        <v>10604721.609999999</v>
      </c>
      <c r="G101" s="23">
        <v>1008.4395</v>
      </c>
      <c r="H101" s="172">
        <v>3.7407016110863597E-2</v>
      </c>
      <c r="I101" s="122"/>
      <c r="J101" s="122"/>
      <c r="K101" s="122"/>
      <c r="L101" s="122"/>
      <c r="M101" s="122"/>
      <c r="N101" s="122"/>
      <c r="O101" s="122"/>
      <c r="P101" s="122"/>
      <c r="Q101" s="122"/>
      <c r="R101" s="122"/>
      <c r="S101" s="122"/>
      <c r="T101" s="122"/>
      <c r="U101" s="122"/>
      <c r="V101" s="122"/>
      <c r="W101" s="122"/>
      <c r="X101" s="122"/>
      <c r="Y101" s="122"/>
      <c r="Z101" s="122"/>
      <c r="AA101" s="122"/>
      <c r="AB101" s="122"/>
      <c r="AC101" s="122"/>
      <c r="AD101" s="122"/>
      <c r="AE101" s="122"/>
      <c r="AF101" s="122"/>
      <c r="AG101" s="122"/>
      <c r="AH101" s="122"/>
      <c r="AI101" s="122"/>
      <c r="AJ101" s="122"/>
      <c r="AK101" s="122"/>
      <c r="AL101" s="122"/>
      <c r="AM101" s="122"/>
      <c r="AN101" s="122"/>
      <c r="AO101" s="122"/>
      <c r="AP101" s="122"/>
      <c r="AQ101" s="122"/>
      <c r="AR101" s="122"/>
      <c r="AS101" s="122"/>
      <c r="AT101" s="122"/>
      <c r="AU101" s="122"/>
      <c r="AV101" s="122"/>
      <c r="AW101" s="122"/>
      <c r="AX101" s="122"/>
      <c r="AY101" s="122"/>
      <c r="AZ101" s="122"/>
      <c r="BA101" s="122"/>
      <c r="BB101" s="122"/>
    </row>
    <row r="102" spans="1:54" x14ac:dyDescent="0.2">
      <c r="A102" s="4">
        <v>15</v>
      </c>
      <c r="B102" s="103" t="s">
        <v>328</v>
      </c>
      <c r="C102" s="104">
        <v>1329174533</v>
      </c>
      <c r="D102" s="14">
        <v>8.7948996754001418E-2</v>
      </c>
      <c r="E102" s="14">
        <v>0.39717976111188802</v>
      </c>
      <c r="F102" s="108">
        <v>34607614</v>
      </c>
      <c r="G102" s="23">
        <v>139.49629999999999</v>
      </c>
      <c r="H102" s="172">
        <v>3.0538738572351863E-2</v>
      </c>
      <c r="I102" s="122"/>
      <c r="J102" s="122"/>
      <c r="K102" s="122"/>
      <c r="L102" s="122"/>
      <c r="M102" s="122"/>
      <c r="N102" s="122"/>
      <c r="O102" s="122"/>
      <c r="P102" s="122"/>
      <c r="Q102" s="122"/>
      <c r="R102" s="122"/>
      <c r="S102" s="122"/>
      <c r="T102" s="122"/>
      <c r="U102" s="122"/>
      <c r="V102" s="122"/>
      <c r="W102" s="122"/>
      <c r="X102" s="122"/>
      <c r="Y102" s="122"/>
      <c r="Z102" s="122"/>
      <c r="AA102" s="122"/>
      <c r="AB102" s="122"/>
      <c r="AC102" s="122"/>
      <c r="AD102" s="122"/>
      <c r="AE102" s="122"/>
      <c r="AF102" s="122"/>
      <c r="AG102" s="122"/>
      <c r="AH102" s="122"/>
      <c r="AI102" s="122"/>
      <c r="AJ102" s="122"/>
      <c r="AK102" s="122"/>
      <c r="AL102" s="122"/>
      <c r="AM102" s="122"/>
      <c r="AN102" s="122"/>
      <c r="AO102" s="122"/>
      <c r="AP102" s="122"/>
      <c r="AQ102" s="122"/>
      <c r="AR102" s="122"/>
      <c r="AS102" s="122"/>
      <c r="AT102" s="122"/>
      <c r="AU102" s="122"/>
      <c r="AV102" s="122"/>
      <c r="AW102" s="122"/>
      <c r="AX102" s="122"/>
      <c r="AY102" s="122"/>
      <c r="AZ102" s="122"/>
      <c r="BA102" s="122"/>
      <c r="BB102" s="122"/>
    </row>
    <row r="103" spans="1:54" x14ac:dyDescent="0.2">
      <c r="A103" s="4">
        <v>16</v>
      </c>
      <c r="B103" s="103" t="s">
        <v>329</v>
      </c>
      <c r="C103" s="104">
        <v>1190149</v>
      </c>
      <c r="D103" s="14">
        <v>7.874993685105313E-5</v>
      </c>
      <c r="E103" s="14">
        <v>-0.77154510996902237</v>
      </c>
      <c r="F103" s="108">
        <v>-119844</v>
      </c>
      <c r="G103" s="23">
        <v>80.839699999999993</v>
      </c>
      <c r="H103" s="172">
        <v>-2.1339573668561804E-2</v>
      </c>
      <c r="I103" s="122"/>
      <c r="J103" s="122"/>
      <c r="K103" s="122"/>
      <c r="L103" s="122"/>
      <c r="M103" s="122"/>
      <c r="N103" s="122"/>
      <c r="O103" s="122"/>
      <c r="P103" s="122"/>
      <c r="Q103" s="122"/>
      <c r="R103" s="122"/>
      <c r="S103" s="122"/>
      <c r="T103" s="122"/>
      <c r="U103" s="122"/>
      <c r="V103" s="122"/>
      <c r="W103" s="122"/>
      <c r="X103" s="122"/>
      <c r="Y103" s="122"/>
      <c r="Z103" s="122"/>
      <c r="AA103" s="122"/>
      <c r="AB103" s="122"/>
      <c r="AC103" s="122"/>
      <c r="AD103" s="122"/>
      <c r="AE103" s="122"/>
      <c r="AF103" s="122"/>
      <c r="AG103" s="122"/>
      <c r="AH103" s="122"/>
      <c r="AI103" s="122"/>
      <c r="AJ103" s="122"/>
      <c r="AK103" s="122"/>
      <c r="AL103" s="122"/>
      <c r="AM103" s="122"/>
      <c r="AN103" s="122"/>
      <c r="AO103" s="122"/>
      <c r="AP103" s="122"/>
      <c r="AQ103" s="122"/>
      <c r="AR103" s="122"/>
      <c r="AS103" s="122"/>
      <c r="AT103" s="122"/>
      <c r="AU103" s="122"/>
      <c r="AV103" s="122"/>
      <c r="AW103" s="122"/>
      <c r="AX103" s="122"/>
      <c r="AY103" s="122"/>
      <c r="AZ103" s="122"/>
      <c r="BA103" s="122"/>
      <c r="BB103" s="122"/>
    </row>
    <row r="104" spans="1:54" x14ac:dyDescent="0.2">
      <c r="A104" s="4">
        <v>17</v>
      </c>
      <c r="B104" s="103" t="s">
        <v>330</v>
      </c>
      <c r="C104" s="104">
        <v>814280353.87</v>
      </c>
      <c r="D104" s="14">
        <v>5.3879410432068335E-2</v>
      </c>
      <c r="E104" s="14">
        <v>-5.0083914366233662E-2</v>
      </c>
      <c r="F104" s="108">
        <v>24267310.969999999</v>
      </c>
      <c r="G104" s="23">
        <v>152.75409999999999</v>
      </c>
      <c r="H104" s="172">
        <v>2.6267717339528554E-2</v>
      </c>
      <c r="I104" s="122"/>
      <c r="J104" s="122"/>
      <c r="K104" s="122"/>
      <c r="L104" s="122"/>
      <c r="M104" s="122"/>
      <c r="N104" s="122"/>
      <c r="O104" s="122"/>
      <c r="P104" s="122"/>
      <c r="Q104" s="122"/>
      <c r="R104" s="122"/>
      <c r="S104" s="122"/>
      <c r="T104" s="122"/>
      <c r="U104" s="122"/>
      <c r="V104" s="122"/>
      <c r="W104" s="122"/>
      <c r="X104" s="122"/>
      <c r="Y104" s="122"/>
      <c r="Z104" s="122"/>
      <c r="AA104" s="122"/>
      <c r="AB104" s="122"/>
      <c r="AC104" s="122"/>
      <c r="AD104" s="122"/>
      <c r="AE104" s="122"/>
      <c r="AF104" s="122"/>
      <c r="AG104" s="122"/>
      <c r="AH104" s="122"/>
      <c r="AI104" s="122"/>
      <c r="AJ104" s="122"/>
      <c r="AK104" s="122"/>
      <c r="AL104" s="122"/>
      <c r="AM104" s="122"/>
      <c r="AN104" s="122"/>
      <c r="AO104" s="122"/>
      <c r="AP104" s="122"/>
      <c r="AQ104" s="122"/>
      <c r="AR104" s="122"/>
      <c r="AS104" s="122"/>
      <c r="AT104" s="122"/>
      <c r="AU104" s="122"/>
      <c r="AV104" s="122"/>
      <c r="AW104" s="122"/>
      <c r="AX104" s="122"/>
      <c r="AY104" s="122"/>
      <c r="AZ104" s="122"/>
      <c r="BA104" s="122"/>
      <c r="BB104" s="122"/>
    </row>
    <row r="105" spans="1:54" x14ac:dyDescent="0.2">
      <c r="A105" s="4">
        <v>18</v>
      </c>
      <c r="B105" s="103" t="s">
        <v>331</v>
      </c>
      <c r="C105" s="104">
        <v>210157826.94</v>
      </c>
      <c r="D105" s="14">
        <v>1.3905750960828897E-2</v>
      </c>
      <c r="E105" s="14">
        <v>0.90414025167239165</v>
      </c>
      <c r="F105" s="108">
        <v>4037426.89</v>
      </c>
      <c r="G105" s="23">
        <v>778.92859999999996</v>
      </c>
      <c r="H105" s="172">
        <v>2.6738510678795641E-2</v>
      </c>
      <c r="I105" s="122"/>
      <c r="J105" s="122"/>
      <c r="K105" s="122"/>
      <c r="L105" s="122"/>
      <c r="M105" s="122"/>
      <c r="N105" s="122"/>
      <c r="O105" s="122"/>
      <c r="P105" s="122"/>
      <c r="Q105" s="122"/>
      <c r="R105" s="122"/>
      <c r="S105" s="122"/>
      <c r="T105" s="122"/>
      <c r="U105" s="122"/>
      <c r="V105" s="122"/>
      <c r="W105" s="122"/>
      <c r="X105" s="122"/>
      <c r="Y105" s="122"/>
      <c r="Z105" s="122"/>
      <c r="AA105" s="122"/>
      <c r="AB105" s="122"/>
      <c r="AC105" s="122"/>
      <c r="AD105" s="122"/>
      <c r="AE105" s="122"/>
      <c r="AF105" s="122"/>
      <c r="AG105" s="122"/>
      <c r="AH105" s="122"/>
      <c r="AI105" s="122"/>
      <c r="AJ105" s="122"/>
      <c r="AK105" s="122"/>
      <c r="AL105" s="122"/>
      <c r="AM105" s="122"/>
      <c r="AN105" s="122"/>
      <c r="AO105" s="122"/>
      <c r="AP105" s="122"/>
      <c r="AQ105" s="122"/>
      <c r="AR105" s="122"/>
      <c r="AS105" s="122"/>
      <c r="AT105" s="122"/>
      <c r="AU105" s="122"/>
      <c r="AV105" s="122"/>
      <c r="AW105" s="122"/>
      <c r="AX105" s="122"/>
      <c r="AY105" s="122"/>
      <c r="AZ105" s="122"/>
      <c r="BA105" s="122"/>
      <c r="BB105" s="122"/>
    </row>
    <row r="106" spans="1:54" x14ac:dyDescent="0.2">
      <c r="A106" s="4">
        <v>19</v>
      </c>
      <c r="B106" s="103" t="s">
        <v>332</v>
      </c>
      <c r="C106" s="104">
        <v>0</v>
      </c>
      <c r="D106" s="14">
        <v>0</v>
      </c>
      <c r="E106" s="443" t="s">
        <v>225</v>
      </c>
      <c r="F106" s="108">
        <v>0</v>
      </c>
      <c r="G106" s="23" t="s">
        <v>225</v>
      </c>
      <c r="H106" s="444" t="s">
        <v>225</v>
      </c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  <c r="T106" s="122"/>
      <c r="U106" s="122"/>
      <c r="V106" s="122"/>
      <c r="W106" s="122"/>
      <c r="X106" s="122"/>
      <c r="Y106" s="122"/>
      <c r="Z106" s="122"/>
      <c r="AA106" s="122"/>
      <c r="AB106" s="122"/>
      <c r="AC106" s="122"/>
      <c r="AD106" s="122"/>
      <c r="AE106" s="122"/>
      <c r="AF106" s="122"/>
      <c r="AG106" s="122"/>
      <c r="AH106" s="122"/>
      <c r="AI106" s="122"/>
      <c r="AJ106" s="122"/>
      <c r="AK106" s="122"/>
      <c r="AL106" s="122"/>
      <c r="AM106" s="122"/>
      <c r="AN106" s="122"/>
      <c r="AO106" s="122"/>
      <c r="AP106" s="122"/>
      <c r="AQ106" s="122"/>
      <c r="AR106" s="122"/>
      <c r="AS106" s="122"/>
      <c r="AT106" s="122"/>
      <c r="AU106" s="122"/>
      <c r="AV106" s="122"/>
      <c r="AW106" s="122"/>
      <c r="AX106" s="122"/>
      <c r="AY106" s="122"/>
      <c r="AZ106" s="122"/>
      <c r="BA106" s="122"/>
      <c r="BB106" s="122"/>
    </row>
    <row r="107" spans="1:54" x14ac:dyDescent="0.2">
      <c r="A107" s="4">
        <v>20</v>
      </c>
      <c r="B107" s="103" t="s">
        <v>333</v>
      </c>
      <c r="C107" s="104">
        <v>260487843.43000001</v>
      </c>
      <c r="D107" s="14">
        <v>1.7235994165923356E-2</v>
      </c>
      <c r="E107" s="14">
        <v>0.23016106676725781</v>
      </c>
      <c r="F107" s="108">
        <v>6923650.7699999996</v>
      </c>
      <c r="G107" s="23">
        <v>122.8318</v>
      </c>
      <c r="H107" s="172">
        <v>3.2150560855488404E-2</v>
      </c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  <c r="T107" s="122"/>
      <c r="U107" s="122"/>
      <c r="V107" s="122"/>
      <c r="W107" s="122"/>
      <c r="X107" s="122"/>
      <c r="Y107" s="122"/>
      <c r="Z107" s="122"/>
      <c r="AA107" s="122"/>
      <c r="AB107" s="122"/>
      <c r="AC107" s="122"/>
      <c r="AD107" s="122"/>
      <c r="AE107" s="122"/>
      <c r="AF107" s="122"/>
      <c r="AG107" s="122"/>
      <c r="AH107" s="122"/>
      <c r="AI107" s="122"/>
      <c r="AJ107" s="122"/>
      <c r="AK107" s="122"/>
      <c r="AL107" s="122"/>
      <c r="AM107" s="122"/>
      <c r="AN107" s="122"/>
      <c r="AO107" s="122"/>
      <c r="AP107" s="122"/>
      <c r="AQ107" s="122"/>
      <c r="AR107" s="122"/>
      <c r="AS107" s="122"/>
      <c r="AT107" s="122"/>
      <c r="AU107" s="122"/>
      <c r="AV107" s="122"/>
      <c r="AW107" s="122"/>
      <c r="AX107" s="122"/>
      <c r="AY107" s="122"/>
      <c r="AZ107" s="122"/>
      <c r="BA107" s="122"/>
      <c r="BB107" s="122"/>
    </row>
    <row r="108" spans="1:54" x14ac:dyDescent="0.2">
      <c r="A108" s="4">
        <v>21</v>
      </c>
      <c r="B108" s="103" t="s">
        <v>334</v>
      </c>
      <c r="C108" s="104">
        <v>154957017.38</v>
      </c>
      <c r="D108" s="14">
        <v>1.0253216473989846E-2</v>
      </c>
      <c r="E108" s="14">
        <v>0.13597536736325838</v>
      </c>
      <c r="F108" s="108">
        <v>3963185.17</v>
      </c>
      <c r="G108" s="23">
        <v>1104.1746000000001</v>
      </c>
      <c r="H108" s="172">
        <v>2.7197259156610927E-2</v>
      </c>
      <c r="I108" s="122"/>
      <c r="J108" s="122"/>
      <c r="K108" s="122"/>
      <c r="L108" s="122"/>
      <c r="M108" s="122"/>
      <c r="N108" s="122"/>
      <c r="O108" s="122"/>
      <c r="P108" s="122"/>
      <c r="Q108" s="122"/>
      <c r="R108" s="122"/>
      <c r="S108" s="122"/>
      <c r="T108" s="122"/>
      <c r="U108" s="122"/>
      <c r="V108" s="122"/>
      <c r="W108" s="122"/>
      <c r="X108" s="122"/>
      <c r="Y108" s="122"/>
      <c r="Z108" s="122"/>
      <c r="AA108" s="122"/>
      <c r="AB108" s="122"/>
      <c r="AC108" s="122"/>
      <c r="AD108" s="122"/>
      <c r="AE108" s="122"/>
      <c r="AF108" s="122"/>
      <c r="AG108" s="122"/>
      <c r="AH108" s="122"/>
      <c r="AI108" s="122"/>
      <c r="AJ108" s="122"/>
      <c r="AK108" s="122"/>
      <c r="AL108" s="122"/>
      <c r="AM108" s="122"/>
      <c r="AN108" s="122"/>
      <c r="AO108" s="122"/>
      <c r="AP108" s="122"/>
      <c r="AQ108" s="122"/>
      <c r="AR108" s="122"/>
      <c r="AS108" s="122"/>
      <c r="AT108" s="122"/>
      <c r="AU108" s="122"/>
      <c r="AV108" s="122"/>
      <c r="AW108" s="122"/>
      <c r="AX108" s="122"/>
      <c r="AY108" s="122"/>
      <c r="AZ108" s="122"/>
      <c r="BA108" s="122"/>
      <c r="BB108" s="122"/>
    </row>
    <row r="109" spans="1:54" x14ac:dyDescent="0.2">
      <c r="A109" s="4">
        <v>22</v>
      </c>
      <c r="B109" s="109" t="s">
        <v>335</v>
      </c>
      <c r="C109" s="104">
        <v>2830185870.5300002</v>
      </c>
      <c r="D109" s="14">
        <v>0.18726811397646878</v>
      </c>
      <c r="E109" s="14">
        <v>0.14204947335482668</v>
      </c>
      <c r="F109" s="108">
        <v>71457501.579999998</v>
      </c>
      <c r="G109" s="23">
        <v>171.30719999999999</v>
      </c>
      <c r="H109" s="172">
        <v>2.6955704879842824E-2</v>
      </c>
      <c r="I109" s="122"/>
      <c r="J109" s="122"/>
      <c r="K109" s="122"/>
      <c r="L109" s="122"/>
      <c r="M109" s="122"/>
      <c r="N109" s="122"/>
      <c r="O109" s="122"/>
      <c r="P109" s="122"/>
      <c r="Q109" s="122"/>
      <c r="R109" s="122"/>
      <c r="S109" s="122"/>
      <c r="T109" s="122"/>
      <c r="U109" s="122"/>
      <c r="V109" s="122"/>
      <c r="W109" s="122"/>
      <c r="X109" s="122"/>
      <c r="Y109" s="122"/>
      <c r="Z109" s="122"/>
      <c r="AA109" s="122"/>
      <c r="AB109" s="122"/>
      <c r="AC109" s="122"/>
      <c r="AD109" s="122"/>
      <c r="AE109" s="122"/>
      <c r="AF109" s="122"/>
      <c r="AG109" s="122"/>
      <c r="AH109" s="122"/>
      <c r="AI109" s="122"/>
      <c r="AJ109" s="122"/>
      <c r="AK109" s="122"/>
      <c r="AL109" s="122"/>
      <c r="AM109" s="122"/>
      <c r="AN109" s="122"/>
      <c r="AO109" s="122"/>
      <c r="AP109" s="122"/>
      <c r="AQ109" s="122"/>
      <c r="AR109" s="122"/>
      <c r="AS109" s="122"/>
      <c r="AT109" s="122"/>
      <c r="AU109" s="122"/>
      <c r="AV109" s="122"/>
      <c r="AW109" s="122"/>
      <c r="AX109" s="122"/>
      <c r="AY109" s="122"/>
      <c r="AZ109" s="122"/>
      <c r="BA109" s="122"/>
      <c r="BB109" s="122"/>
    </row>
    <row r="110" spans="1:54" x14ac:dyDescent="0.2">
      <c r="A110" s="15" t="s">
        <v>336</v>
      </c>
      <c r="B110" s="158"/>
      <c r="C110" s="159">
        <v>9124521354.9699993</v>
      </c>
      <c r="D110" s="160">
        <v>0.60375253896778736</v>
      </c>
      <c r="E110" s="160"/>
      <c r="F110" s="6">
        <v>232154482.90999997</v>
      </c>
      <c r="G110" s="161"/>
      <c r="H110" s="161"/>
      <c r="I110" s="121"/>
      <c r="J110" s="121"/>
      <c r="K110" s="121"/>
      <c r="L110" s="121"/>
      <c r="M110" s="121"/>
      <c r="N110" s="121"/>
      <c r="O110" s="121"/>
      <c r="P110" s="121"/>
      <c r="Q110" s="121"/>
      <c r="R110" s="121"/>
      <c r="S110" s="121"/>
      <c r="T110" s="121"/>
      <c r="U110" s="121"/>
      <c r="V110" s="121"/>
      <c r="W110" s="121"/>
      <c r="X110" s="121"/>
      <c r="Y110" s="121"/>
      <c r="Z110" s="121"/>
      <c r="AA110" s="121"/>
      <c r="AB110" s="121"/>
      <c r="AC110" s="121"/>
      <c r="AD110" s="121"/>
      <c r="AE110" s="121"/>
      <c r="AF110" s="121"/>
      <c r="AG110" s="121"/>
      <c r="AH110" s="121"/>
      <c r="AI110" s="121"/>
      <c r="AJ110" s="121"/>
      <c r="AK110" s="121"/>
      <c r="AL110" s="121"/>
      <c r="AM110" s="121"/>
      <c r="AN110" s="121"/>
      <c r="AO110" s="121"/>
      <c r="AP110" s="121"/>
      <c r="AQ110" s="121"/>
      <c r="AR110" s="121"/>
      <c r="AS110" s="121"/>
      <c r="AT110" s="121"/>
      <c r="AU110" s="121"/>
      <c r="AV110" s="121"/>
      <c r="AW110" s="121"/>
      <c r="AX110" s="121"/>
      <c r="AY110" s="121"/>
      <c r="AZ110" s="121"/>
      <c r="BA110" s="121"/>
      <c r="BB110" s="121"/>
    </row>
    <row r="111" spans="1:54" x14ac:dyDescent="0.2">
      <c r="A111" s="146" t="s">
        <v>337</v>
      </c>
      <c r="B111" s="174"/>
      <c r="C111" s="163"/>
      <c r="D111" s="14"/>
      <c r="E111" s="154"/>
      <c r="F111" s="164"/>
      <c r="G111" s="165"/>
      <c r="H111" s="14"/>
      <c r="I111" s="121"/>
      <c r="J111" s="121"/>
      <c r="K111" s="121"/>
      <c r="L111" s="121"/>
      <c r="M111" s="121"/>
      <c r="N111" s="121"/>
      <c r="O111" s="121"/>
      <c r="P111" s="121"/>
      <c r="Q111" s="121"/>
      <c r="R111" s="121"/>
      <c r="S111" s="121"/>
      <c r="T111" s="121"/>
      <c r="U111" s="121"/>
      <c r="V111" s="121"/>
      <c r="W111" s="121"/>
      <c r="X111" s="121"/>
      <c r="Y111" s="121"/>
      <c r="Z111" s="121"/>
      <c r="AA111" s="121"/>
      <c r="AB111" s="121"/>
      <c r="AC111" s="121"/>
      <c r="AD111" s="121"/>
      <c r="AE111" s="121"/>
      <c r="AF111" s="121"/>
      <c r="AG111" s="121"/>
      <c r="AH111" s="121"/>
      <c r="AI111" s="121"/>
      <c r="AJ111" s="121"/>
      <c r="AK111" s="121"/>
      <c r="AL111" s="121"/>
      <c r="AM111" s="121"/>
      <c r="AN111" s="121"/>
      <c r="AO111" s="121"/>
      <c r="AP111" s="121"/>
      <c r="AQ111" s="121"/>
      <c r="AR111" s="121"/>
      <c r="AS111" s="121"/>
      <c r="AT111" s="121"/>
      <c r="AU111" s="121"/>
      <c r="AV111" s="121"/>
      <c r="AW111" s="121"/>
      <c r="AX111" s="121"/>
      <c r="AY111" s="121"/>
      <c r="AZ111" s="121"/>
      <c r="BA111" s="121"/>
      <c r="BB111" s="121"/>
    </row>
    <row r="112" spans="1:54" x14ac:dyDescent="0.2">
      <c r="A112" s="4">
        <v>1</v>
      </c>
      <c r="B112" s="175" t="s">
        <v>338</v>
      </c>
      <c r="C112" s="104">
        <v>26080880.469999999</v>
      </c>
      <c r="D112" s="14">
        <v>1.7257231573797607E-3</v>
      </c>
      <c r="E112" s="14">
        <v>0.47269349539793165</v>
      </c>
      <c r="F112" s="104">
        <v>1426289.93</v>
      </c>
      <c r="G112" s="176">
        <v>17808.4836</v>
      </c>
      <c r="H112" s="14">
        <v>7.4634216104955103E-2</v>
      </c>
      <c r="I112" s="121"/>
      <c r="J112" s="121"/>
      <c r="K112" s="121"/>
      <c r="L112" s="121"/>
      <c r="M112" s="121"/>
      <c r="N112" s="121"/>
      <c r="O112" s="121"/>
      <c r="P112" s="121"/>
      <c r="Q112" s="121"/>
      <c r="R112" s="121"/>
      <c r="S112" s="121"/>
      <c r="T112" s="121"/>
      <c r="U112" s="121"/>
      <c r="V112" s="121"/>
      <c r="W112" s="121"/>
      <c r="X112" s="121"/>
      <c r="Y112" s="121"/>
      <c r="Z112" s="121"/>
      <c r="AA112" s="121"/>
      <c r="AB112" s="121"/>
      <c r="AC112" s="121"/>
      <c r="AD112" s="121"/>
      <c r="AE112" s="121"/>
      <c r="AF112" s="121"/>
      <c r="AG112" s="121"/>
      <c r="AH112" s="121"/>
      <c r="AI112" s="121"/>
      <c r="AJ112" s="121"/>
      <c r="AK112" s="121"/>
      <c r="AL112" s="121"/>
      <c r="AM112" s="121"/>
      <c r="AN112" s="121"/>
      <c r="AO112" s="121"/>
      <c r="AP112" s="121"/>
      <c r="AQ112" s="121"/>
      <c r="AR112" s="121"/>
      <c r="AS112" s="121"/>
      <c r="AT112" s="121"/>
      <c r="AU112" s="121"/>
      <c r="AV112" s="121"/>
      <c r="AW112" s="121"/>
      <c r="AX112" s="121"/>
      <c r="AY112" s="121"/>
      <c r="AZ112" s="121"/>
      <c r="BA112" s="121"/>
      <c r="BB112" s="121"/>
    </row>
    <row r="113" spans="1:54" x14ac:dyDescent="0.2">
      <c r="A113" s="4">
        <v>2</v>
      </c>
      <c r="B113" s="175" t="s">
        <v>339</v>
      </c>
      <c r="C113" s="104">
        <v>66540584.049999997</v>
      </c>
      <c r="D113" s="14">
        <v>4.4028661889979259E-3</v>
      </c>
      <c r="E113" s="14">
        <v>-0.75559585341996205</v>
      </c>
      <c r="F113" s="104">
        <v>1583970.13</v>
      </c>
      <c r="G113" s="176">
        <v>983.91449999999998</v>
      </c>
      <c r="H113" s="14">
        <v>-1.0207518368583744E-2</v>
      </c>
      <c r="I113" s="121"/>
      <c r="J113" s="121"/>
      <c r="K113" s="121"/>
      <c r="L113" s="121"/>
      <c r="M113" s="121"/>
      <c r="N113" s="121"/>
      <c r="O113" s="121"/>
      <c r="P113" s="121"/>
      <c r="Q113" s="121"/>
      <c r="R113" s="121"/>
      <c r="S113" s="121"/>
      <c r="T113" s="121"/>
      <c r="U113" s="121"/>
      <c r="V113" s="121"/>
      <c r="W113" s="121"/>
      <c r="X113" s="121"/>
      <c r="Y113" s="121"/>
      <c r="Z113" s="121"/>
      <c r="AA113" s="121"/>
      <c r="AB113" s="121"/>
      <c r="AC113" s="121"/>
      <c r="AD113" s="121"/>
      <c r="AE113" s="121"/>
      <c r="AF113" s="121"/>
      <c r="AG113" s="121"/>
      <c r="AH113" s="121"/>
      <c r="AI113" s="121"/>
      <c r="AJ113" s="121"/>
      <c r="AK113" s="121"/>
      <c r="AL113" s="121"/>
      <c r="AM113" s="121"/>
      <c r="AN113" s="121"/>
      <c r="AO113" s="121"/>
      <c r="AP113" s="121"/>
      <c r="AQ113" s="121"/>
      <c r="AR113" s="121"/>
      <c r="AS113" s="121"/>
      <c r="AT113" s="121"/>
      <c r="AU113" s="121"/>
      <c r="AV113" s="121"/>
      <c r="AW113" s="121"/>
      <c r="AX113" s="121"/>
      <c r="AY113" s="121"/>
      <c r="AZ113" s="121"/>
      <c r="BA113" s="121"/>
      <c r="BB113" s="121"/>
    </row>
    <row r="114" spans="1:54" x14ac:dyDescent="0.2">
      <c r="A114" s="4">
        <v>3</v>
      </c>
      <c r="B114" s="175" t="s">
        <v>340</v>
      </c>
      <c r="C114" s="104">
        <v>95651332.849999994</v>
      </c>
      <c r="D114" s="14">
        <v>6.329070075811149E-3</v>
      </c>
      <c r="E114" s="14">
        <v>5.1468990539417225E-2</v>
      </c>
      <c r="F114" s="104">
        <v>4682119</v>
      </c>
      <c r="G114" s="176">
        <v>9.0927000000000007</v>
      </c>
      <c r="H114" s="14">
        <v>5.147092835006245E-2</v>
      </c>
      <c r="I114" s="121"/>
      <c r="J114" s="121"/>
      <c r="K114" s="121"/>
      <c r="L114" s="121"/>
      <c r="M114" s="121"/>
      <c r="N114" s="121"/>
      <c r="O114" s="121"/>
      <c r="P114" s="121"/>
      <c r="Q114" s="121"/>
      <c r="R114" s="121"/>
      <c r="S114" s="121"/>
      <c r="T114" s="121"/>
      <c r="U114" s="121"/>
      <c r="V114" s="121"/>
      <c r="W114" s="121"/>
      <c r="X114" s="121"/>
      <c r="Y114" s="121"/>
      <c r="Z114" s="121"/>
      <c r="AA114" s="121"/>
      <c r="AB114" s="121"/>
      <c r="AC114" s="121"/>
      <c r="AD114" s="121"/>
      <c r="AE114" s="121"/>
      <c r="AF114" s="121"/>
      <c r="AG114" s="121"/>
      <c r="AH114" s="121"/>
      <c r="AI114" s="121"/>
      <c r="AJ114" s="121"/>
      <c r="AK114" s="121"/>
      <c r="AL114" s="121"/>
      <c r="AM114" s="121"/>
      <c r="AN114" s="121"/>
      <c r="AO114" s="121"/>
      <c r="AP114" s="121"/>
      <c r="AQ114" s="121"/>
      <c r="AR114" s="121"/>
      <c r="AS114" s="121"/>
      <c r="AT114" s="121"/>
      <c r="AU114" s="121"/>
      <c r="AV114" s="121"/>
      <c r="AW114" s="121"/>
      <c r="AX114" s="121"/>
      <c r="AY114" s="121"/>
      <c r="AZ114" s="121"/>
      <c r="BA114" s="121"/>
      <c r="BB114" s="121"/>
    </row>
    <row r="115" spans="1:54" x14ac:dyDescent="0.2">
      <c r="A115" s="4">
        <v>4</v>
      </c>
      <c r="B115" s="175" t="s">
        <v>341</v>
      </c>
      <c r="C115" s="104">
        <v>7718414.0499999998</v>
      </c>
      <c r="D115" s="14">
        <v>5.1071304435644711E-4</v>
      </c>
      <c r="E115" s="14">
        <v>2.7474976977287459E-4</v>
      </c>
      <c r="F115" s="104">
        <v>427014.77</v>
      </c>
      <c r="G115" s="176">
        <v>89.942999999999998</v>
      </c>
      <c r="H115" s="14">
        <v>5.6900824552559431E-2</v>
      </c>
      <c r="I115" s="121"/>
      <c r="J115" s="121"/>
      <c r="K115" s="121"/>
      <c r="L115" s="121"/>
      <c r="M115" s="121"/>
      <c r="N115" s="121"/>
      <c r="O115" s="121"/>
      <c r="P115" s="121"/>
      <c r="Q115" s="121"/>
      <c r="R115" s="121"/>
      <c r="S115" s="121"/>
      <c r="T115" s="121"/>
      <c r="U115" s="121"/>
      <c r="V115" s="121"/>
      <c r="W115" s="121"/>
      <c r="X115" s="121"/>
      <c r="Y115" s="121"/>
      <c r="Z115" s="121"/>
      <c r="AA115" s="121"/>
      <c r="AB115" s="121"/>
      <c r="AC115" s="121"/>
      <c r="AD115" s="121"/>
      <c r="AE115" s="121"/>
      <c r="AF115" s="121"/>
      <c r="AG115" s="121"/>
      <c r="AH115" s="121"/>
      <c r="AI115" s="121"/>
      <c r="AJ115" s="121"/>
      <c r="AK115" s="121"/>
      <c r="AL115" s="121"/>
      <c r="AM115" s="121"/>
      <c r="AN115" s="121"/>
      <c r="AO115" s="121"/>
      <c r="AP115" s="121"/>
      <c r="AQ115" s="121"/>
      <c r="AR115" s="121"/>
      <c r="AS115" s="121"/>
      <c r="AT115" s="121"/>
      <c r="AU115" s="121"/>
      <c r="AV115" s="121"/>
      <c r="AW115" s="121"/>
      <c r="AX115" s="121"/>
      <c r="AY115" s="121"/>
      <c r="AZ115" s="121"/>
      <c r="BA115" s="121"/>
      <c r="BB115" s="121"/>
    </row>
    <row r="116" spans="1:54" x14ac:dyDescent="0.2">
      <c r="A116" s="4">
        <v>5</v>
      </c>
      <c r="B116" s="175" t="s">
        <v>342</v>
      </c>
      <c r="C116" s="104">
        <v>21239520.469999999</v>
      </c>
      <c r="D116" s="14">
        <v>1.4053794069138824E-3</v>
      </c>
      <c r="E116" s="14">
        <v>7.3975389429790581E-2</v>
      </c>
      <c r="F116" s="104">
        <v>2310751.75</v>
      </c>
      <c r="G116" s="176">
        <v>1039.6872000000001</v>
      </c>
      <c r="H116" s="14">
        <v>0.10384873911572327</v>
      </c>
      <c r="I116" s="121"/>
      <c r="J116" s="121"/>
      <c r="K116" s="121"/>
      <c r="L116" s="121"/>
      <c r="M116" s="121"/>
      <c r="N116" s="121"/>
      <c r="O116" s="121"/>
      <c r="P116" s="121"/>
      <c r="Q116" s="121"/>
      <c r="R116" s="121"/>
      <c r="S116" s="121"/>
      <c r="T116" s="121"/>
      <c r="U116" s="121"/>
      <c r="V116" s="121"/>
      <c r="W116" s="121"/>
      <c r="X116" s="121"/>
      <c r="Y116" s="121"/>
      <c r="Z116" s="121"/>
      <c r="AA116" s="121"/>
      <c r="AB116" s="121"/>
      <c r="AC116" s="121"/>
      <c r="AD116" s="121"/>
      <c r="AE116" s="121"/>
      <c r="AF116" s="121"/>
      <c r="AG116" s="121"/>
      <c r="AH116" s="121"/>
      <c r="AI116" s="121"/>
      <c r="AJ116" s="121"/>
      <c r="AK116" s="121"/>
      <c r="AL116" s="121"/>
      <c r="AM116" s="121"/>
      <c r="AN116" s="121"/>
      <c r="AO116" s="121"/>
      <c r="AP116" s="121"/>
      <c r="AQ116" s="121"/>
      <c r="AR116" s="121"/>
      <c r="AS116" s="121"/>
      <c r="AT116" s="121"/>
      <c r="AU116" s="121"/>
      <c r="AV116" s="121"/>
      <c r="AW116" s="121"/>
      <c r="AX116" s="121"/>
      <c r="AY116" s="121"/>
      <c r="AZ116" s="121"/>
      <c r="BA116" s="121"/>
      <c r="BB116" s="121"/>
    </row>
    <row r="117" spans="1:54" x14ac:dyDescent="0.2">
      <c r="A117" s="4">
        <v>6</v>
      </c>
      <c r="B117" s="175" t="s">
        <v>343</v>
      </c>
      <c r="C117" s="104">
        <v>12949364</v>
      </c>
      <c r="D117" s="14">
        <v>8.5683523429528632E-4</v>
      </c>
      <c r="E117" s="14">
        <v>2.3212983353601058E-2</v>
      </c>
      <c r="F117" s="104">
        <v>1802562</v>
      </c>
      <c r="G117" s="176">
        <v>945.36800000000005</v>
      </c>
      <c r="H117" s="14">
        <v>0.15799385167010194</v>
      </c>
      <c r="I117" s="121"/>
      <c r="J117" s="121"/>
      <c r="K117" s="121"/>
      <c r="L117" s="121"/>
      <c r="M117" s="121"/>
      <c r="N117" s="121"/>
      <c r="O117" s="121"/>
      <c r="P117" s="121"/>
      <c r="Q117" s="121"/>
      <c r="R117" s="121"/>
      <c r="S117" s="121"/>
      <c r="T117" s="121"/>
      <c r="U117" s="121"/>
      <c r="V117" s="121"/>
      <c r="W117" s="121"/>
      <c r="X117" s="121"/>
      <c r="Y117" s="121"/>
      <c r="Z117" s="121"/>
      <c r="AA117" s="121"/>
      <c r="AB117" s="121"/>
      <c r="AC117" s="121"/>
      <c r="AD117" s="121"/>
      <c r="AE117" s="121"/>
      <c r="AF117" s="121"/>
      <c r="AG117" s="121"/>
      <c r="AH117" s="121"/>
      <c r="AI117" s="121"/>
      <c r="AJ117" s="121"/>
      <c r="AK117" s="121"/>
      <c r="AL117" s="121"/>
      <c r="AM117" s="121"/>
      <c r="AN117" s="121"/>
      <c r="AO117" s="121"/>
      <c r="AP117" s="121"/>
      <c r="AQ117" s="121"/>
      <c r="AR117" s="121"/>
      <c r="AS117" s="121"/>
      <c r="AT117" s="121"/>
      <c r="AU117" s="121"/>
      <c r="AV117" s="121"/>
      <c r="AW117" s="121"/>
      <c r="AX117" s="121"/>
      <c r="AY117" s="121"/>
      <c r="AZ117" s="121"/>
      <c r="BA117" s="121"/>
      <c r="BB117" s="121"/>
    </row>
    <row r="118" spans="1:54" x14ac:dyDescent="0.2">
      <c r="A118" s="4">
        <v>7</v>
      </c>
      <c r="B118" s="175" t="s">
        <v>344</v>
      </c>
      <c r="C118" s="104">
        <v>40345574.350000001</v>
      </c>
      <c r="D118" s="14">
        <v>2.6695913135934817E-3</v>
      </c>
      <c r="E118" s="14">
        <v>-0.53892234446278986</v>
      </c>
      <c r="F118" s="104">
        <v>-5031614.54</v>
      </c>
      <c r="G118" s="176">
        <v>848.28390000000002</v>
      </c>
      <c r="H118" s="14">
        <v>-0.13660039035400562</v>
      </c>
      <c r="I118" s="121"/>
      <c r="J118" s="121"/>
      <c r="K118" s="121"/>
      <c r="L118" s="121"/>
      <c r="M118" s="121"/>
      <c r="N118" s="121"/>
      <c r="O118" s="121"/>
      <c r="P118" s="121"/>
      <c r="Q118" s="121"/>
      <c r="R118" s="121"/>
      <c r="S118" s="121"/>
      <c r="T118" s="121"/>
      <c r="U118" s="121"/>
      <c r="V118" s="121"/>
      <c r="W118" s="121"/>
      <c r="X118" s="121"/>
      <c r="Y118" s="121"/>
      <c r="Z118" s="121"/>
      <c r="AA118" s="121"/>
      <c r="AB118" s="121"/>
      <c r="AC118" s="121"/>
      <c r="AD118" s="121"/>
      <c r="AE118" s="121"/>
      <c r="AF118" s="121"/>
      <c r="AG118" s="121"/>
      <c r="AH118" s="121"/>
      <c r="AI118" s="121"/>
      <c r="AJ118" s="121"/>
      <c r="AK118" s="121"/>
      <c r="AL118" s="121"/>
      <c r="AM118" s="121"/>
      <c r="AN118" s="121"/>
      <c r="AO118" s="121"/>
      <c r="AP118" s="121"/>
      <c r="AQ118" s="121"/>
      <c r="AR118" s="121"/>
      <c r="AS118" s="121"/>
      <c r="AT118" s="121"/>
      <c r="AU118" s="121"/>
      <c r="AV118" s="121"/>
      <c r="AW118" s="121"/>
      <c r="AX118" s="121"/>
      <c r="AY118" s="121"/>
      <c r="AZ118" s="121"/>
      <c r="BA118" s="121"/>
      <c r="BB118" s="121"/>
    </row>
    <row r="119" spans="1:54" x14ac:dyDescent="0.2">
      <c r="A119" s="4">
        <v>8</v>
      </c>
      <c r="B119" s="175" t="s">
        <v>345</v>
      </c>
      <c r="C119" s="104">
        <v>94045031.480000004</v>
      </c>
      <c r="D119" s="14">
        <v>6.22278411375828E-3</v>
      </c>
      <c r="E119" s="14">
        <v>-0.46548136122564271</v>
      </c>
      <c r="F119" s="104">
        <v>-6131906.8200000003</v>
      </c>
      <c r="G119" s="176">
        <v>1235.2055</v>
      </c>
      <c r="H119" s="14">
        <v>-6.6878849050950817E-2</v>
      </c>
      <c r="I119" s="121"/>
      <c r="J119" s="121"/>
      <c r="K119" s="121"/>
      <c r="L119" s="121"/>
      <c r="M119" s="121"/>
      <c r="N119" s="121"/>
      <c r="O119" s="121"/>
      <c r="P119" s="121"/>
      <c r="Q119" s="121"/>
      <c r="R119" s="121"/>
      <c r="S119" s="121"/>
      <c r="T119" s="121"/>
      <c r="U119" s="121"/>
      <c r="V119" s="121"/>
      <c r="W119" s="121"/>
      <c r="X119" s="121"/>
      <c r="Y119" s="121"/>
      <c r="Z119" s="121"/>
      <c r="AA119" s="121"/>
      <c r="AB119" s="121"/>
      <c r="AC119" s="121"/>
      <c r="AD119" s="121"/>
      <c r="AE119" s="121"/>
      <c r="AF119" s="121"/>
      <c r="AG119" s="121"/>
      <c r="AH119" s="121"/>
      <c r="AI119" s="121"/>
      <c r="AJ119" s="121"/>
      <c r="AK119" s="121"/>
      <c r="AL119" s="121"/>
      <c r="AM119" s="121"/>
      <c r="AN119" s="121"/>
      <c r="AO119" s="121"/>
      <c r="AP119" s="121"/>
      <c r="AQ119" s="121"/>
      <c r="AR119" s="121"/>
      <c r="AS119" s="121"/>
      <c r="AT119" s="121"/>
      <c r="AU119" s="121"/>
      <c r="AV119" s="121"/>
      <c r="AW119" s="121"/>
      <c r="AX119" s="121"/>
      <c r="AY119" s="121"/>
      <c r="AZ119" s="121"/>
      <c r="BA119" s="121"/>
      <c r="BB119" s="121"/>
    </row>
    <row r="120" spans="1:54" x14ac:dyDescent="0.2">
      <c r="A120" s="4">
        <v>9</v>
      </c>
      <c r="B120" s="177" t="s">
        <v>346</v>
      </c>
      <c r="C120" s="104">
        <v>177763729.47999999</v>
      </c>
      <c r="D120" s="14">
        <v>1.1762294024494151E-2</v>
      </c>
      <c r="E120" s="14">
        <v>0.36888802782449875</v>
      </c>
      <c r="F120" s="104">
        <v>9618792.0800000001</v>
      </c>
      <c r="G120" s="176">
        <v>1318.2891999999999</v>
      </c>
      <c r="H120" s="14">
        <v>7.6258999853863224E-2</v>
      </c>
      <c r="I120" s="121"/>
      <c r="J120" s="121"/>
      <c r="K120" s="121"/>
      <c r="L120" s="121"/>
      <c r="M120" s="121"/>
      <c r="N120" s="121"/>
      <c r="O120" s="121"/>
      <c r="P120" s="121"/>
      <c r="Q120" s="121"/>
      <c r="R120" s="121"/>
      <c r="S120" s="121"/>
      <c r="T120" s="121"/>
      <c r="U120" s="121"/>
      <c r="V120" s="121"/>
      <c r="W120" s="121"/>
      <c r="X120" s="121"/>
      <c r="Y120" s="121"/>
      <c r="Z120" s="121"/>
      <c r="AA120" s="121"/>
      <c r="AB120" s="121"/>
      <c r="AC120" s="121"/>
      <c r="AD120" s="121"/>
      <c r="AE120" s="121"/>
      <c r="AF120" s="121"/>
      <c r="AG120" s="121"/>
      <c r="AH120" s="121"/>
      <c r="AI120" s="121"/>
      <c r="AJ120" s="121"/>
      <c r="AK120" s="121"/>
      <c r="AL120" s="121"/>
      <c r="AM120" s="121"/>
      <c r="AN120" s="121"/>
      <c r="AO120" s="121"/>
      <c r="AP120" s="121"/>
      <c r="AQ120" s="121"/>
      <c r="AR120" s="121"/>
      <c r="AS120" s="121"/>
      <c r="AT120" s="121"/>
      <c r="AU120" s="121"/>
      <c r="AV120" s="121"/>
      <c r="AW120" s="121"/>
      <c r="AX120" s="121"/>
      <c r="AY120" s="121"/>
      <c r="AZ120" s="121"/>
      <c r="BA120" s="121"/>
      <c r="BB120" s="121"/>
    </row>
    <row r="121" spans="1:54" x14ac:dyDescent="0.2">
      <c r="A121" s="15" t="s">
        <v>347</v>
      </c>
      <c r="B121" s="158"/>
      <c r="C121" s="159">
        <v>542334431.20000005</v>
      </c>
      <c r="D121" s="160">
        <v>3.588525655960037E-2</v>
      </c>
      <c r="E121" s="178"/>
      <c r="F121" s="6">
        <v>10687978.300000001</v>
      </c>
      <c r="G121" s="161"/>
      <c r="H121" s="161"/>
      <c r="I121" s="121"/>
      <c r="J121" s="121"/>
      <c r="K121" s="121"/>
      <c r="L121" s="121"/>
      <c r="M121" s="121"/>
      <c r="N121" s="121"/>
      <c r="O121" s="121"/>
      <c r="P121" s="121"/>
      <c r="Q121" s="121"/>
      <c r="R121" s="121"/>
      <c r="S121" s="121"/>
      <c r="T121" s="121"/>
      <c r="U121" s="121"/>
      <c r="V121" s="121"/>
      <c r="W121" s="121"/>
      <c r="X121" s="121"/>
      <c r="Y121" s="121"/>
      <c r="Z121" s="121"/>
      <c r="AA121" s="121"/>
      <c r="AB121" s="121"/>
      <c r="AC121" s="121"/>
      <c r="AD121" s="121"/>
      <c r="AE121" s="121"/>
      <c r="AF121" s="121"/>
      <c r="AG121" s="121"/>
      <c r="AH121" s="121"/>
      <c r="AI121" s="121"/>
      <c r="AJ121" s="121"/>
      <c r="AK121" s="121"/>
      <c r="AL121" s="121"/>
      <c r="AM121" s="121"/>
      <c r="AN121" s="121"/>
      <c r="AO121" s="121"/>
      <c r="AP121" s="121"/>
      <c r="AQ121" s="121"/>
      <c r="AR121" s="121"/>
      <c r="AS121" s="121"/>
      <c r="AT121" s="121"/>
      <c r="AU121" s="121"/>
      <c r="AV121" s="121"/>
      <c r="AW121" s="121"/>
      <c r="AX121" s="121"/>
      <c r="AY121" s="121"/>
      <c r="AZ121" s="121"/>
      <c r="BA121" s="121"/>
      <c r="BB121" s="121"/>
    </row>
    <row r="122" spans="1:54" x14ac:dyDescent="0.2">
      <c r="A122" s="146" t="s">
        <v>348</v>
      </c>
      <c r="B122" s="174"/>
      <c r="C122" s="163"/>
      <c r="D122" s="14"/>
      <c r="E122" s="154"/>
      <c r="F122" s="164"/>
      <c r="G122" s="165"/>
      <c r="H122" s="14"/>
      <c r="I122" s="121"/>
      <c r="J122" s="121"/>
      <c r="K122" s="121"/>
      <c r="L122" s="121"/>
      <c r="M122" s="121"/>
      <c r="N122" s="121"/>
      <c r="O122" s="121"/>
      <c r="P122" s="121"/>
      <c r="Q122" s="121"/>
      <c r="R122" s="121"/>
      <c r="S122" s="121"/>
      <c r="T122" s="121"/>
      <c r="U122" s="121"/>
      <c r="V122" s="121"/>
      <c r="W122" s="121"/>
      <c r="X122" s="121"/>
      <c r="Y122" s="121"/>
      <c r="Z122" s="121"/>
      <c r="AA122" s="121"/>
      <c r="AB122" s="121"/>
      <c r="AC122" s="121"/>
      <c r="AD122" s="121"/>
      <c r="AE122" s="121"/>
      <c r="AF122" s="121"/>
      <c r="AG122" s="121"/>
      <c r="AH122" s="121"/>
      <c r="AI122" s="121"/>
      <c r="AJ122" s="121"/>
      <c r="AK122" s="121"/>
      <c r="AL122" s="121"/>
      <c r="AM122" s="121"/>
      <c r="AN122" s="121"/>
      <c r="AO122" s="121"/>
      <c r="AP122" s="121"/>
      <c r="AQ122" s="121"/>
      <c r="AR122" s="121"/>
      <c r="AS122" s="121"/>
      <c r="AT122" s="121"/>
      <c r="AU122" s="121"/>
      <c r="AV122" s="121"/>
      <c r="AW122" s="121"/>
      <c r="AX122" s="121"/>
      <c r="AY122" s="121"/>
      <c r="AZ122" s="121"/>
      <c r="BA122" s="121"/>
      <c r="BB122" s="121"/>
    </row>
    <row r="123" spans="1:54" ht="21.75" customHeight="1" x14ac:dyDescent="0.2">
      <c r="A123" s="4">
        <v>1</v>
      </c>
      <c r="B123" s="179" t="s">
        <v>349</v>
      </c>
      <c r="C123" s="180">
        <v>97740360.049999997</v>
      </c>
      <c r="D123" s="172">
        <v>6.4672971045950508E-3</v>
      </c>
      <c r="E123" s="181">
        <v>77.452058496092263</v>
      </c>
      <c r="F123" s="182">
        <v>-9440601.0299999993</v>
      </c>
      <c r="G123" s="183">
        <v>49.6462</v>
      </c>
      <c r="H123" s="14">
        <v>-8.9728639530619714E-2</v>
      </c>
      <c r="I123" s="121"/>
      <c r="J123" s="121"/>
      <c r="K123" s="121"/>
      <c r="L123" s="121"/>
      <c r="M123" s="121"/>
      <c r="N123" s="121"/>
      <c r="O123" s="121"/>
      <c r="P123" s="121"/>
      <c r="Q123" s="121"/>
      <c r="R123" s="121"/>
      <c r="S123" s="121"/>
      <c r="T123" s="121"/>
      <c r="U123" s="121"/>
      <c r="V123" s="121"/>
      <c r="W123" s="121"/>
      <c r="X123" s="121"/>
      <c r="Y123" s="121"/>
      <c r="Z123" s="121"/>
      <c r="AA123" s="121"/>
      <c r="AB123" s="121"/>
      <c r="AC123" s="121"/>
      <c r="AD123" s="121"/>
      <c r="AE123" s="121"/>
      <c r="AF123" s="121"/>
      <c r="AG123" s="121"/>
      <c r="AH123" s="121"/>
      <c r="AI123" s="121"/>
      <c r="AJ123" s="121"/>
      <c r="AK123" s="121"/>
      <c r="AL123" s="121"/>
      <c r="AM123" s="121"/>
      <c r="AN123" s="121"/>
      <c r="AO123" s="121"/>
      <c r="AP123" s="121"/>
      <c r="AQ123" s="121"/>
      <c r="AR123" s="121"/>
      <c r="AS123" s="121"/>
      <c r="AT123" s="121"/>
      <c r="AU123" s="121"/>
      <c r="AV123" s="121"/>
      <c r="AW123" s="121"/>
      <c r="AX123" s="121"/>
      <c r="AY123" s="121"/>
      <c r="AZ123" s="121"/>
      <c r="BA123" s="121"/>
      <c r="BB123" s="121"/>
    </row>
    <row r="124" spans="1:54" ht="14.25" customHeight="1" x14ac:dyDescent="0.2">
      <c r="A124" s="4">
        <v>2</v>
      </c>
      <c r="B124" s="179" t="s">
        <v>350</v>
      </c>
      <c r="C124" s="180">
        <v>22561.17</v>
      </c>
      <c r="D124" s="172">
        <v>1.4928304882715308E-6</v>
      </c>
      <c r="E124" s="181">
        <v>-0.97536027180928786</v>
      </c>
      <c r="F124" s="182">
        <v>-2491518.5099999998</v>
      </c>
      <c r="G124" s="184">
        <v>1.3472</v>
      </c>
      <c r="H124" s="14">
        <v>-0.99395553477002918</v>
      </c>
      <c r="I124" s="121"/>
      <c r="J124" s="121"/>
      <c r="K124" s="121"/>
      <c r="L124" s="121"/>
      <c r="M124" s="121"/>
      <c r="N124" s="121"/>
      <c r="O124" s="121"/>
      <c r="P124" s="121"/>
      <c r="Q124" s="121"/>
      <c r="R124" s="121"/>
      <c r="S124" s="121"/>
      <c r="T124" s="121"/>
      <c r="U124" s="121"/>
      <c r="V124" s="121"/>
      <c r="W124" s="121"/>
      <c r="X124" s="121"/>
      <c r="Y124" s="121"/>
      <c r="Z124" s="121"/>
      <c r="AA124" s="121"/>
      <c r="AB124" s="121"/>
      <c r="AC124" s="121"/>
      <c r="AD124" s="121"/>
      <c r="AE124" s="121"/>
      <c r="AF124" s="121"/>
      <c r="AG124" s="121"/>
      <c r="AH124" s="121"/>
      <c r="AI124" s="121"/>
      <c r="AJ124" s="121"/>
      <c r="AK124" s="121"/>
      <c r="AL124" s="121"/>
      <c r="AM124" s="121"/>
      <c r="AN124" s="121"/>
      <c r="AO124" s="121"/>
      <c r="AP124" s="121"/>
      <c r="AQ124" s="121"/>
      <c r="AR124" s="121"/>
      <c r="AS124" s="121"/>
      <c r="AT124" s="121"/>
      <c r="AU124" s="121"/>
      <c r="AV124" s="121"/>
      <c r="AW124" s="121"/>
      <c r="AX124" s="121"/>
      <c r="AY124" s="121"/>
      <c r="AZ124" s="121"/>
      <c r="BA124" s="121"/>
      <c r="BB124" s="121"/>
    </row>
    <row r="125" spans="1:54" x14ac:dyDescent="0.2">
      <c r="A125" s="4">
        <v>3</v>
      </c>
      <c r="B125" s="106" t="s">
        <v>351</v>
      </c>
      <c r="C125" s="180">
        <v>67027399</v>
      </c>
      <c r="D125" s="172">
        <v>4.4350778251633551E-3</v>
      </c>
      <c r="E125" s="181">
        <v>0.59813419473955254</v>
      </c>
      <c r="F125" s="445">
        <v>-2837982</v>
      </c>
      <c r="G125" s="183">
        <v>222</v>
      </c>
      <c r="H125" s="14">
        <v>1.5182001097494024E-2</v>
      </c>
      <c r="I125" s="122"/>
      <c r="J125" s="122"/>
      <c r="K125" s="122"/>
      <c r="L125" s="122"/>
      <c r="M125" s="122"/>
      <c r="N125" s="122"/>
      <c r="O125" s="122"/>
      <c r="P125" s="122"/>
      <c r="Q125" s="122"/>
      <c r="R125" s="122"/>
      <c r="S125" s="122"/>
      <c r="T125" s="122"/>
      <c r="U125" s="122"/>
      <c r="V125" s="122"/>
      <c r="W125" s="122"/>
      <c r="X125" s="122"/>
      <c r="Y125" s="122"/>
      <c r="Z125" s="122"/>
      <c r="AA125" s="122"/>
      <c r="AB125" s="122"/>
      <c r="AC125" s="122"/>
      <c r="AD125" s="122"/>
      <c r="AE125" s="122"/>
      <c r="AF125" s="122"/>
      <c r="AG125" s="122"/>
      <c r="AH125" s="122"/>
      <c r="AI125" s="122"/>
      <c r="AJ125" s="122"/>
      <c r="AK125" s="122"/>
      <c r="AL125" s="122"/>
      <c r="AM125" s="122"/>
      <c r="AN125" s="122"/>
      <c r="AO125" s="122"/>
      <c r="AP125" s="122"/>
      <c r="AQ125" s="122"/>
      <c r="AR125" s="122"/>
      <c r="AS125" s="122"/>
      <c r="AT125" s="122"/>
      <c r="AU125" s="122"/>
      <c r="AV125" s="122"/>
      <c r="AW125" s="122"/>
      <c r="AX125" s="122"/>
      <c r="AY125" s="122"/>
      <c r="AZ125" s="122"/>
      <c r="BA125" s="122"/>
      <c r="BB125" s="122"/>
    </row>
    <row r="126" spans="1:54" x14ac:dyDescent="0.2">
      <c r="A126" s="4">
        <v>4</v>
      </c>
      <c r="B126" s="106" t="s">
        <v>352</v>
      </c>
      <c r="C126" s="180">
        <v>82738612</v>
      </c>
      <c r="D126" s="172">
        <v>5.4746594503241076E-3</v>
      </c>
      <c r="E126" s="181">
        <v>1.0176448120333828</v>
      </c>
      <c r="F126" s="207">
        <v>-5191898</v>
      </c>
      <c r="G126" s="183">
        <v>158</v>
      </c>
      <c r="H126" s="14">
        <v>-1.9535514109084939E-2</v>
      </c>
      <c r="I126" s="122"/>
      <c r="J126" s="122"/>
      <c r="K126" s="122"/>
      <c r="L126" s="122"/>
      <c r="M126" s="122"/>
      <c r="N126" s="122"/>
      <c r="O126" s="122"/>
      <c r="P126" s="122"/>
      <c r="Q126" s="122"/>
      <c r="R126" s="122"/>
      <c r="S126" s="122"/>
      <c r="T126" s="122"/>
      <c r="U126" s="122"/>
      <c r="V126" s="122"/>
      <c r="W126" s="122"/>
      <c r="X126" s="122"/>
      <c r="Y126" s="122"/>
      <c r="Z126" s="122"/>
      <c r="AA126" s="122"/>
      <c r="AB126" s="122"/>
      <c r="AC126" s="122"/>
      <c r="AD126" s="122"/>
      <c r="AE126" s="122"/>
      <c r="AF126" s="122"/>
      <c r="AG126" s="122"/>
      <c r="AH126" s="122"/>
      <c r="AI126" s="122"/>
      <c r="AJ126" s="122"/>
      <c r="AK126" s="122"/>
      <c r="AL126" s="122"/>
      <c r="AM126" s="122"/>
      <c r="AN126" s="122"/>
      <c r="AO126" s="122"/>
      <c r="AP126" s="122"/>
      <c r="AQ126" s="122"/>
      <c r="AR126" s="122"/>
      <c r="AS126" s="122"/>
      <c r="AT126" s="122"/>
      <c r="AU126" s="122"/>
      <c r="AV126" s="122"/>
      <c r="AW126" s="122"/>
      <c r="AX126" s="122"/>
      <c r="AY126" s="122"/>
      <c r="AZ126" s="122"/>
      <c r="BA126" s="122"/>
      <c r="BB126" s="122"/>
    </row>
    <row r="127" spans="1:54" ht="18" customHeight="1" x14ac:dyDescent="0.2">
      <c r="A127" s="4">
        <v>5</v>
      </c>
      <c r="B127" s="166" t="s">
        <v>353</v>
      </c>
      <c r="C127" s="108">
        <v>30507199</v>
      </c>
      <c r="D127" s="172">
        <v>2.0186043888223331E-3</v>
      </c>
      <c r="E127" s="181">
        <v>45.72926246457839</v>
      </c>
      <c r="F127" s="445">
        <v>-4908151</v>
      </c>
      <c r="G127" s="26">
        <v>3.65</v>
      </c>
      <c r="H127" s="14">
        <v>-0.86506419617078067</v>
      </c>
      <c r="I127" s="122"/>
      <c r="J127" s="122"/>
      <c r="K127" s="122"/>
      <c r="L127" s="122"/>
      <c r="M127" s="122"/>
      <c r="N127" s="122"/>
      <c r="O127" s="122"/>
      <c r="P127" s="122"/>
      <c r="Q127" s="122"/>
      <c r="R127" s="122"/>
      <c r="S127" s="122"/>
      <c r="T127" s="122"/>
      <c r="U127" s="122"/>
      <c r="V127" s="122"/>
      <c r="W127" s="122"/>
      <c r="X127" s="122"/>
      <c r="Y127" s="122"/>
      <c r="Z127" s="122"/>
      <c r="AA127" s="122"/>
      <c r="AB127" s="122"/>
      <c r="AC127" s="122"/>
      <c r="AD127" s="122"/>
      <c r="AE127" s="122"/>
      <c r="AF127" s="122"/>
      <c r="AG127" s="122"/>
      <c r="AH127" s="122"/>
      <c r="AI127" s="122"/>
      <c r="AJ127" s="122"/>
      <c r="AK127" s="122"/>
      <c r="AL127" s="122"/>
      <c r="AM127" s="122"/>
      <c r="AN127" s="122"/>
      <c r="AO127" s="122"/>
      <c r="AP127" s="122"/>
      <c r="AQ127" s="122"/>
      <c r="AR127" s="122"/>
      <c r="AS127" s="122"/>
      <c r="AT127" s="122"/>
      <c r="AU127" s="122"/>
      <c r="AV127" s="122"/>
      <c r="AW127" s="122"/>
      <c r="AX127" s="122"/>
      <c r="AY127" s="122"/>
      <c r="AZ127" s="122"/>
      <c r="BA127" s="122"/>
      <c r="BB127" s="122"/>
    </row>
    <row r="128" spans="1:54" ht="25.5" customHeight="1" x14ac:dyDescent="0.2">
      <c r="A128" s="4">
        <v>6</v>
      </c>
      <c r="B128" s="166" t="s">
        <v>354</v>
      </c>
      <c r="C128" s="108">
        <v>212008773</v>
      </c>
      <c r="D128" s="172">
        <v>1.4028224605170661E-2</v>
      </c>
      <c r="E128" s="181">
        <v>3.8455298379626628E-2</v>
      </c>
      <c r="F128" s="445">
        <v>5695228</v>
      </c>
      <c r="G128" s="26">
        <v>1474.2358999999999</v>
      </c>
      <c r="H128" s="14">
        <v>2.7963740023409202E-2</v>
      </c>
      <c r="I128" s="122"/>
      <c r="J128" s="122"/>
      <c r="K128" s="122"/>
      <c r="L128" s="122"/>
      <c r="M128" s="122"/>
      <c r="N128" s="122"/>
      <c r="O128" s="122"/>
      <c r="P128" s="122"/>
      <c r="Q128" s="122"/>
      <c r="R128" s="122"/>
      <c r="S128" s="122"/>
      <c r="T128" s="122"/>
      <c r="U128" s="122"/>
      <c r="V128" s="122"/>
      <c r="W128" s="122"/>
      <c r="X128" s="122"/>
      <c r="Y128" s="122"/>
      <c r="Z128" s="122"/>
      <c r="AA128" s="122"/>
      <c r="AB128" s="122"/>
      <c r="AC128" s="122"/>
      <c r="AD128" s="122"/>
      <c r="AE128" s="122"/>
      <c r="AF128" s="122"/>
      <c r="AG128" s="122"/>
      <c r="AH128" s="122"/>
      <c r="AI128" s="122"/>
      <c r="AJ128" s="122"/>
      <c r="AK128" s="122"/>
      <c r="AL128" s="122"/>
      <c r="AM128" s="122"/>
      <c r="AN128" s="122"/>
      <c r="AO128" s="122"/>
      <c r="AP128" s="122"/>
      <c r="AQ128" s="122"/>
      <c r="AR128" s="122"/>
      <c r="AS128" s="122"/>
      <c r="AT128" s="122"/>
      <c r="AU128" s="122"/>
      <c r="AV128" s="122"/>
      <c r="AW128" s="122"/>
      <c r="AX128" s="122"/>
      <c r="AY128" s="122"/>
      <c r="AZ128" s="122"/>
      <c r="BA128" s="122"/>
      <c r="BB128" s="122"/>
    </row>
    <row r="129" spans="1:54" ht="22.5" x14ac:dyDescent="0.2">
      <c r="A129" s="4">
        <v>7</v>
      </c>
      <c r="B129" s="186" t="s">
        <v>355</v>
      </c>
      <c r="C129" s="108">
        <v>38203261</v>
      </c>
      <c r="D129" s="172">
        <v>2.527838439770399E-3</v>
      </c>
      <c r="E129" s="181">
        <v>0.57440205337253669</v>
      </c>
      <c r="F129" s="445">
        <v>-7783501</v>
      </c>
      <c r="G129" s="26">
        <v>225.0967</v>
      </c>
      <c r="H129" s="14">
        <v>-0.1719439003080884</v>
      </c>
      <c r="I129" s="122"/>
      <c r="J129" s="122"/>
      <c r="K129" s="122"/>
      <c r="L129" s="122"/>
      <c r="M129" s="122"/>
      <c r="N129" s="122"/>
      <c r="O129" s="122"/>
      <c r="P129" s="122"/>
      <c r="Q129" s="122"/>
      <c r="R129" s="122"/>
      <c r="S129" s="122"/>
      <c r="T129" s="122"/>
      <c r="U129" s="122"/>
      <c r="V129" s="122"/>
      <c r="W129" s="122"/>
      <c r="X129" s="122"/>
      <c r="Y129" s="122"/>
      <c r="Z129" s="122"/>
      <c r="AA129" s="122"/>
      <c r="AB129" s="122"/>
      <c r="AC129" s="122"/>
      <c r="AD129" s="122"/>
      <c r="AE129" s="122"/>
      <c r="AF129" s="122"/>
      <c r="AG129" s="122"/>
      <c r="AH129" s="122"/>
      <c r="AI129" s="122"/>
      <c r="AJ129" s="122"/>
      <c r="AK129" s="122"/>
      <c r="AL129" s="122"/>
      <c r="AM129" s="122"/>
      <c r="AN129" s="122"/>
      <c r="AO129" s="122"/>
      <c r="AP129" s="122"/>
      <c r="AQ129" s="122"/>
      <c r="AR129" s="122"/>
      <c r="AS129" s="122"/>
      <c r="AT129" s="122"/>
      <c r="AU129" s="122"/>
      <c r="AV129" s="122"/>
      <c r="AW129" s="122"/>
      <c r="AX129" s="122"/>
      <c r="AY129" s="122"/>
      <c r="AZ129" s="122"/>
      <c r="BA129" s="122"/>
      <c r="BB129" s="122"/>
    </row>
    <row r="130" spans="1:54" x14ac:dyDescent="0.2">
      <c r="A130" s="15" t="s">
        <v>356</v>
      </c>
      <c r="B130" s="158"/>
      <c r="C130" s="159">
        <v>528248165.22000003</v>
      </c>
      <c r="D130" s="160">
        <v>3.4953194644334183E-2</v>
      </c>
      <c r="E130" s="160"/>
      <c r="F130" s="187">
        <v>-18928543.539999999</v>
      </c>
      <c r="G130" s="161"/>
      <c r="H130" s="161"/>
      <c r="I130" s="121"/>
      <c r="J130" s="121"/>
      <c r="K130" s="121"/>
      <c r="L130" s="121"/>
      <c r="M130" s="121"/>
      <c r="N130" s="121"/>
      <c r="O130" s="121"/>
      <c r="P130" s="121"/>
      <c r="Q130" s="121"/>
      <c r="R130" s="121"/>
      <c r="S130" s="121"/>
      <c r="T130" s="121"/>
      <c r="U130" s="121"/>
      <c r="V130" s="121"/>
      <c r="W130" s="121"/>
      <c r="X130" s="121"/>
      <c r="Y130" s="121"/>
      <c r="Z130" s="121"/>
      <c r="AA130" s="121"/>
      <c r="AB130" s="121"/>
      <c r="AC130" s="121"/>
      <c r="AD130" s="121"/>
      <c r="AE130" s="121"/>
      <c r="AF130" s="121"/>
      <c r="AG130" s="121"/>
      <c r="AH130" s="121"/>
      <c r="AI130" s="121"/>
      <c r="AJ130" s="121"/>
      <c r="AK130" s="121"/>
      <c r="AL130" s="121"/>
      <c r="AM130" s="121"/>
      <c r="AN130" s="121"/>
      <c r="AO130" s="121"/>
      <c r="AP130" s="121"/>
      <c r="AQ130" s="121"/>
      <c r="AR130" s="121"/>
      <c r="AS130" s="121"/>
      <c r="AT130" s="121"/>
      <c r="AU130" s="121"/>
      <c r="AV130" s="121"/>
      <c r="AW130" s="121"/>
      <c r="AX130" s="121"/>
      <c r="AY130" s="121"/>
      <c r="AZ130" s="121"/>
      <c r="BA130" s="121"/>
      <c r="BB130" s="121"/>
    </row>
    <row r="131" spans="1:54" x14ac:dyDescent="0.2">
      <c r="A131" s="146" t="s">
        <v>357</v>
      </c>
      <c r="B131" s="174"/>
      <c r="C131" s="188"/>
      <c r="D131" s="14"/>
      <c r="E131" s="154"/>
      <c r="F131" s="189"/>
      <c r="G131" s="165"/>
      <c r="H131" s="14"/>
      <c r="I131" s="121"/>
      <c r="J131" s="121"/>
      <c r="K131" s="121"/>
      <c r="L131" s="121"/>
      <c r="M131" s="121"/>
      <c r="N131" s="121"/>
      <c r="O131" s="121"/>
      <c r="P131" s="121"/>
      <c r="Q131" s="121"/>
      <c r="R131" s="121"/>
      <c r="S131" s="121"/>
      <c r="T131" s="121"/>
      <c r="U131" s="121"/>
      <c r="V131" s="121"/>
      <c r="W131" s="121"/>
      <c r="X131" s="121"/>
      <c r="Y131" s="121"/>
      <c r="Z131" s="121"/>
      <c r="AA131" s="121"/>
      <c r="AB131" s="121"/>
      <c r="AC131" s="121"/>
      <c r="AD131" s="121"/>
      <c r="AE131" s="121"/>
      <c r="AF131" s="121"/>
      <c r="AG131" s="121"/>
      <c r="AH131" s="121"/>
      <c r="AI131" s="121"/>
      <c r="AJ131" s="121"/>
      <c r="AK131" s="121"/>
      <c r="AL131" s="121"/>
      <c r="AM131" s="121"/>
      <c r="AN131" s="121"/>
      <c r="AO131" s="121"/>
      <c r="AP131" s="121"/>
      <c r="AQ131" s="121"/>
      <c r="AR131" s="121"/>
      <c r="AS131" s="121"/>
      <c r="AT131" s="121"/>
      <c r="AU131" s="121"/>
      <c r="AV131" s="121"/>
      <c r="AW131" s="121"/>
      <c r="AX131" s="121"/>
      <c r="AY131" s="121"/>
      <c r="AZ131" s="121"/>
      <c r="BA131" s="121"/>
      <c r="BB131" s="121"/>
    </row>
    <row r="132" spans="1:54" ht="22.5" x14ac:dyDescent="0.2">
      <c r="A132" s="4">
        <v>1</v>
      </c>
      <c r="B132" s="190" t="s">
        <v>358</v>
      </c>
      <c r="C132" s="108">
        <v>136104385</v>
      </c>
      <c r="D132" s="14">
        <v>9.005772994727065E-3</v>
      </c>
      <c r="E132" s="14">
        <v>-7.7646358101311153E-2</v>
      </c>
      <c r="F132" s="108">
        <v>-4252297</v>
      </c>
      <c r="G132" s="185">
        <v>67.94</v>
      </c>
      <c r="H132" s="14">
        <v>-7.7706674341131737E-2</v>
      </c>
      <c r="I132" s="121"/>
      <c r="J132" s="121"/>
      <c r="K132" s="121"/>
      <c r="L132" s="121"/>
      <c r="M132" s="121"/>
      <c r="N132" s="121"/>
      <c r="O132" s="121"/>
      <c r="P132" s="121"/>
      <c r="Q132" s="121"/>
      <c r="R132" s="121"/>
      <c r="S132" s="121"/>
      <c r="T132" s="121"/>
      <c r="U132" s="121"/>
      <c r="V132" s="121"/>
      <c r="W132" s="121"/>
      <c r="X132" s="121"/>
      <c r="Y132" s="121"/>
      <c r="Z132" s="121"/>
      <c r="AA132" s="121"/>
      <c r="AB132" s="121"/>
      <c r="AC132" s="121"/>
      <c r="AD132" s="121"/>
      <c r="AE132" s="121"/>
      <c r="AF132" s="121"/>
      <c r="AG132" s="121"/>
      <c r="AH132" s="121"/>
      <c r="AI132" s="121"/>
      <c r="AJ132" s="121"/>
      <c r="AK132" s="121"/>
      <c r="AL132" s="121"/>
      <c r="AM132" s="121"/>
      <c r="AN132" s="121"/>
      <c r="AO132" s="121"/>
      <c r="AP132" s="121"/>
      <c r="AQ132" s="121"/>
      <c r="AR132" s="121"/>
      <c r="AS132" s="121"/>
      <c r="AT132" s="121"/>
      <c r="AU132" s="121"/>
      <c r="AV132" s="121"/>
      <c r="AW132" s="121"/>
      <c r="AX132" s="121"/>
      <c r="AY132" s="121"/>
      <c r="AZ132" s="121"/>
      <c r="BA132" s="121"/>
      <c r="BB132" s="121"/>
    </row>
    <row r="133" spans="1:54" ht="21.75" customHeight="1" x14ac:dyDescent="0.2">
      <c r="A133" s="4">
        <v>2</v>
      </c>
      <c r="B133" s="191" t="s">
        <v>359</v>
      </c>
      <c r="C133" s="108">
        <v>52612352</v>
      </c>
      <c r="D133" s="14">
        <v>3.4812610837679807E-3</v>
      </c>
      <c r="E133" s="14">
        <v>-8.2245443630774191E-3</v>
      </c>
      <c r="F133" s="108">
        <v>-307908</v>
      </c>
      <c r="G133" s="185">
        <v>68.274000000000001</v>
      </c>
      <c r="H133" s="14">
        <v>-8.2219639744335049E-3</v>
      </c>
      <c r="I133" s="121"/>
      <c r="J133" s="121"/>
      <c r="K133" s="121"/>
      <c r="L133" s="121"/>
      <c r="M133" s="121"/>
      <c r="N133" s="121"/>
      <c r="O133" s="121"/>
      <c r="P133" s="121"/>
      <c r="Q133" s="121"/>
      <c r="R133" s="121"/>
      <c r="S133" s="121"/>
      <c r="T133" s="121"/>
      <c r="U133" s="121"/>
      <c r="V133" s="121"/>
      <c r="W133" s="121"/>
      <c r="X133" s="121"/>
      <c r="Y133" s="121"/>
      <c r="Z133" s="121"/>
      <c r="AA133" s="121"/>
      <c r="AB133" s="121"/>
      <c r="AC133" s="121"/>
      <c r="AD133" s="121"/>
      <c r="AE133" s="121"/>
      <c r="AF133" s="121"/>
      <c r="AG133" s="121"/>
      <c r="AH133" s="121"/>
      <c r="AI133" s="121"/>
      <c r="AJ133" s="121"/>
      <c r="AK133" s="121"/>
      <c r="AL133" s="121"/>
      <c r="AM133" s="121"/>
      <c r="AN133" s="121"/>
      <c r="AO133" s="121"/>
      <c r="AP133" s="121"/>
      <c r="AQ133" s="121"/>
      <c r="AR133" s="121"/>
      <c r="AS133" s="121"/>
      <c r="AT133" s="121"/>
      <c r="AU133" s="121"/>
      <c r="AV133" s="121"/>
      <c r="AW133" s="121"/>
      <c r="AX133" s="121"/>
      <c r="AY133" s="121"/>
      <c r="AZ133" s="121"/>
      <c r="BA133" s="121"/>
      <c r="BB133" s="121"/>
    </row>
    <row r="134" spans="1:54" ht="21" customHeight="1" x14ac:dyDescent="0.2">
      <c r="A134" s="4">
        <v>3</v>
      </c>
      <c r="B134" s="175" t="s">
        <v>360</v>
      </c>
      <c r="C134" s="108">
        <v>1089701492.6199999</v>
      </c>
      <c r="D134" s="14">
        <v>7.2103512862946847E-2</v>
      </c>
      <c r="E134" s="14">
        <v>7.0407597973562441E-2</v>
      </c>
      <c r="F134" s="108">
        <v>16539666.720000001</v>
      </c>
      <c r="G134" s="185">
        <v>283.37049999999999</v>
      </c>
      <c r="H134" s="14">
        <v>7.0407590486054869E-2</v>
      </c>
      <c r="I134" s="121"/>
      <c r="J134" s="121"/>
      <c r="K134" s="121"/>
      <c r="L134" s="121"/>
      <c r="M134" s="121"/>
      <c r="N134" s="121"/>
      <c r="O134" s="121"/>
      <c r="P134" s="121"/>
      <c r="Q134" s="121"/>
      <c r="R134" s="121"/>
      <c r="S134" s="121"/>
      <c r="T134" s="121"/>
      <c r="U134" s="121"/>
      <c r="V134" s="121"/>
      <c r="W134" s="121"/>
      <c r="X134" s="121"/>
      <c r="Y134" s="121"/>
      <c r="Z134" s="121"/>
      <c r="AA134" s="121"/>
      <c r="AB134" s="121"/>
      <c r="AC134" s="121"/>
      <c r="AD134" s="121"/>
      <c r="AE134" s="121"/>
      <c r="AF134" s="121"/>
      <c r="AG134" s="121"/>
      <c r="AH134" s="121"/>
      <c r="AI134" s="121"/>
      <c r="AJ134" s="121"/>
      <c r="AK134" s="121"/>
      <c r="AL134" s="121"/>
      <c r="AM134" s="121"/>
      <c r="AN134" s="121"/>
      <c r="AO134" s="121"/>
      <c r="AP134" s="121"/>
      <c r="AQ134" s="121"/>
      <c r="AR134" s="121"/>
      <c r="AS134" s="121"/>
      <c r="AT134" s="121"/>
      <c r="AU134" s="121"/>
      <c r="AV134" s="121"/>
      <c r="AW134" s="121"/>
      <c r="AX134" s="121"/>
      <c r="AY134" s="121"/>
      <c r="AZ134" s="121"/>
      <c r="BA134" s="121"/>
      <c r="BB134" s="121"/>
    </row>
    <row r="135" spans="1:54" ht="23.25" customHeight="1" x14ac:dyDescent="0.2">
      <c r="A135" s="4">
        <v>4</v>
      </c>
      <c r="B135" s="190" t="s">
        <v>361</v>
      </c>
      <c r="C135" s="108">
        <v>159546218.69</v>
      </c>
      <c r="D135" s="14">
        <v>1.0556875354818441E-2</v>
      </c>
      <c r="E135" s="14">
        <v>-0.36900874108723497</v>
      </c>
      <c r="F135" s="108">
        <v>-55731728.420000002</v>
      </c>
      <c r="G135" s="185">
        <v>70.739999999999995</v>
      </c>
      <c r="H135" s="14">
        <v>-0.36898781149202181</v>
      </c>
      <c r="I135" s="121"/>
      <c r="J135" s="121"/>
      <c r="K135" s="121"/>
      <c r="L135" s="121"/>
      <c r="M135" s="121"/>
      <c r="N135" s="121"/>
      <c r="O135" s="121"/>
      <c r="P135" s="121"/>
      <c r="Q135" s="121"/>
      <c r="R135" s="121"/>
      <c r="S135" s="121"/>
      <c r="T135" s="121"/>
      <c r="U135" s="121"/>
      <c r="V135" s="121"/>
      <c r="W135" s="121"/>
      <c r="X135" s="121"/>
      <c r="Y135" s="121"/>
      <c r="Z135" s="121"/>
      <c r="AA135" s="121"/>
      <c r="AB135" s="121"/>
      <c r="AC135" s="121"/>
      <c r="AD135" s="121"/>
      <c r="AE135" s="121"/>
      <c r="AF135" s="121"/>
      <c r="AG135" s="121"/>
      <c r="AH135" s="121"/>
      <c r="AI135" s="121"/>
      <c r="AJ135" s="121"/>
      <c r="AK135" s="121"/>
      <c r="AL135" s="121"/>
      <c r="AM135" s="121"/>
      <c r="AN135" s="121"/>
      <c r="AO135" s="121"/>
      <c r="AP135" s="121"/>
      <c r="AQ135" s="121"/>
      <c r="AR135" s="121"/>
      <c r="AS135" s="121"/>
      <c r="AT135" s="121"/>
      <c r="AU135" s="121"/>
      <c r="AV135" s="121"/>
      <c r="AW135" s="121"/>
      <c r="AX135" s="121"/>
      <c r="AY135" s="121"/>
      <c r="AZ135" s="121"/>
      <c r="BA135" s="121"/>
      <c r="BB135" s="121"/>
    </row>
    <row r="136" spans="1:54" ht="22.5" customHeight="1" x14ac:dyDescent="0.2">
      <c r="A136" s="4">
        <v>5</v>
      </c>
      <c r="B136" s="175" t="s">
        <v>362</v>
      </c>
      <c r="C136" s="108">
        <v>175049560.87</v>
      </c>
      <c r="D136" s="14">
        <v>1.1582702555996837E-2</v>
      </c>
      <c r="E136" s="14">
        <v>3.653060316468127E-2</v>
      </c>
      <c r="F136" s="108">
        <v>-46141941.5</v>
      </c>
      <c r="G136" s="185">
        <v>57.46</v>
      </c>
      <c r="H136" s="14">
        <v>0.13858835651725915</v>
      </c>
      <c r="I136" s="121"/>
      <c r="J136" s="121"/>
      <c r="K136" s="121"/>
      <c r="L136" s="121"/>
      <c r="M136" s="121"/>
      <c r="N136" s="121"/>
      <c r="O136" s="121"/>
      <c r="P136" s="121"/>
      <c r="Q136" s="121"/>
      <c r="R136" s="121"/>
      <c r="S136" s="121"/>
      <c r="T136" s="121"/>
      <c r="U136" s="121"/>
      <c r="V136" s="121"/>
      <c r="W136" s="121"/>
      <c r="X136" s="121"/>
      <c r="Y136" s="121"/>
      <c r="Z136" s="121"/>
      <c r="AA136" s="121"/>
      <c r="AB136" s="121"/>
      <c r="AC136" s="121"/>
      <c r="AD136" s="121"/>
      <c r="AE136" s="121"/>
      <c r="AF136" s="121"/>
      <c r="AG136" s="121"/>
      <c r="AH136" s="121"/>
      <c r="AI136" s="121"/>
      <c r="AJ136" s="121"/>
      <c r="AK136" s="121"/>
      <c r="AL136" s="121"/>
      <c r="AM136" s="121"/>
      <c r="AN136" s="121"/>
      <c r="AO136" s="121"/>
      <c r="AP136" s="121"/>
      <c r="AQ136" s="121"/>
      <c r="AR136" s="121"/>
      <c r="AS136" s="121"/>
      <c r="AT136" s="121"/>
      <c r="AU136" s="121"/>
      <c r="AV136" s="121"/>
      <c r="AW136" s="121"/>
      <c r="AX136" s="121"/>
      <c r="AY136" s="121"/>
      <c r="AZ136" s="121"/>
      <c r="BA136" s="121"/>
      <c r="BB136" s="121"/>
    </row>
    <row r="137" spans="1:54" ht="23.25" customHeight="1" x14ac:dyDescent="0.2">
      <c r="A137" s="4">
        <v>6</v>
      </c>
      <c r="B137" s="175" t="s">
        <v>363</v>
      </c>
      <c r="C137" s="108">
        <v>3224686.33</v>
      </c>
      <c r="D137" s="14">
        <v>2.1337147269119604E-4</v>
      </c>
      <c r="E137" s="14">
        <v>-8.464373863659172E-2</v>
      </c>
      <c r="F137" s="108">
        <v>-298189.37</v>
      </c>
      <c r="G137" s="185">
        <v>4.78</v>
      </c>
      <c r="H137" s="14">
        <v>-8.548251320119378E-2</v>
      </c>
      <c r="I137" s="121"/>
      <c r="J137" s="121"/>
      <c r="K137" s="121"/>
      <c r="L137" s="121"/>
      <c r="M137" s="121"/>
      <c r="N137" s="121"/>
      <c r="O137" s="121"/>
      <c r="P137" s="121"/>
      <c r="Q137" s="121"/>
      <c r="R137" s="121"/>
      <c r="S137" s="121"/>
      <c r="T137" s="121"/>
      <c r="U137" s="121"/>
      <c r="V137" s="121"/>
      <c r="W137" s="121"/>
      <c r="X137" s="121"/>
      <c r="Y137" s="121"/>
      <c r="Z137" s="121"/>
      <c r="AA137" s="121"/>
      <c r="AB137" s="121"/>
      <c r="AC137" s="121"/>
      <c r="AD137" s="121"/>
      <c r="AE137" s="121"/>
      <c r="AF137" s="121"/>
      <c r="AG137" s="121"/>
      <c r="AH137" s="121"/>
      <c r="AI137" s="121"/>
      <c r="AJ137" s="121"/>
      <c r="AK137" s="121"/>
      <c r="AL137" s="121"/>
      <c r="AM137" s="121"/>
      <c r="AN137" s="121"/>
      <c r="AO137" s="121"/>
      <c r="AP137" s="121"/>
      <c r="AQ137" s="121"/>
      <c r="AR137" s="121"/>
      <c r="AS137" s="121"/>
      <c r="AT137" s="121"/>
      <c r="AU137" s="121"/>
      <c r="AV137" s="121"/>
      <c r="AW137" s="121"/>
      <c r="AX137" s="121"/>
      <c r="AY137" s="121"/>
      <c r="AZ137" s="121"/>
      <c r="BA137" s="121"/>
      <c r="BB137" s="121"/>
    </row>
    <row r="138" spans="1:54" ht="21" customHeight="1" x14ac:dyDescent="0.2">
      <c r="A138" s="4">
        <v>7</v>
      </c>
      <c r="B138" s="175" t="s">
        <v>364</v>
      </c>
      <c r="C138" s="192">
        <v>16416628.41</v>
      </c>
      <c r="D138" s="14">
        <v>1.0862576455508552E-3</v>
      </c>
      <c r="E138" s="14">
        <v>-0.30638338157184086</v>
      </c>
      <c r="F138" s="108">
        <v>-20273704.949999999</v>
      </c>
      <c r="G138" s="185">
        <v>32.44</v>
      </c>
      <c r="H138" s="14">
        <v>-0.30654125694741347</v>
      </c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  <c r="T138" s="121"/>
      <c r="U138" s="121"/>
      <c r="V138" s="121"/>
      <c r="W138" s="121"/>
      <c r="X138" s="121"/>
      <c r="Y138" s="121"/>
      <c r="Z138" s="121"/>
      <c r="AA138" s="121"/>
      <c r="AB138" s="121"/>
      <c r="AC138" s="121"/>
      <c r="AD138" s="121"/>
      <c r="AE138" s="121"/>
      <c r="AF138" s="121"/>
      <c r="AG138" s="121"/>
      <c r="AH138" s="121"/>
      <c r="AI138" s="121"/>
      <c r="AJ138" s="121"/>
      <c r="AK138" s="121"/>
      <c r="AL138" s="121"/>
      <c r="AM138" s="121"/>
      <c r="AN138" s="121"/>
      <c r="AO138" s="121"/>
      <c r="AP138" s="121"/>
      <c r="AQ138" s="121"/>
      <c r="AR138" s="121"/>
      <c r="AS138" s="121"/>
      <c r="AT138" s="121"/>
      <c r="AU138" s="121"/>
      <c r="AV138" s="121"/>
      <c r="AW138" s="121"/>
      <c r="AX138" s="121"/>
      <c r="AY138" s="121"/>
      <c r="AZ138" s="121"/>
      <c r="BA138" s="121"/>
      <c r="BB138" s="121"/>
    </row>
    <row r="139" spans="1:54" x14ac:dyDescent="0.2">
      <c r="A139" s="15" t="s">
        <v>124</v>
      </c>
      <c r="B139" s="158"/>
      <c r="C139" s="159">
        <v>1632655323.9199998</v>
      </c>
      <c r="D139" s="160">
        <v>0.10802975397049921</v>
      </c>
      <c r="E139" s="160"/>
      <c r="F139" s="6">
        <v>-110466102.52000001</v>
      </c>
      <c r="G139" s="161"/>
      <c r="H139" s="161"/>
      <c r="I139" s="121"/>
      <c r="J139" s="121"/>
      <c r="K139" s="121"/>
      <c r="L139" s="121"/>
      <c r="M139" s="121"/>
      <c r="N139" s="121"/>
      <c r="O139" s="121"/>
      <c r="P139" s="121"/>
      <c r="Q139" s="121"/>
      <c r="R139" s="121"/>
      <c r="S139" s="121"/>
      <c r="T139" s="121"/>
      <c r="U139" s="121"/>
      <c r="V139" s="121"/>
      <c r="W139" s="121"/>
      <c r="X139" s="121"/>
      <c r="Y139" s="121"/>
      <c r="Z139" s="121"/>
      <c r="AA139" s="121"/>
      <c r="AB139" s="121"/>
      <c r="AC139" s="121"/>
      <c r="AD139" s="121"/>
      <c r="AE139" s="121"/>
      <c r="AF139" s="121"/>
      <c r="AG139" s="121"/>
      <c r="AH139" s="121"/>
      <c r="AI139" s="121"/>
      <c r="AJ139" s="121"/>
      <c r="AK139" s="121"/>
      <c r="AL139" s="121"/>
      <c r="AM139" s="121"/>
      <c r="AN139" s="121"/>
      <c r="AO139" s="121"/>
      <c r="AP139" s="121"/>
      <c r="AQ139" s="121"/>
      <c r="AR139" s="121"/>
      <c r="AS139" s="121"/>
      <c r="AT139" s="121"/>
      <c r="AU139" s="121"/>
      <c r="AV139" s="121"/>
      <c r="AW139" s="121"/>
      <c r="AX139" s="121"/>
      <c r="AY139" s="121"/>
      <c r="AZ139" s="121"/>
      <c r="BA139" s="121"/>
      <c r="BB139" s="121"/>
    </row>
    <row r="140" spans="1:54" x14ac:dyDescent="0.2">
      <c r="A140" s="15" t="s">
        <v>125</v>
      </c>
      <c r="B140" s="158"/>
      <c r="C140" s="159">
        <v>15123108227.200001</v>
      </c>
      <c r="D140" s="178">
        <v>1.0000000000000002</v>
      </c>
      <c r="E140" s="178"/>
      <c r="F140" s="6">
        <v>241975265.25</v>
      </c>
      <c r="G140" s="161"/>
      <c r="H140" s="161"/>
      <c r="I140" s="121"/>
      <c r="J140" s="121"/>
      <c r="K140" s="121"/>
      <c r="L140" s="121"/>
      <c r="M140" s="121"/>
      <c r="N140" s="121"/>
      <c r="O140" s="121"/>
      <c r="P140" s="121"/>
      <c r="Q140" s="121"/>
      <c r="R140" s="121"/>
      <c r="S140" s="121"/>
      <c r="T140" s="121"/>
      <c r="U140" s="121"/>
      <c r="V140" s="121"/>
      <c r="W140" s="121"/>
      <c r="X140" s="121"/>
      <c r="Y140" s="121"/>
      <c r="Z140" s="121"/>
      <c r="AA140" s="121"/>
      <c r="AB140" s="121"/>
      <c r="AC140" s="121"/>
      <c r="AD140" s="121"/>
      <c r="AE140" s="121"/>
      <c r="AF140" s="121"/>
      <c r="AG140" s="121"/>
      <c r="AH140" s="121"/>
      <c r="AI140" s="121"/>
      <c r="AJ140" s="121"/>
      <c r="AK140" s="121"/>
      <c r="AL140" s="121"/>
      <c r="AM140" s="121"/>
      <c r="AN140" s="121"/>
      <c r="AO140" s="121"/>
      <c r="AP140" s="121"/>
      <c r="AQ140" s="121"/>
      <c r="AR140" s="121"/>
      <c r="AS140" s="121"/>
      <c r="AT140" s="121"/>
      <c r="AU140" s="121"/>
      <c r="AV140" s="121"/>
      <c r="AW140" s="121"/>
      <c r="AX140" s="121"/>
      <c r="AY140" s="121"/>
      <c r="AZ140" s="121"/>
      <c r="BA140" s="121"/>
      <c r="BB140" s="121"/>
    </row>
    <row r="141" spans="1:54" x14ac:dyDescent="0.2">
      <c r="A141" s="136"/>
      <c r="B141" s="199"/>
      <c r="C141" s="193"/>
      <c r="D141" s="208"/>
      <c r="E141" s="136"/>
      <c r="F141" s="209"/>
      <c r="G141" s="136"/>
      <c r="H141" s="136"/>
      <c r="I141" s="136"/>
      <c r="J141" s="136"/>
      <c r="K141" s="136"/>
      <c r="L141" s="136"/>
      <c r="M141" s="136"/>
      <c r="N141" s="136"/>
      <c r="O141" s="136"/>
      <c r="P141" s="136"/>
      <c r="Q141" s="136"/>
      <c r="R141" s="136"/>
      <c r="S141" s="136"/>
      <c r="T141" s="136"/>
      <c r="U141" s="136"/>
      <c r="V141" s="136"/>
      <c r="W141" s="136"/>
      <c r="X141" s="136"/>
      <c r="Y141" s="136"/>
      <c r="Z141" s="136"/>
      <c r="AA141" s="136"/>
      <c r="AB141" s="136"/>
      <c r="AC141" s="136"/>
      <c r="AD141" s="136"/>
      <c r="AE141" s="136"/>
      <c r="AF141" s="136"/>
      <c r="AG141" s="136"/>
      <c r="AH141" s="136"/>
      <c r="AI141" s="136"/>
      <c r="AJ141" s="136"/>
      <c r="AK141" s="136"/>
      <c r="AL141" s="136"/>
      <c r="AM141" s="136"/>
      <c r="AN141" s="136"/>
      <c r="AO141" s="136"/>
      <c r="AP141" s="136"/>
      <c r="AQ141" s="136"/>
      <c r="AR141" s="136"/>
      <c r="AS141" s="136"/>
      <c r="AT141" s="136"/>
      <c r="AU141" s="136"/>
      <c r="AV141" s="136"/>
      <c r="AW141" s="136"/>
      <c r="AX141" s="136"/>
      <c r="AY141" s="136"/>
      <c r="AZ141" s="136"/>
      <c r="BA141" s="136"/>
      <c r="BB141" s="136"/>
    </row>
    <row r="142" spans="1:54" x14ac:dyDescent="0.2">
      <c r="C142" s="210"/>
      <c r="D142" s="211"/>
    </row>
    <row r="143" spans="1:54" x14ac:dyDescent="0.2">
      <c r="A143" s="212" t="s">
        <v>126</v>
      </c>
      <c r="B143" s="213"/>
      <c r="C143" s="214"/>
      <c r="D143" s="213"/>
      <c r="E143" s="136"/>
      <c r="F143" s="209"/>
      <c r="G143" s="136"/>
      <c r="H143" s="136"/>
      <c r="I143" s="136"/>
      <c r="J143" s="136"/>
      <c r="K143" s="136"/>
      <c r="L143" s="136"/>
      <c r="M143" s="136"/>
      <c r="N143" s="136"/>
      <c r="O143" s="136"/>
      <c r="P143" s="136"/>
      <c r="Q143" s="136"/>
      <c r="R143" s="136"/>
      <c r="S143" s="136"/>
      <c r="T143" s="136"/>
      <c r="U143" s="136"/>
      <c r="V143" s="136"/>
      <c r="W143" s="136"/>
      <c r="X143" s="136"/>
      <c r="Y143" s="136"/>
      <c r="Z143" s="136"/>
      <c r="AA143" s="136"/>
      <c r="AB143" s="136"/>
      <c r="AC143" s="136"/>
      <c r="AD143" s="136"/>
      <c r="AE143" s="136"/>
      <c r="AF143" s="136"/>
      <c r="AG143" s="136"/>
      <c r="AH143" s="136"/>
      <c r="AI143" s="136"/>
      <c r="AJ143" s="136"/>
      <c r="AK143" s="136"/>
      <c r="AL143" s="136"/>
      <c r="AM143" s="136"/>
      <c r="AN143" s="136"/>
      <c r="AO143" s="136"/>
      <c r="AP143" s="136"/>
      <c r="AQ143" s="136"/>
      <c r="AR143" s="136"/>
      <c r="AS143" s="136"/>
      <c r="AT143" s="136"/>
      <c r="AU143" s="136"/>
      <c r="AV143" s="136"/>
      <c r="AW143" s="136"/>
      <c r="AX143" s="136"/>
      <c r="AY143" s="136"/>
      <c r="AZ143" s="136"/>
      <c r="BA143" s="136"/>
      <c r="BB143" s="136"/>
    </row>
    <row r="144" spans="1:54" x14ac:dyDescent="0.2">
      <c r="A144" s="390" t="s">
        <v>365</v>
      </c>
      <c r="B144" s="390"/>
      <c r="C144" s="119"/>
      <c r="D144" s="119"/>
      <c r="E144" s="388"/>
      <c r="F144" s="119"/>
      <c r="G144" s="119"/>
      <c r="H144" s="119"/>
      <c r="I144" s="136"/>
      <c r="J144" s="136"/>
      <c r="K144" s="136"/>
      <c r="L144" s="136"/>
      <c r="M144" s="136"/>
      <c r="N144" s="136"/>
      <c r="O144" s="136"/>
      <c r="P144" s="136"/>
      <c r="Q144" s="136"/>
      <c r="R144" s="136"/>
      <c r="S144" s="136"/>
      <c r="T144" s="136"/>
      <c r="U144" s="136"/>
      <c r="V144" s="136"/>
      <c r="W144" s="136"/>
      <c r="X144" s="136"/>
      <c r="Y144" s="136"/>
      <c r="Z144" s="136"/>
      <c r="AA144" s="136"/>
      <c r="AB144" s="136"/>
      <c r="AC144" s="136"/>
      <c r="AD144" s="136"/>
      <c r="AE144" s="136"/>
      <c r="AF144" s="136"/>
      <c r="AG144" s="136"/>
      <c r="AH144" s="136"/>
      <c r="AI144" s="136"/>
      <c r="AJ144" s="136"/>
      <c r="AK144" s="136"/>
      <c r="AL144" s="136"/>
      <c r="AM144" s="136"/>
      <c r="AN144" s="136"/>
      <c r="AO144" s="136"/>
      <c r="AP144" s="136"/>
      <c r="AQ144" s="136"/>
      <c r="AR144" s="136"/>
      <c r="AS144" s="136"/>
      <c r="AT144" s="136"/>
      <c r="AU144" s="136"/>
      <c r="AV144" s="136"/>
      <c r="AW144" s="136"/>
      <c r="AX144" s="136"/>
      <c r="AY144" s="136"/>
      <c r="AZ144" s="136"/>
    </row>
    <row r="145" spans="1:52" x14ac:dyDescent="0.2">
      <c r="A145" s="390" t="s">
        <v>366</v>
      </c>
      <c r="B145" s="390"/>
      <c r="C145" s="390"/>
      <c r="D145" s="390"/>
      <c r="E145" s="390"/>
      <c r="F145" s="390"/>
      <c r="G145" s="390"/>
      <c r="H145" s="390"/>
      <c r="I145" s="136"/>
      <c r="J145" s="136"/>
      <c r="K145" s="136"/>
      <c r="L145" s="136"/>
      <c r="M145" s="136"/>
      <c r="N145" s="136"/>
      <c r="O145" s="136"/>
      <c r="P145" s="136"/>
      <c r="Q145" s="136"/>
      <c r="R145" s="136"/>
      <c r="S145" s="136"/>
      <c r="T145" s="136"/>
      <c r="U145" s="136"/>
      <c r="V145" s="136"/>
      <c r="W145" s="136"/>
      <c r="X145" s="136"/>
      <c r="Y145" s="136"/>
      <c r="Z145" s="136"/>
      <c r="AA145" s="136"/>
      <c r="AB145" s="136"/>
      <c r="AC145" s="136"/>
      <c r="AD145" s="136"/>
      <c r="AE145" s="136"/>
      <c r="AF145" s="136"/>
      <c r="AG145" s="136"/>
      <c r="AH145" s="136"/>
      <c r="AI145" s="136"/>
      <c r="AJ145" s="136"/>
      <c r="AK145" s="136"/>
      <c r="AL145" s="136"/>
      <c r="AM145" s="136"/>
      <c r="AN145" s="136"/>
      <c r="AO145" s="136"/>
      <c r="AP145" s="136"/>
      <c r="AQ145" s="136"/>
      <c r="AR145" s="136"/>
      <c r="AS145" s="136"/>
      <c r="AT145" s="136"/>
      <c r="AU145" s="136"/>
      <c r="AV145" s="136"/>
      <c r="AW145" s="136"/>
      <c r="AX145" s="136"/>
      <c r="AY145" s="136"/>
      <c r="AZ145" s="136"/>
    </row>
    <row r="146" spans="1:52" x14ac:dyDescent="0.2">
      <c r="A146" s="390" t="s">
        <v>367</v>
      </c>
      <c r="B146" s="390"/>
      <c r="C146" s="390"/>
      <c r="D146" s="390"/>
      <c r="E146" s="390"/>
      <c r="F146" s="390"/>
      <c r="G146" s="390"/>
      <c r="H146" s="390"/>
      <c r="I146" s="136"/>
      <c r="J146" s="136"/>
      <c r="K146" s="136"/>
      <c r="L146" s="136"/>
      <c r="M146" s="136"/>
      <c r="N146" s="136"/>
      <c r="O146" s="136"/>
      <c r="P146" s="136"/>
      <c r="Q146" s="136"/>
      <c r="R146" s="136"/>
      <c r="S146" s="136"/>
      <c r="T146" s="136"/>
      <c r="U146" s="136"/>
      <c r="V146" s="136"/>
      <c r="W146" s="136"/>
      <c r="X146" s="136"/>
      <c r="Y146" s="136"/>
      <c r="Z146" s="136"/>
      <c r="AA146" s="136"/>
      <c r="AB146" s="136"/>
      <c r="AC146" s="136"/>
      <c r="AD146" s="136"/>
      <c r="AE146" s="136"/>
      <c r="AF146" s="136"/>
      <c r="AG146" s="136"/>
      <c r="AH146" s="136"/>
      <c r="AI146" s="136"/>
      <c r="AJ146" s="136"/>
      <c r="AK146" s="136"/>
      <c r="AL146" s="136"/>
      <c r="AM146" s="136"/>
      <c r="AN146" s="136"/>
      <c r="AO146" s="136"/>
      <c r="AP146" s="136"/>
      <c r="AQ146" s="136"/>
      <c r="AR146" s="136"/>
      <c r="AS146" s="136"/>
      <c r="AT146" s="136"/>
      <c r="AU146" s="136"/>
      <c r="AV146" s="136"/>
      <c r="AW146" s="136"/>
      <c r="AX146" s="136"/>
      <c r="AY146" s="136"/>
      <c r="AZ146" s="136"/>
    </row>
    <row r="147" spans="1:52" x14ac:dyDescent="0.2">
      <c r="A147" s="390" t="s">
        <v>368</v>
      </c>
      <c r="B147" s="390"/>
      <c r="C147" s="390"/>
      <c r="D147" s="390"/>
      <c r="E147" s="390"/>
      <c r="F147" s="390"/>
      <c r="G147" s="390"/>
      <c r="H147" s="390"/>
    </row>
    <row r="148" spans="1:52" x14ac:dyDescent="0.2">
      <c r="A148" s="390" t="s">
        <v>369</v>
      </c>
      <c r="B148" s="390"/>
      <c r="C148" s="390"/>
      <c r="D148" s="390"/>
      <c r="E148" s="390"/>
      <c r="F148" s="390"/>
      <c r="G148" s="390"/>
      <c r="H148" s="390"/>
    </row>
    <row r="149" spans="1:52" x14ac:dyDescent="0.2">
      <c r="A149" s="390" t="s">
        <v>370</v>
      </c>
      <c r="B149" s="390"/>
      <c r="C149" s="390"/>
      <c r="D149" s="390"/>
      <c r="E149" s="390"/>
      <c r="F149" s="390"/>
      <c r="G149" s="390"/>
      <c r="H149" s="390"/>
    </row>
    <row r="150" spans="1:52" x14ac:dyDescent="0.2">
      <c r="A150" s="390" t="s">
        <v>371</v>
      </c>
      <c r="B150" s="390"/>
      <c r="C150" s="390"/>
      <c r="D150" s="390"/>
      <c r="E150" s="390"/>
      <c r="F150" s="390"/>
      <c r="G150" s="390"/>
      <c r="H150" s="390"/>
    </row>
    <row r="151" spans="1:52" x14ac:dyDescent="0.2">
      <c r="A151" s="390" t="s">
        <v>372</v>
      </c>
      <c r="B151" s="390"/>
      <c r="C151" s="390"/>
      <c r="D151" s="390"/>
      <c r="E151" s="390"/>
      <c r="F151" s="390"/>
      <c r="G151" s="390"/>
      <c r="H151" s="390"/>
    </row>
    <row r="152" spans="1:52" x14ac:dyDescent="0.2">
      <c r="A152" s="390" t="s">
        <v>373</v>
      </c>
      <c r="B152" s="390"/>
      <c r="C152" s="390"/>
      <c r="D152" s="390"/>
      <c r="E152" s="390"/>
      <c r="F152" s="390"/>
      <c r="G152" s="390"/>
      <c r="H152" s="390"/>
    </row>
    <row r="153" spans="1:52" x14ac:dyDescent="0.2">
      <c r="A153" s="390" t="s">
        <v>374</v>
      </c>
      <c r="B153" s="390"/>
      <c r="C153" s="390"/>
      <c r="D153" s="390"/>
      <c r="E153" s="390"/>
      <c r="F153" s="390"/>
      <c r="G153" s="390"/>
      <c r="H153" s="390"/>
    </row>
    <row r="154" spans="1:52" x14ac:dyDescent="0.2">
      <c r="A154" s="390" t="s">
        <v>375</v>
      </c>
      <c r="B154" s="390"/>
      <c r="C154" s="390"/>
      <c r="D154" s="390"/>
      <c r="E154" s="390"/>
      <c r="F154" s="390"/>
      <c r="G154" s="390"/>
      <c r="H154" s="390"/>
    </row>
    <row r="155" spans="1:52" x14ac:dyDescent="0.2">
      <c r="A155" s="389"/>
      <c r="B155" s="389"/>
      <c r="C155" s="389"/>
      <c r="D155" s="389"/>
      <c r="E155" s="389"/>
      <c r="F155" s="389"/>
      <c r="G155" s="389"/>
      <c r="H155" s="389"/>
    </row>
    <row r="156" spans="1:52" x14ac:dyDescent="0.2">
      <c r="A156" s="389"/>
      <c r="B156" s="389"/>
      <c r="C156" s="389"/>
      <c r="D156" s="389"/>
      <c r="E156" s="389"/>
      <c r="F156" s="389"/>
      <c r="G156" s="389"/>
      <c r="H156" s="389"/>
    </row>
    <row r="176" spans="4:8" x14ac:dyDescent="0.2">
      <c r="D176" s="215"/>
      <c r="E176" s="215"/>
      <c r="F176" s="209"/>
      <c r="G176" s="215"/>
      <c r="H176" s="215"/>
    </row>
    <row r="177" spans="4:8" x14ac:dyDescent="0.2">
      <c r="D177" s="215"/>
      <c r="E177" s="215"/>
      <c r="F177" s="209"/>
      <c r="G177" s="215"/>
      <c r="H177" s="215"/>
    </row>
    <row r="178" spans="4:8" x14ac:dyDescent="0.2">
      <c r="D178" s="215"/>
      <c r="E178" s="215"/>
      <c r="F178" s="209"/>
      <c r="G178" s="215"/>
      <c r="H178" s="215"/>
    </row>
    <row r="179" spans="4:8" x14ac:dyDescent="0.2">
      <c r="D179" s="215"/>
      <c r="E179" s="215"/>
      <c r="F179" s="209"/>
      <c r="G179" s="215"/>
      <c r="H179" s="215"/>
    </row>
    <row r="180" spans="4:8" x14ac:dyDescent="0.2">
      <c r="D180" s="215"/>
      <c r="E180" s="215"/>
      <c r="F180" s="209"/>
      <c r="G180" s="215"/>
      <c r="H180" s="215"/>
    </row>
    <row r="181" spans="4:8" x14ac:dyDescent="0.2">
      <c r="D181" s="215"/>
      <c r="E181" s="215"/>
      <c r="F181" s="209"/>
      <c r="G181" s="215"/>
      <c r="H181" s="215"/>
    </row>
    <row r="182" spans="4:8" x14ac:dyDescent="0.2">
      <c r="D182" s="215"/>
      <c r="E182" s="215"/>
      <c r="F182" s="209"/>
      <c r="G182" s="215"/>
      <c r="H182" s="215"/>
    </row>
    <row r="183" spans="4:8" x14ac:dyDescent="0.2">
      <c r="D183" s="215"/>
      <c r="E183" s="215"/>
      <c r="F183" s="209"/>
      <c r="G183" s="215"/>
      <c r="H183" s="215"/>
    </row>
    <row r="184" spans="4:8" x14ac:dyDescent="0.2">
      <c r="D184" s="215"/>
      <c r="E184" s="215"/>
      <c r="F184" s="209"/>
      <c r="G184" s="215"/>
      <c r="H184" s="215"/>
    </row>
    <row r="185" spans="4:8" x14ac:dyDescent="0.2">
      <c r="D185" s="215"/>
      <c r="E185" s="215"/>
      <c r="F185" s="209"/>
      <c r="G185" s="215"/>
      <c r="H185" s="215"/>
    </row>
    <row r="186" spans="4:8" x14ac:dyDescent="0.2">
      <c r="D186" s="215"/>
      <c r="E186" s="215"/>
      <c r="F186" s="209"/>
      <c r="G186" s="215"/>
      <c r="H186" s="215"/>
    </row>
    <row r="187" spans="4:8" x14ac:dyDescent="0.2">
      <c r="D187" s="215"/>
      <c r="E187" s="215"/>
      <c r="F187" s="209"/>
      <c r="G187" s="215"/>
      <c r="H187" s="215"/>
    </row>
    <row r="188" spans="4:8" x14ac:dyDescent="0.2">
      <c r="D188" s="215"/>
      <c r="E188" s="215"/>
      <c r="F188" s="209"/>
      <c r="G188" s="215"/>
      <c r="H188" s="215"/>
    </row>
    <row r="189" spans="4:8" x14ac:dyDescent="0.2">
      <c r="D189" s="215"/>
      <c r="E189" s="215"/>
      <c r="F189" s="209"/>
      <c r="G189" s="215"/>
      <c r="H189" s="215"/>
    </row>
    <row r="190" spans="4:8" x14ac:dyDescent="0.2">
      <c r="D190" s="215"/>
      <c r="E190" s="215"/>
      <c r="F190" s="209"/>
      <c r="G190" s="215"/>
      <c r="H190" s="215"/>
    </row>
    <row r="191" spans="4:8" x14ac:dyDescent="0.2">
      <c r="D191" s="215"/>
      <c r="E191" s="215"/>
      <c r="F191" s="209"/>
      <c r="G191" s="215"/>
      <c r="H191" s="215"/>
    </row>
    <row r="192" spans="4:8" x14ac:dyDescent="0.2">
      <c r="D192" s="215"/>
      <c r="E192" s="215"/>
      <c r="F192" s="209"/>
      <c r="G192" s="215"/>
      <c r="H192" s="215"/>
    </row>
    <row r="193" spans="4:8" x14ac:dyDescent="0.2">
      <c r="D193" s="215"/>
      <c r="E193" s="215"/>
      <c r="F193" s="209"/>
      <c r="G193" s="215"/>
      <c r="H193" s="215"/>
    </row>
    <row r="194" spans="4:8" x14ac:dyDescent="0.2">
      <c r="D194" s="215"/>
      <c r="E194" s="215"/>
      <c r="F194" s="209"/>
      <c r="G194" s="215"/>
      <c r="H194" s="215"/>
    </row>
    <row r="195" spans="4:8" x14ac:dyDescent="0.2">
      <c r="D195" s="215"/>
      <c r="E195" s="215"/>
      <c r="F195" s="209"/>
      <c r="G195" s="215"/>
      <c r="H195" s="215"/>
    </row>
    <row r="196" spans="4:8" x14ac:dyDescent="0.2">
      <c r="D196" s="215"/>
      <c r="E196" s="215"/>
      <c r="F196" s="209"/>
      <c r="G196" s="215"/>
      <c r="H196" s="215"/>
    </row>
    <row r="197" spans="4:8" x14ac:dyDescent="0.2">
      <c r="D197" s="215"/>
      <c r="E197" s="215"/>
      <c r="F197" s="209"/>
      <c r="G197" s="215"/>
      <c r="H197" s="215"/>
    </row>
    <row r="198" spans="4:8" x14ac:dyDescent="0.2">
      <c r="D198" s="215"/>
      <c r="E198" s="215"/>
      <c r="F198" s="209"/>
      <c r="G198" s="215"/>
      <c r="H198" s="215"/>
    </row>
    <row r="199" spans="4:8" x14ac:dyDescent="0.2">
      <c r="D199" s="215"/>
      <c r="E199" s="215"/>
      <c r="F199" s="209"/>
      <c r="G199" s="215"/>
      <c r="H199" s="215"/>
    </row>
    <row r="200" spans="4:8" x14ac:dyDescent="0.2">
      <c r="D200" s="215"/>
      <c r="E200" s="215"/>
      <c r="F200" s="209"/>
      <c r="G200" s="215"/>
      <c r="H200" s="215"/>
    </row>
    <row r="201" spans="4:8" x14ac:dyDescent="0.2">
      <c r="D201" s="215"/>
      <c r="E201" s="215"/>
      <c r="F201" s="209"/>
      <c r="G201" s="215"/>
      <c r="H201" s="215"/>
    </row>
    <row r="202" spans="4:8" x14ac:dyDescent="0.2">
      <c r="D202" s="215"/>
      <c r="E202" s="215"/>
      <c r="F202" s="209"/>
      <c r="G202" s="215"/>
      <c r="H202" s="215"/>
    </row>
    <row r="203" spans="4:8" x14ac:dyDescent="0.2">
      <c r="D203" s="215"/>
      <c r="E203" s="215"/>
      <c r="F203" s="209"/>
      <c r="G203" s="215"/>
      <c r="H203" s="215"/>
    </row>
    <row r="204" spans="4:8" x14ac:dyDescent="0.2">
      <c r="D204" s="215"/>
      <c r="E204" s="215"/>
      <c r="F204" s="209"/>
      <c r="G204" s="215"/>
      <c r="H204" s="215"/>
    </row>
    <row r="205" spans="4:8" x14ac:dyDescent="0.2">
      <c r="D205" s="215"/>
      <c r="E205" s="215"/>
      <c r="F205" s="209"/>
      <c r="G205" s="215"/>
      <c r="H205" s="215"/>
    </row>
    <row r="206" spans="4:8" x14ac:dyDescent="0.2">
      <c r="D206" s="215"/>
      <c r="E206" s="215"/>
      <c r="F206" s="209"/>
      <c r="G206" s="215"/>
      <c r="H206" s="215"/>
    </row>
    <row r="207" spans="4:8" x14ac:dyDescent="0.2">
      <c r="D207" s="215"/>
      <c r="E207" s="215"/>
      <c r="F207" s="209"/>
      <c r="G207" s="215"/>
      <c r="H207" s="215"/>
    </row>
    <row r="208" spans="4:8" x14ac:dyDescent="0.2">
      <c r="D208" s="215"/>
      <c r="E208" s="215"/>
      <c r="F208" s="209"/>
      <c r="G208" s="215"/>
      <c r="H208" s="215"/>
    </row>
    <row r="209" spans="4:8" x14ac:dyDescent="0.2">
      <c r="D209" s="215"/>
      <c r="E209" s="215"/>
      <c r="F209" s="209"/>
      <c r="G209" s="215"/>
      <c r="H209" s="215"/>
    </row>
  </sheetData>
  <pageMargins left="0.46" right="0.41" top="0.51" bottom="0.52" header="0.28999999999999998" footer="0.28000000000000003"/>
  <pageSetup paperSize="9" scale="68" orientation="landscape" r:id="rId1"/>
  <headerFooter alignWithMargins="0"/>
  <rowBreaks count="2" manualBreakCount="2">
    <brk id="45" max="7" man="1"/>
    <brk id="101" max="7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G32"/>
  <sheetViews>
    <sheetView zoomScaleNormal="100" workbookViewId="0"/>
  </sheetViews>
  <sheetFormatPr defaultColWidth="11.42578125" defaultRowHeight="11.25" x14ac:dyDescent="0.2"/>
  <cols>
    <col min="1" max="1" width="8.140625" style="119" customWidth="1"/>
    <col min="2" max="2" width="37.7109375" style="119" customWidth="1"/>
    <col min="3" max="3" width="12.140625" style="119" customWidth="1"/>
    <col min="4" max="5" width="11.28515625" style="119" customWidth="1"/>
    <col min="6" max="6" width="11" style="119" customWidth="1"/>
    <col min="7" max="7" width="12.7109375" style="119" bestFit="1" customWidth="1"/>
    <col min="8" max="8" width="11.140625" style="119" customWidth="1"/>
    <col min="9" max="9" width="10.28515625" style="119" customWidth="1"/>
    <col min="10" max="10" width="9" style="119" customWidth="1"/>
    <col min="11" max="11" width="9.7109375" style="119" customWidth="1"/>
    <col min="12" max="16384" width="11.42578125" style="119"/>
  </cols>
  <sheetData>
    <row r="1" spans="1:59" ht="12.75" x14ac:dyDescent="0.2">
      <c r="A1" s="234" t="s">
        <v>9</v>
      </c>
      <c r="B1" s="235"/>
      <c r="C1" s="117"/>
      <c r="D1" s="117"/>
      <c r="E1" s="117"/>
      <c r="F1" s="117"/>
      <c r="G1" s="117"/>
      <c r="H1" s="118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  <c r="X1" s="117"/>
      <c r="Y1" s="117"/>
      <c r="Z1" s="117"/>
      <c r="AA1" s="117"/>
      <c r="AB1" s="117"/>
      <c r="AC1" s="117"/>
      <c r="AD1" s="117"/>
      <c r="AE1" s="117"/>
      <c r="AF1" s="117"/>
      <c r="AG1" s="117"/>
      <c r="AH1" s="117"/>
      <c r="AI1" s="117"/>
      <c r="AJ1" s="117"/>
      <c r="AK1" s="117"/>
      <c r="AL1" s="117"/>
      <c r="AM1" s="117"/>
      <c r="AN1" s="117"/>
      <c r="AO1" s="117"/>
      <c r="AP1" s="117"/>
      <c r="AQ1" s="117"/>
      <c r="AR1" s="117"/>
      <c r="AS1" s="117"/>
      <c r="AT1" s="117"/>
      <c r="AU1" s="117"/>
      <c r="AV1" s="117"/>
      <c r="AW1" s="117"/>
      <c r="AX1" s="117"/>
      <c r="AY1" s="117"/>
      <c r="AZ1" s="117"/>
      <c r="BA1" s="117"/>
      <c r="BB1" s="117"/>
      <c r="BC1" s="117"/>
      <c r="BD1" s="117"/>
      <c r="BE1" s="117"/>
      <c r="BF1" s="117"/>
      <c r="BG1" s="117"/>
    </row>
    <row r="2" spans="1:59" ht="12.75" customHeight="1" x14ac:dyDescent="0.2">
      <c r="A2" s="120" t="s">
        <v>376</v>
      </c>
      <c r="B2" s="236"/>
      <c r="C2" s="121"/>
      <c r="D2" s="121"/>
      <c r="E2" s="121"/>
      <c r="F2" s="121"/>
      <c r="G2" s="121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122"/>
      <c r="AU2" s="122"/>
      <c r="AV2" s="122"/>
      <c r="AW2" s="122"/>
      <c r="AX2" s="122"/>
      <c r="AY2" s="122"/>
      <c r="AZ2" s="122"/>
      <c r="BA2" s="122"/>
      <c r="BB2" s="122"/>
      <c r="BC2" s="122"/>
      <c r="BD2" s="122"/>
      <c r="BE2" s="122"/>
      <c r="BF2" s="122"/>
      <c r="BG2" s="122"/>
    </row>
    <row r="3" spans="1:59" ht="12.75" x14ac:dyDescent="0.2">
      <c r="A3" s="123" t="s">
        <v>0</v>
      </c>
      <c r="B3" s="237"/>
      <c r="C3" s="122"/>
      <c r="D3" s="122"/>
      <c r="E3" s="122"/>
      <c r="F3" s="124"/>
      <c r="G3" s="122"/>
      <c r="H3" s="118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122"/>
      <c r="AU3" s="122"/>
      <c r="AV3" s="122"/>
      <c r="AW3" s="122"/>
      <c r="AX3" s="122"/>
      <c r="AY3" s="122"/>
      <c r="AZ3" s="122"/>
      <c r="BA3" s="122"/>
      <c r="BB3" s="122"/>
      <c r="BC3" s="122"/>
      <c r="BD3" s="122"/>
      <c r="BE3" s="122"/>
      <c r="BF3" s="122"/>
      <c r="BG3" s="122"/>
    </row>
    <row r="4" spans="1:59" x14ac:dyDescent="0.2">
      <c r="A4" s="123"/>
      <c r="B4" s="120"/>
      <c r="C4" s="121"/>
      <c r="D4" s="121"/>
      <c r="E4" s="121"/>
      <c r="F4" s="121"/>
      <c r="H4" s="121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122"/>
      <c r="U4" s="122"/>
      <c r="V4" s="122"/>
      <c r="W4" s="122"/>
      <c r="X4" s="122"/>
      <c r="Y4" s="122"/>
      <c r="Z4" s="122"/>
      <c r="AA4" s="122"/>
      <c r="AB4" s="122"/>
      <c r="AC4" s="122"/>
      <c r="AD4" s="122"/>
      <c r="AE4" s="122"/>
      <c r="AF4" s="122"/>
      <c r="AG4" s="122"/>
      <c r="AH4" s="122"/>
      <c r="AI4" s="122"/>
      <c r="AJ4" s="122"/>
      <c r="AK4" s="122"/>
      <c r="AL4" s="122"/>
      <c r="AM4" s="122"/>
      <c r="AN4" s="122"/>
      <c r="AO4" s="122"/>
      <c r="AP4" s="122"/>
      <c r="AQ4" s="122"/>
      <c r="AR4" s="122"/>
      <c r="AS4" s="122"/>
      <c r="AT4" s="122"/>
      <c r="AU4" s="122"/>
      <c r="AV4" s="122"/>
      <c r="AW4" s="122"/>
      <c r="AX4" s="122"/>
      <c r="AY4" s="122"/>
      <c r="AZ4" s="122"/>
      <c r="BA4" s="122"/>
      <c r="BB4" s="122"/>
      <c r="BC4" s="122"/>
      <c r="BD4" s="122"/>
      <c r="BE4" s="122"/>
      <c r="BF4" s="122"/>
      <c r="BG4" s="122"/>
    </row>
    <row r="5" spans="1:59" ht="48.75" customHeight="1" x14ac:dyDescent="0.2">
      <c r="A5" s="3" t="s">
        <v>1</v>
      </c>
      <c r="B5" s="3" t="s">
        <v>127</v>
      </c>
      <c r="C5" s="3" t="s">
        <v>194</v>
      </c>
      <c r="D5" s="3" t="s">
        <v>377</v>
      </c>
      <c r="E5" s="3" t="s">
        <v>195</v>
      </c>
      <c r="F5" s="3" t="s">
        <v>196</v>
      </c>
      <c r="G5" s="3" t="s">
        <v>197</v>
      </c>
      <c r="H5" s="3" t="s">
        <v>378</v>
      </c>
      <c r="I5" s="122"/>
      <c r="J5" s="122"/>
      <c r="K5" s="122"/>
      <c r="L5" s="122"/>
      <c r="M5" s="122"/>
      <c r="N5" s="122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</row>
    <row r="6" spans="1:59" ht="12.75" x14ac:dyDescent="0.2">
      <c r="A6" s="101">
        <v>1</v>
      </c>
      <c r="B6" s="101">
        <v>2</v>
      </c>
      <c r="C6" s="101">
        <v>3</v>
      </c>
      <c r="D6" s="101">
        <v>4</v>
      </c>
      <c r="E6" s="101"/>
      <c r="F6" s="101">
        <v>6</v>
      </c>
      <c r="G6" s="101">
        <v>7</v>
      </c>
      <c r="H6" s="101">
        <v>8</v>
      </c>
      <c r="I6" s="122"/>
      <c r="J6" s="217"/>
      <c r="K6" s="217"/>
      <c r="P6" s="122"/>
      <c r="Q6" s="122"/>
      <c r="R6" s="122"/>
      <c r="S6" s="122"/>
      <c r="T6" s="122"/>
      <c r="U6" s="122"/>
      <c r="V6" s="122"/>
      <c r="W6" s="122"/>
      <c r="X6" s="122"/>
      <c r="Y6" s="122"/>
      <c r="Z6" s="122"/>
      <c r="AA6" s="122"/>
      <c r="AB6" s="122"/>
      <c r="AC6" s="122"/>
      <c r="AD6" s="122"/>
      <c r="AE6" s="122"/>
      <c r="AF6" s="122"/>
      <c r="AG6" s="122"/>
      <c r="AH6" s="122"/>
      <c r="AI6" s="122"/>
      <c r="AJ6" s="122"/>
      <c r="AK6" s="122"/>
      <c r="AL6" s="122"/>
      <c r="AM6" s="122"/>
      <c r="AN6" s="122"/>
      <c r="AO6" s="122"/>
      <c r="AP6" s="122"/>
      <c r="AQ6" s="122"/>
      <c r="AR6" s="122"/>
      <c r="AS6" s="122"/>
      <c r="AT6" s="122"/>
      <c r="AU6" s="122"/>
      <c r="AV6" s="122"/>
      <c r="AW6" s="122"/>
      <c r="AX6" s="122"/>
      <c r="AY6" s="122"/>
      <c r="AZ6" s="122"/>
      <c r="BA6" s="122"/>
      <c r="BB6" s="122"/>
      <c r="BC6" s="122"/>
      <c r="BD6" s="122"/>
      <c r="BE6" s="122"/>
      <c r="BF6" s="122"/>
      <c r="BG6" s="122"/>
    </row>
    <row r="7" spans="1:59" ht="12" customHeight="1" x14ac:dyDescent="0.2">
      <c r="A7" s="416" t="s">
        <v>128</v>
      </c>
      <c r="B7" s="416"/>
      <c r="C7" s="416"/>
      <c r="D7" s="416"/>
      <c r="E7" s="416"/>
      <c r="F7" s="416"/>
      <c r="G7" s="416"/>
      <c r="H7" s="416"/>
      <c r="I7" s="122"/>
      <c r="J7" s="210"/>
      <c r="K7" s="210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  <c r="BC7" s="122"/>
      <c r="BD7" s="122"/>
      <c r="BE7" s="122"/>
      <c r="BF7" s="122"/>
      <c r="BG7" s="122"/>
    </row>
    <row r="8" spans="1:59" ht="12" customHeight="1" x14ac:dyDescent="0.2">
      <c r="A8" s="102">
        <v>1</v>
      </c>
      <c r="B8" s="156" t="s">
        <v>379</v>
      </c>
      <c r="C8" s="218">
        <v>166748192.40000001</v>
      </c>
      <c r="D8" s="219">
        <v>0.24774570914892513</v>
      </c>
      <c r="E8" s="219">
        <v>0.47796028350164793</v>
      </c>
      <c r="F8" s="218">
        <v>90000000</v>
      </c>
      <c r="G8" s="153">
        <v>144930291.59999999</v>
      </c>
      <c r="H8" s="220">
        <v>65506220.57</v>
      </c>
      <c r="I8" s="122"/>
      <c r="J8" s="221"/>
      <c r="K8" s="221"/>
      <c r="P8" s="122"/>
      <c r="Q8" s="122"/>
      <c r="R8" s="122"/>
      <c r="S8" s="122"/>
      <c r="T8" s="122"/>
      <c r="U8" s="122"/>
      <c r="V8" s="122"/>
      <c r="W8" s="122"/>
      <c r="X8" s="122"/>
      <c r="Y8" s="122"/>
      <c r="Z8" s="122"/>
      <c r="AA8" s="122"/>
      <c r="AB8" s="122"/>
      <c r="AC8" s="122"/>
      <c r="AD8" s="122"/>
      <c r="AE8" s="122"/>
      <c r="AF8" s="122"/>
      <c r="AG8" s="122"/>
      <c r="AH8" s="122"/>
      <c r="AI8" s="122"/>
      <c r="AJ8" s="122"/>
      <c r="AK8" s="122"/>
      <c r="AL8" s="122"/>
      <c r="AM8" s="122"/>
      <c r="AN8" s="122"/>
      <c r="AO8" s="122"/>
      <c r="AP8" s="122"/>
      <c r="AQ8" s="122"/>
      <c r="AR8" s="122"/>
      <c r="AS8" s="122"/>
      <c r="AT8" s="122"/>
      <c r="AU8" s="122"/>
      <c r="AV8" s="122"/>
      <c r="AW8" s="122"/>
      <c r="AX8" s="122"/>
      <c r="AY8" s="122"/>
      <c r="AZ8" s="122"/>
      <c r="BA8" s="122"/>
      <c r="BB8" s="122"/>
      <c r="BC8" s="122"/>
      <c r="BD8" s="122"/>
      <c r="BE8" s="122"/>
      <c r="BF8" s="122"/>
      <c r="BG8" s="122"/>
    </row>
    <row r="9" spans="1:59" ht="12" customHeight="1" x14ac:dyDescent="0.2">
      <c r="A9" s="4">
        <v>2</v>
      </c>
      <c r="B9" s="109" t="s">
        <v>380</v>
      </c>
      <c r="C9" s="5">
        <v>88064926.549999997</v>
      </c>
      <c r="D9" s="219">
        <v>0.13084224401630007</v>
      </c>
      <c r="E9" s="219">
        <v>-8.7639616778925015E-3</v>
      </c>
      <c r="F9" s="5">
        <v>71844200</v>
      </c>
      <c r="G9" s="5">
        <v>83595104.140000001</v>
      </c>
      <c r="H9" s="5">
        <v>12269970.76</v>
      </c>
      <c r="I9" s="122"/>
      <c r="J9" s="221"/>
      <c r="K9" s="221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  <c r="BD9" s="122"/>
      <c r="BE9" s="122"/>
      <c r="BF9" s="122"/>
      <c r="BG9" s="122"/>
    </row>
    <row r="10" spans="1:59" ht="12" customHeight="1" x14ac:dyDescent="0.2">
      <c r="A10" s="4">
        <v>3</v>
      </c>
      <c r="B10" s="103" t="s">
        <v>381</v>
      </c>
      <c r="C10" s="5">
        <v>160011548.66</v>
      </c>
      <c r="D10" s="219">
        <v>0.23773675758772086</v>
      </c>
      <c r="E10" s="219">
        <v>0.12437916112794717</v>
      </c>
      <c r="F10" s="5">
        <v>56000000</v>
      </c>
      <c r="G10" s="5">
        <v>147224886.97999999</v>
      </c>
      <c r="H10" s="5">
        <v>18534562.030000001</v>
      </c>
      <c r="I10" s="122"/>
      <c r="J10" s="122"/>
      <c r="K10" s="122"/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22"/>
      <c r="AE10" s="122"/>
      <c r="AF10" s="122"/>
      <c r="AG10" s="122"/>
      <c r="AH10" s="122"/>
      <c r="AI10" s="122"/>
      <c r="AJ10" s="122"/>
      <c r="AK10" s="122"/>
      <c r="AL10" s="122"/>
      <c r="AM10" s="122"/>
      <c r="AN10" s="122"/>
      <c r="AO10" s="122"/>
      <c r="AP10" s="122"/>
      <c r="AQ10" s="122"/>
      <c r="AR10" s="122"/>
      <c r="AS10" s="122"/>
      <c r="AT10" s="122"/>
      <c r="AU10" s="122"/>
      <c r="AV10" s="122"/>
      <c r="AW10" s="122"/>
      <c r="AX10" s="122"/>
      <c r="AY10" s="122"/>
      <c r="AZ10" s="122"/>
      <c r="BA10" s="122"/>
      <c r="BB10" s="122"/>
      <c r="BC10" s="122"/>
      <c r="BD10" s="122"/>
      <c r="BE10" s="122"/>
      <c r="BF10" s="122"/>
      <c r="BG10" s="122"/>
    </row>
    <row r="11" spans="1:59" ht="12" customHeight="1" x14ac:dyDescent="0.2">
      <c r="A11" s="222">
        <v>4</v>
      </c>
      <c r="B11" s="103" t="s">
        <v>382</v>
      </c>
      <c r="C11" s="223">
        <v>154402733.74000001</v>
      </c>
      <c r="D11" s="219">
        <v>0.2294034748705856</v>
      </c>
      <c r="E11" s="219">
        <v>-0.115542169151593</v>
      </c>
      <c r="F11" s="223">
        <v>110000000</v>
      </c>
      <c r="G11" s="223">
        <v>149969222.00999999</v>
      </c>
      <c r="H11" s="223">
        <v>42467556.549999997</v>
      </c>
      <c r="I11" s="122"/>
      <c r="J11" s="122"/>
      <c r="K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22"/>
      <c r="AE11" s="122"/>
      <c r="AF11" s="122"/>
      <c r="AG11" s="122"/>
      <c r="AH11" s="122"/>
      <c r="AI11" s="122"/>
      <c r="AJ11" s="122"/>
      <c r="AK11" s="122"/>
      <c r="AL11" s="122"/>
      <c r="AM11" s="122"/>
      <c r="AN11" s="122"/>
      <c r="AO11" s="122"/>
      <c r="AP11" s="122"/>
      <c r="AQ11" s="122"/>
      <c r="AR11" s="122"/>
      <c r="AS11" s="122"/>
      <c r="AT11" s="122"/>
      <c r="AU11" s="122"/>
      <c r="AV11" s="122"/>
      <c r="AW11" s="122"/>
      <c r="AX11" s="122"/>
      <c r="AY11" s="122"/>
      <c r="AZ11" s="122"/>
      <c r="BA11" s="122"/>
      <c r="BB11" s="122"/>
      <c r="BC11" s="122"/>
      <c r="BD11" s="122"/>
      <c r="BE11" s="122"/>
      <c r="BF11" s="122"/>
      <c r="BG11" s="122"/>
    </row>
    <row r="12" spans="1:59" s="128" customFormat="1" ht="21" customHeight="1" x14ac:dyDescent="0.2">
      <c r="A12" s="416" t="s">
        <v>129</v>
      </c>
      <c r="B12" s="416"/>
      <c r="C12" s="224">
        <f>SUM(C8:C11)</f>
        <v>569227401.35000002</v>
      </c>
      <c r="D12" s="160">
        <v>0.84572818562353169</v>
      </c>
      <c r="E12" s="160">
        <v>9.7726783317252958E-2</v>
      </c>
      <c r="F12" s="224">
        <f>SUM(F8:F11)</f>
        <v>327844200</v>
      </c>
      <c r="G12" s="224">
        <f>SUM(G8:G11)</f>
        <v>525719504.73000002</v>
      </c>
      <c r="H12" s="224">
        <f>SUM(H8:H11)</f>
        <v>138778309.91</v>
      </c>
      <c r="I12" s="238"/>
      <c r="J12" s="121"/>
      <c r="K12" s="121"/>
      <c r="M12" s="121"/>
      <c r="N12" s="121"/>
      <c r="O12" s="121"/>
      <c r="P12" s="121"/>
      <c r="Q12" s="121"/>
      <c r="R12" s="121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  <c r="AC12" s="121"/>
      <c r="AD12" s="121"/>
      <c r="AE12" s="121"/>
      <c r="AF12" s="121"/>
      <c r="AG12" s="121"/>
      <c r="AH12" s="121"/>
      <c r="AI12" s="121"/>
      <c r="AJ12" s="121"/>
      <c r="AK12" s="121"/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21"/>
      <c r="BE12" s="121"/>
      <c r="BF12" s="121"/>
      <c r="BG12" s="121"/>
    </row>
    <row r="13" spans="1:59" ht="12" customHeight="1" x14ac:dyDescent="0.2">
      <c r="A13" s="416" t="s">
        <v>130</v>
      </c>
      <c r="B13" s="416"/>
      <c r="C13" s="416"/>
      <c r="D13" s="416"/>
      <c r="E13" s="416"/>
      <c r="F13" s="416"/>
      <c r="G13" s="416"/>
      <c r="H13" s="416"/>
      <c r="I13" s="122"/>
      <c r="J13" s="122"/>
      <c r="K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22"/>
      <c r="AE13" s="122"/>
      <c r="AF13" s="122"/>
      <c r="AG13" s="122"/>
      <c r="AH13" s="122"/>
      <c r="AI13" s="122"/>
      <c r="AJ13" s="122"/>
      <c r="AK13" s="122"/>
      <c r="AL13" s="122"/>
      <c r="AM13" s="122"/>
      <c r="AN13" s="122"/>
      <c r="AO13" s="122"/>
      <c r="AP13" s="122"/>
      <c r="AQ13" s="122"/>
      <c r="AR13" s="122"/>
      <c r="AS13" s="122"/>
      <c r="AT13" s="122"/>
      <c r="AU13" s="122"/>
      <c r="AV13" s="122"/>
      <c r="AW13" s="122"/>
      <c r="AX13" s="122"/>
      <c r="AY13" s="122"/>
      <c r="AZ13" s="122"/>
      <c r="BA13" s="122"/>
      <c r="BB13" s="122"/>
      <c r="BC13" s="122"/>
      <c r="BD13" s="122"/>
      <c r="BE13" s="122"/>
      <c r="BF13" s="122"/>
      <c r="BG13" s="122"/>
    </row>
    <row r="14" spans="1:59" ht="12" customHeight="1" x14ac:dyDescent="0.2">
      <c r="A14" s="102">
        <v>5</v>
      </c>
      <c r="B14" s="156" t="s">
        <v>383</v>
      </c>
      <c r="C14" s="218">
        <v>36752440.840000004</v>
      </c>
      <c r="D14" s="219">
        <v>5.4604846912029964E-2</v>
      </c>
      <c r="E14" s="219">
        <v>0.37365363188961159</v>
      </c>
      <c r="F14" s="218">
        <v>15000000</v>
      </c>
      <c r="G14" s="218">
        <v>21185886.73</v>
      </c>
      <c r="H14" s="220">
        <v>8505193.9100000001</v>
      </c>
      <c r="I14" s="122"/>
      <c r="J14" s="122"/>
      <c r="K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22"/>
      <c r="AE14" s="122"/>
      <c r="AF14" s="122"/>
      <c r="AG14" s="122"/>
      <c r="AH14" s="122"/>
      <c r="AI14" s="122"/>
      <c r="AJ14" s="122"/>
      <c r="AK14" s="122"/>
      <c r="AL14" s="122"/>
      <c r="AM14" s="122"/>
      <c r="AN14" s="122"/>
      <c r="AO14" s="122"/>
      <c r="AP14" s="122"/>
      <c r="AQ14" s="122"/>
      <c r="AR14" s="122"/>
      <c r="AS14" s="122"/>
      <c r="AT14" s="122"/>
      <c r="AU14" s="122"/>
      <c r="AV14" s="122"/>
      <c r="AW14" s="122"/>
      <c r="AX14" s="122"/>
      <c r="AY14" s="122"/>
      <c r="AZ14" s="122"/>
      <c r="BA14" s="122"/>
      <c r="BB14" s="122"/>
      <c r="BC14" s="122"/>
      <c r="BD14" s="122"/>
      <c r="BE14" s="122"/>
      <c r="BF14" s="122"/>
      <c r="BG14" s="122"/>
    </row>
    <row r="15" spans="1:59" ht="22.5" customHeight="1" x14ac:dyDescent="0.2">
      <c r="A15" s="4">
        <v>6</v>
      </c>
      <c r="B15" s="107" t="s">
        <v>384</v>
      </c>
      <c r="C15" s="218">
        <v>14988504.199999999</v>
      </c>
      <c r="D15" s="219">
        <v>2.2269132568483799E-2</v>
      </c>
      <c r="E15" s="219">
        <v>3.3139174770966874E-2</v>
      </c>
      <c r="F15" s="218">
        <v>15000000</v>
      </c>
      <c r="G15" s="218">
        <v>14378711.08</v>
      </c>
      <c r="H15" s="218">
        <v>503382.88</v>
      </c>
      <c r="I15" s="122"/>
      <c r="J15" s="122"/>
      <c r="K15" s="122"/>
      <c r="M15" s="122"/>
      <c r="N15" s="122"/>
      <c r="O15" s="122"/>
      <c r="P15" s="122"/>
      <c r="Q15" s="122"/>
      <c r="R15" s="122"/>
      <c r="S15" s="122"/>
      <c r="T15" s="122"/>
      <c r="U15" s="122"/>
      <c r="V15" s="122"/>
      <c r="W15" s="122"/>
      <c r="X15" s="122"/>
      <c r="Y15" s="122"/>
      <c r="Z15" s="122"/>
      <c r="AA15" s="122"/>
      <c r="AB15" s="122"/>
      <c r="AC15" s="122"/>
      <c r="AD15" s="122"/>
      <c r="AE15" s="122"/>
      <c r="AF15" s="122"/>
      <c r="AG15" s="122"/>
      <c r="AH15" s="122"/>
      <c r="AI15" s="122"/>
      <c r="AJ15" s="122"/>
      <c r="AK15" s="122"/>
      <c r="AL15" s="122"/>
      <c r="AM15" s="122"/>
      <c r="AN15" s="122"/>
      <c r="AO15" s="122"/>
      <c r="AP15" s="122"/>
      <c r="AQ15" s="122"/>
      <c r="AR15" s="122"/>
      <c r="AS15" s="122"/>
      <c r="AT15" s="122"/>
      <c r="AU15" s="122"/>
      <c r="AV15" s="122"/>
      <c r="AW15" s="122"/>
      <c r="AX15" s="122"/>
      <c r="AY15" s="122"/>
      <c r="AZ15" s="122"/>
      <c r="BA15" s="122"/>
      <c r="BB15" s="122"/>
      <c r="BC15" s="122"/>
      <c r="BD15" s="122"/>
      <c r="BE15" s="122"/>
      <c r="BF15" s="122"/>
      <c r="BG15" s="122"/>
    </row>
    <row r="16" spans="1:59" ht="12" customHeight="1" x14ac:dyDescent="0.2">
      <c r="A16" s="4">
        <v>7</v>
      </c>
      <c r="B16" s="109" t="s">
        <v>385</v>
      </c>
      <c r="C16" s="5">
        <v>18227676.780000001</v>
      </c>
      <c r="D16" s="219">
        <v>2.7081725114991389E-2</v>
      </c>
      <c r="E16" s="219">
        <v>0.19200188259593429</v>
      </c>
      <c r="F16" s="5">
        <v>15000000</v>
      </c>
      <c r="G16" s="5">
        <v>17101090.120000001</v>
      </c>
      <c r="H16" s="5">
        <v>1999244.64</v>
      </c>
      <c r="I16" s="122"/>
      <c r="J16" s="122"/>
      <c r="K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2"/>
      <c r="AB16" s="122"/>
      <c r="AC16" s="122"/>
      <c r="AD16" s="122"/>
      <c r="AE16" s="122"/>
      <c r="AF16" s="122"/>
      <c r="AG16" s="122"/>
      <c r="AH16" s="122"/>
      <c r="AI16" s="122"/>
      <c r="AJ16" s="122"/>
      <c r="AK16" s="122"/>
      <c r="AL16" s="122"/>
      <c r="AM16" s="122"/>
      <c r="AN16" s="122"/>
      <c r="AO16" s="122"/>
      <c r="AP16" s="122"/>
      <c r="AQ16" s="122"/>
      <c r="AR16" s="122"/>
      <c r="AS16" s="122"/>
      <c r="AT16" s="122"/>
      <c r="AU16" s="122"/>
      <c r="AV16" s="122"/>
      <c r="AW16" s="122"/>
      <c r="AX16" s="122"/>
      <c r="AY16" s="122"/>
      <c r="AZ16" s="122"/>
      <c r="BA16" s="122"/>
      <c r="BB16" s="122"/>
      <c r="BC16" s="122"/>
      <c r="BD16" s="122"/>
      <c r="BE16" s="122"/>
      <c r="BF16" s="122"/>
      <c r="BG16" s="122"/>
    </row>
    <row r="17" spans="1:59" ht="12" customHeight="1" x14ac:dyDescent="0.2">
      <c r="A17" s="222">
        <v>8</v>
      </c>
      <c r="B17" s="103" t="s">
        <v>382</v>
      </c>
      <c r="C17" s="223">
        <v>33865855.369999997</v>
      </c>
      <c r="D17" s="219">
        <v>5.0316109780963257E-2</v>
      </c>
      <c r="E17" s="219">
        <v>0.19058699501217635</v>
      </c>
      <c r="F17" s="223">
        <v>33445300</v>
      </c>
      <c r="G17" s="223">
        <v>31870042.670000002</v>
      </c>
      <c r="H17" s="225">
        <v>7133951.2999999998</v>
      </c>
      <c r="I17" s="122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2"/>
      <c r="AB17" s="122"/>
      <c r="AC17" s="122"/>
      <c r="AD17" s="122"/>
      <c r="AE17" s="122"/>
      <c r="AF17" s="122"/>
      <c r="AG17" s="122"/>
      <c r="AH17" s="122"/>
      <c r="AI17" s="122"/>
      <c r="AJ17" s="122"/>
      <c r="AK17" s="122"/>
      <c r="AL17" s="122"/>
      <c r="AM17" s="122"/>
      <c r="AN17" s="122"/>
      <c r="AO17" s="122"/>
      <c r="AP17" s="122"/>
      <c r="AQ17" s="122"/>
      <c r="AR17" s="122"/>
      <c r="AS17" s="122"/>
      <c r="AT17" s="122"/>
      <c r="AU17" s="122"/>
      <c r="AV17" s="122"/>
      <c r="AW17" s="122"/>
      <c r="AX17" s="122"/>
      <c r="AY17" s="122"/>
      <c r="AZ17" s="122"/>
      <c r="BA17" s="122"/>
      <c r="BB17" s="122"/>
      <c r="BC17" s="122"/>
      <c r="BD17" s="122"/>
      <c r="BE17" s="122"/>
      <c r="BF17" s="122"/>
      <c r="BG17" s="122"/>
    </row>
    <row r="18" spans="1:59" s="128" customFormat="1" ht="21" customHeight="1" x14ac:dyDescent="0.2">
      <c r="A18" s="416" t="s">
        <v>131</v>
      </c>
      <c r="B18" s="416"/>
      <c r="C18" s="224">
        <f>SUM(C14:C17)</f>
        <v>103834477.19</v>
      </c>
      <c r="D18" s="160">
        <v>0.15427181437646839</v>
      </c>
      <c r="E18" s="160">
        <v>0.22159217350242114</v>
      </c>
      <c r="F18" s="224">
        <f>SUM(F14:F17)</f>
        <v>78445300</v>
      </c>
      <c r="G18" s="224">
        <f>SUM(G14:G17)</f>
        <v>84535730.600000009</v>
      </c>
      <c r="H18" s="224">
        <f>SUM(H14:H17)</f>
        <v>18141772.73</v>
      </c>
      <c r="I18" s="238"/>
      <c r="J18" s="121"/>
      <c r="K18" s="121"/>
      <c r="L18" s="121"/>
      <c r="M18" s="121"/>
      <c r="N18" s="121"/>
      <c r="O18" s="121"/>
      <c r="P18" s="121"/>
      <c r="Q18" s="121"/>
      <c r="R18" s="121"/>
      <c r="S18" s="121"/>
      <c r="T18" s="121"/>
      <c r="U18" s="121"/>
      <c r="V18" s="121"/>
      <c r="W18" s="121"/>
      <c r="X18" s="121"/>
      <c r="Y18" s="121"/>
      <c r="Z18" s="121"/>
      <c r="AA18" s="121"/>
      <c r="AB18" s="121"/>
      <c r="AC18" s="121"/>
      <c r="AD18" s="121"/>
      <c r="AE18" s="121"/>
      <c r="AF18" s="121"/>
      <c r="AG18" s="121"/>
      <c r="AH18" s="121"/>
      <c r="AI18" s="121"/>
      <c r="AJ18" s="121"/>
      <c r="AK18" s="121"/>
      <c r="AL18" s="121"/>
      <c r="AM18" s="121"/>
      <c r="AN18" s="121"/>
      <c r="AO18" s="121"/>
      <c r="AP18" s="121"/>
      <c r="AQ18" s="121"/>
      <c r="AR18" s="121"/>
      <c r="AS18" s="121"/>
      <c r="AT18" s="121"/>
      <c r="AU18" s="121"/>
      <c r="AV18" s="121"/>
      <c r="AW18" s="121"/>
      <c r="AX18" s="121"/>
      <c r="AY18" s="121"/>
      <c r="AZ18" s="121"/>
      <c r="BA18" s="121"/>
      <c r="BB18" s="121"/>
      <c r="BC18" s="121"/>
      <c r="BD18" s="121"/>
      <c r="BE18" s="121"/>
      <c r="BF18" s="121"/>
      <c r="BG18" s="121"/>
    </row>
    <row r="19" spans="1:59" s="128" customFormat="1" ht="12" customHeight="1" x14ac:dyDescent="0.2">
      <c r="A19" s="416" t="s">
        <v>132</v>
      </c>
      <c r="B19" s="416"/>
      <c r="C19" s="224">
        <f>+C12+C18</f>
        <v>673061878.53999996</v>
      </c>
      <c r="D19" s="160">
        <v>1</v>
      </c>
      <c r="E19" s="160">
        <v>0.11517101285983629</v>
      </c>
      <c r="F19" s="224">
        <f>+F12+F18</f>
        <v>406289500</v>
      </c>
      <c r="G19" s="224">
        <f>+G12+G18</f>
        <v>610255235.33000004</v>
      </c>
      <c r="H19" s="224">
        <f>+H12+H18</f>
        <v>156920082.63999999</v>
      </c>
      <c r="I19" s="238"/>
      <c r="J19" s="121"/>
      <c r="K19" s="121"/>
      <c r="L19" s="121"/>
      <c r="M19" s="121"/>
      <c r="N19" s="121"/>
      <c r="O19" s="121"/>
      <c r="P19" s="121"/>
      <c r="Q19" s="121"/>
      <c r="R19" s="121"/>
      <c r="S19" s="121"/>
      <c r="T19" s="121"/>
      <c r="U19" s="121"/>
      <c r="V19" s="121"/>
      <c r="W19" s="121"/>
      <c r="X19" s="121"/>
      <c r="Y19" s="121"/>
      <c r="Z19" s="121"/>
      <c r="AA19" s="121"/>
      <c r="AB19" s="121"/>
      <c r="AC19" s="121"/>
      <c r="AD19" s="121"/>
      <c r="AE19" s="121"/>
      <c r="AF19" s="121"/>
      <c r="AG19" s="121"/>
      <c r="AH19" s="121"/>
      <c r="AI19" s="121"/>
      <c r="AJ19" s="121"/>
      <c r="AK19" s="121"/>
      <c r="AL19" s="121"/>
      <c r="AM19" s="121"/>
      <c r="AN19" s="121"/>
      <c r="AO19" s="121"/>
      <c r="AP19" s="121"/>
      <c r="AQ19" s="121"/>
      <c r="AR19" s="121"/>
      <c r="AS19" s="121"/>
      <c r="AT19" s="121"/>
      <c r="AU19" s="121"/>
      <c r="AV19" s="121"/>
      <c r="AW19" s="121"/>
      <c r="AX19" s="121"/>
      <c r="AY19" s="121"/>
      <c r="AZ19" s="121"/>
      <c r="BA19" s="121"/>
      <c r="BB19" s="121"/>
      <c r="BC19" s="121"/>
      <c r="BD19" s="121"/>
      <c r="BE19" s="121"/>
      <c r="BF19" s="121"/>
      <c r="BG19" s="121"/>
    </row>
    <row r="20" spans="1:59" s="128" customFormat="1" ht="12" customHeight="1" x14ac:dyDescent="0.2">
      <c r="A20" s="226"/>
      <c r="B20" s="226"/>
      <c r="C20" s="227"/>
      <c r="D20" s="228"/>
      <c r="E20" s="229"/>
      <c r="F20" s="7"/>
      <c r="G20" s="7"/>
      <c r="H20" s="7"/>
      <c r="I20" s="121"/>
      <c r="J20" s="121"/>
      <c r="K20" s="121"/>
      <c r="L20" s="121"/>
      <c r="M20" s="121"/>
      <c r="N20" s="121"/>
      <c r="O20" s="121"/>
      <c r="P20" s="121"/>
      <c r="Q20" s="121"/>
      <c r="R20" s="121"/>
      <c r="S20" s="121"/>
      <c r="T20" s="121"/>
      <c r="U20" s="121"/>
      <c r="V20" s="121"/>
      <c r="W20" s="121"/>
      <c r="X20" s="121"/>
      <c r="Y20" s="121"/>
      <c r="Z20" s="121"/>
      <c r="AA20" s="121"/>
      <c r="AB20" s="121"/>
      <c r="AC20" s="121"/>
      <c r="AD20" s="121"/>
      <c r="AE20" s="121"/>
      <c r="AF20" s="121"/>
      <c r="AG20" s="121"/>
      <c r="AH20" s="121"/>
      <c r="AI20" s="121"/>
      <c r="AJ20" s="121"/>
      <c r="AK20" s="121"/>
      <c r="AL20" s="121"/>
      <c r="AM20" s="121"/>
      <c r="AN20" s="121"/>
      <c r="AO20" s="121"/>
      <c r="AP20" s="121"/>
      <c r="AQ20" s="121"/>
      <c r="AR20" s="121"/>
      <c r="AS20" s="121"/>
      <c r="AT20" s="121"/>
      <c r="AU20" s="121"/>
      <c r="AV20" s="121"/>
      <c r="AW20" s="121"/>
      <c r="AX20" s="121"/>
      <c r="AY20" s="121"/>
      <c r="AZ20" s="121"/>
      <c r="BA20" s="121"/>
      <c r="BB20" s="121"/>
      <c r="BC20" s="121"/>
      <c r="BD20" s="121"/>
      <c r="BE20" s="121"/>
      <c r="BF20" s="121"/>
      <c r="BG20" s="121"/>
    </row>
    <row r="21" spans="1:59" x14ac:dyDescent="0.2">
      <c r="D21" s="239"/>
      <c r="E21" s="239"/>
    </row>
    <row r="22" spans="1:59" s="242" customFormat="1" x14ac:dyDescent="0.2">
      <c r="A22" s="240" t="s">
        <v>2</v>
      </c>
      <c r="B22" s="240"/>
      <c r="C22" s="240"/>
      <c r="D22" s="241"/>
      <c r="E22" s="241"/>
      <c r="F22" s="232"/>
      <c r="G22" s="232"/>
    </row>
    <row r="23" spans="1:59" ht="12.75" customHeight="1" x14ac:dyDescent="0.2">
      <c r="B23" s="243" t="s">
        <v>386</v>
      </c>
      <c r="D23" s="239"/>
      <c r="G23" s="244"/>
    </row>
    <row r="24" spans="1:59" ht="12.75" customHeight="1" x14ac:dyDescent="0.2">
      <c r="B24" s="243" t="s">
        <v>387</v>
      </c>
      <c r="G24" s="244"/>
    </row>
    <row r="25" spans="1:59" ht="12.75" customHeight="1" x14ac:dyDescent="0.2">
      <c r="C25" s="139"/>
      <c r="D25" s="139"/>
      <c r="E25" s="139"/>
      <c r="G25" s="139"/>
      <c r="H25" s="139"/>
    </row>
    <row r="26" spans="1:59" ht="12.75" customHeight="1" x14ac:dyDescent="0.2">
      <c r="C26" s="245"/>
      <c r="D26" s="246"/>
      <c r="G26" s="246"/>
      <c r="H26" s="247"/>
    </row>
    <row r="27" spans="1:59" ht="12.75" customHeight="1" x14ac:dyDescent="0.2">
      <c r="C27" s="245"/>
      <c r="D27" s="246"/>
      <c r="E27" s="139"/>
      <c r="G27" s="246"/>
      <c r="H27" s="247"/>
    </row>
    <row r="28" spans="1:59" ht="12.75" customHeight="1" x14ac:dyDescent="0.2">
      <c r="E28" s="246"/>
    </row>
    <row r="29" spans="1:59" ht="12.75" customHeight="1" x14ac:dyDescent="0.2">
      <c r="D29" s="246"/>
      <c r="G29" s="246"/>
      <c r="H29" s="247"/>
    </row>
    <row r="30" spans="1:59" ht="12.75" customHeight="1" x14ac:dyDescent="0.2">
      <c r="D30" s="246"/>
      <c r="G30" s="246"/>
      <c r="H30" s="247"/>
    </row>
    <row r="31" spans="1:59" ht="12.75" customHeight="1" x14ac:dyDescent="0.2">
      <c r="D31" s="246"/>
      <c r="G31" s="246"/>
      <c r="H31" s="247"/>
    </row>
    <row r="32" spans="1:59" ht="12.75" customHeight="1" x14ac:dyDescent="0.2">
      <c r="D32" s="246"/>
      <c r="G32" s="246"/>
    </row>
  </sheetData>
  <mergeCells count="5">
    <mergeCell ref="A7:H7"/>
    <mergeCell ref="A12:B12"/>
    <mergeCell ref="A13:H13"/>
    <mergeCell ref="A18:B18"/>
    <mergeCell ref="A19:B19"/>
  </mergeCells>
  <pageMargins left="0.74803149606299213" right="0.74803149606299213" top="0.98425196850393704" bottom="0.98425196850393704" header="0.51181102362204722" footer="0.51181102362204722"/>
  <pageSetup paperSize="9" scale="83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77"/>
  <sheetViews>
    <sheetView zoomScaleNormal="100" workbookViewId="0"/>
  </sheetViews>
  <sheetFormatPr defaultColWidth="9.140625" defaultRowHeight="11.25" x14ac:dyDescent="0.2"/>
  <cols>
    <col min="1" max="1" width="5.7109375" style="303" customWidth="1"/>
    <col min="2" max="2" width="47.140625" style="242" customWidth="1"/>
    <col min="3" max="3" width="16.7109375" style="250" customWidth="1"/>
    <col min="4" max="4" width="14.42578125" style="242" bestFit="1" customWidth="1"/>
    <col min="5" max="5" width="12.42578125" style="242" customWidth="1"/>
    <col min="6" max="6" width="11.42578125" style="242" bestFit="1" customWidth="1"/>
    <col min="7" max="7" width="13" style="242" customWidth="1"/>
    <col min="8" max="8" width="10" style="242" customWidth="1"/>
    <col min="9" max="9" width="9.140625" style="242"/>
    <col min="10" max="10" width="29.85546875" style="242" customWidth="1"/>
    <col min="11" max="11" width="13.42578125" style="242" customWidth="1"/>
    <col min="12" max="12" width="9.140625" style="242"/>
    <col min="13" max="14" width="25.28515625" style="242" customWidth="1"/>
    <col min="15" max="16384" width="9.140625" style="242"/>
  </cols>
  <sheetData>
    <row r="1" spans="1:42" ht="12.75" x14ac:dyDescent="0.2">
      <c r="A1" s="248" t="s">
        <v>12</v>
      </c>
      <c r="B1" s="249"/>
    </row>
    <row r="2" spans="1:42" s="44" customFormat="1" ht="12.75" customHeight="1" x14ac:dyDescent="0.2">
      <c r="A2" s="405" t="s">
        <v>150</v>
      </c>
      <c r="B2" s="216"/>
      <c r="C2" s="251"/>
      <c r="D2" s="1"/>
      <c r="E2" s="1"/>
      <c r="F2" s="1"/>
      <c r="G2" s="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</row>
    <row r="3" spans="1:42" s="44" customFormat="1" ht="12.75" customHeight="1" x14ac:dyDescent="0.2">
      <c r="A3" s="420" t="s">
        <v>0</v>
      </c>
      <c r="B3" s="420"/>
      <c r="C3" s="251"/>
      <c r="D3" s="1"/>
      <c r="E3" s="1"/>
      <c r="F3" s="1"/>
      <c r="G3" s="1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12.75" customHeight="1" x14ac:dyDescent="0.2">
      <c r="A4" s="252"/>
      <c r="B4" s="253"/>
      <c r="C4" s="254"/>
      <c r="D4" s="253"/>
      <c r="E4" s="253"/>
      <c r="F4" s="253"/>
      <c r="G4" s="421"/>
      <c r="H4" s="421"/>
    </row>
    <row r="5" spans="1:42" ht="62.25" customHeight="1" x14ac:dyDescent="0.2">
      <c r="A5" s="255" t="s">
        <v>133</v>
      </c>
      <c r="B5" s="256" t="s">
        <v>134</v>
      </c>
      <c r="C5" s="257" t="s">
        <v>388</v>
      </c>
      <c r="D5" s="258" t="s">
        <v>389</v>
      </c>
      <c r="E5" s="258" t="s">
        <v>229</v>
      </c>
      <c r="F5" s="258" t="s">
        <v>390</v>
      </c>
      <c r="G5" s="258" t="s">
        <v>391</v>
      </c>
      <c r="H5" s="259" t="s">
        <v>392</v>
      </c>
    </row>
    <row r="6" spans="1:42" ht="12" customHeight="1" x14ac:dyDescent="0.2">
      <c r="A6" s="260">
        <v>1</v>
      </c>
      <c r="B6" s="260">
        <v>2</v>
      </c>
      <c r="C6" s="261">
        <v>4</v>
      </c>
      <c r="D6" s="262">
        <v>5</v>
      </c>
      <c r="E6" s="262">
        <v>6</v>
      </c>
      <c r="F6" s="262">
        <v>7</v>
      </c>
      <c r="G6" s="262">
        <v>8</v>
      </c>
      <c r="H6" s="262">
        <v>9</v>
      </c>
    </row>
    <row r="7" spans="1:42" ht="12" customHeight="1" x14ac:dyDescent="0.2">
      <c r="A7" s="417" t="s">
        <v>135</v>
      </c>
      <c r="B7" s="418"/>
      <c r="C7" s="418"/>
      <c r="D7" s="418"/>
      <c r="E7" s="418"/>
      <c r="F7" s="418"/>
      <c r="G7" s="418"/>
      <c r="H7" s="418"/>
    </row>
    <row r="8" spans="1:42" ht="12" customHeight="1" x14ac:dyDescent="0.2">
      <c r="A8" s="263">
        <v>1</v>
      </c>
      <c r="B8" s="264" t="s">
        <v>393</v>
      </c>
      <c r="C8" s="265">
        <v>20539030314</v>
      </c>
      <c r="D8" s="266">
        <v>0.38345559342556729</v>
      </c>
      <c r="E8" s="266">
        <v>0.23928430072055229</v>
      </c>
      <c r="F8" s="265">
        <v>959637608</v>
      </c>
      <c r="G8" s="267">
        <v>181.10339999999999</v>
      </c>
      <c r="H8" s="447">
        <v>0.121754884745101</v>
      </c>
      <c r="I8" s="269"/>
    </row>
    <row r="9" spans="1:42" ht="12" customHeight="1" x14ac:dyDescent="0.2">
      <c r="A9" s="270">
        <v>2</v>
      </c>
      <c r="B9" s="271" t="s">
        <v>394</v>
      </c>
      <c r="C9" s="272">
        <v>6853093045.6400003</v>
      </c>
      <c r="D9" s="266">
        <v>0.12794454365381072</v>
      </c>
      <c r="E9" s="266">
        <v>0.27948266276296369</v>
      </c>
      <c r="F9" s="273">
        <v>520554563.04000002</v>
      </c>
      <c r="G9" s="274">
        <v>182.5308</v>
      </c>
      <c r="H9" s="448">
        <v>0.15120859659501601</v>
      </c>
      <c r="I9" s="275"/>
    </row>
    <row r="10" spans="1:42" ht="12" customHeight="1" x14ac:dyDescent="0.2">
      <c r="A10" s="270">
        <v>3</v>
      </c>
      <c r="B10" s="271" t="s">
        <v>395</v>
      </c>
      <c r="C10" s="273">
        <v>8353031531.0699997</v>
      </c>
      <c r="D10" s="266">
        <v>0.15594780345913664</v>
      </c>
      <c r="E10" s="266">
        <v>0.21914203999409129</v>
      </c>
      <c r="F10" s="273">
        <v>383743241.99000001</v>
      </c>
      <c r="G10" s="274">
        <v>162.09639999999999</v>
      </c>
      <c r="H10" s="448">
        <v>9.3404150980814005E-2</v>
      </c>
      <c r="I10" s="275"/>
    </row>
    <row r="11" spans="1:42" ht="12" customHeight="1" x14ac:dyDescent="0.2">
      <c r="A11" s="276">
        <v>4</v>
      </c>
      <c r="B11" s="277" t="s">
        <v>396</v>
      </c>
      <c r="C11" s="278">
        <v>15388570447.26</v>
      </c>
      <c r="D11" s="266">
        <v>0.2872985395422028</v>
      </c>
      <c r="E11" s="266">
        <v>0.2525197698254863</v>
      </c>
      <c r="F11" s="278">
        <v>738329427.41999996</v>
      </c>
      <c r="G11" s="279">
        <v>176.6198</v>
      </c>
      <c r="H11" s="449">
        <v>0.127982255749925</v>
      </c>
      <c r="I11" s="275"/>
    </row>
    <row r="12" spans="1:42" s="284" customFormat="1" ht="12" customHeight="1" x14ac:dyDescent="0.2">
      <c r="A12" s="417" t="s">
        <v>136</v>
      </c>
      <c r="B12" s="419"/>
      <c r="C12" s="280">
        <f>SUM(C8:C11)</f>
        <v>51133725337.970001</v>
      </c>
      <c r="D12" s="281">
        <v>0.9546464800807174</v>
      </c>
      <c r="E12" s="281">
        <v>0.24512630941895747</v>
      </c>
      <c r="F12" s="280">
        <f>SUM(F8:F11)</f>
        <v>2602264840.4499998</v>
      </c>
      <c r="G12" s="282"/>
      <c r="H12" s="283"/>
      <c r="I12" s="275"/>
    </row>
    <row r="13" spans="1:42" ht="12" customHeight="1" x14ac:dyDescent="0.2">
      <c r="A13" s="417" t="s">
        <v>137</v>
      </c>
      <c r="B13" s="418"/>
      <c r="C13" s="285"/>
      <c r="D13" s="286"/>
      <c r="E13" s="286"/>
      <c r="F13" s="285"/>
      <c r="G13" s="287"/>
      <c r="H13" s="288"/>
      <c r="I13" s="275"/>
    </row>
    <row r="14" spans="1:42" ht="12" customHeight="1" x14ac:dyDescent="0.2">
      <c r="A14" s="263">
        <v>5</v>
      </c>
      <c r="B14" s="264" t="s">
        <v>397</v>
      </c>
      <c r="C14" s="265">
        <v>178857870</v>
      </c>
      <c r="D14" s="266">
        <v>3.3392058744338132E-3</v>
      </c>
      <c r="E14" s="266">
        <v>0.26763786252165461</v>
      </c>
      <c r="F14" s="265">
        <v>14066095</v>
      </c>
      <c r="G14" s="267">
        <v>193.83600000000001</v>
      </c>
      <c r="H14" s="268">
        <v>0.18142328361265547</v>
      </c>
      <c r="I14" s="275"/>
    </row>
    <row r="15" spans="1:42" ht="12" customHeight="1" x14ac:dyDescent="0.2">
      <c r="A15" s="270">
        <v>6</v>
      </c>
      <c r="B15" s="271" t="s">
        <v>398</v>
      </c>
      <c r="C15" s="273">
        <v>830130396</v>
      </c>
      <c r="D15" s="266">
        <v>1.5498207011350787E-2</v>
      </c>
      <c r="E15" s="266">
        <v>0.22397054694166688</v>
      </c>
      <c r="F15" s="273">
        <v>37380547</v>
      </c>
      <c r="G15" s="274">
        <v>212.71430000000001</v>
      </c>
      <c r="H15" s="268">
        <v>0.11215254758354444</v>
      </c>
      <c r="I15" s="275"/>
    </row>
    <row r="16" spans="1:42" ht="12" customHeight="1" x14ac:dyDescent="0.2">
      <c r="A16" s="270">
        <v>7</v>
      </c>
      <c r="B16" s="271" t="s">
        <v>399</v>
      </c>
      <c r="C16" s="272">
        <v>128628502.31</v>
      </c>
      <c r="D16" s="266">
        <v>2.4014433948764753E-3</v>
      </c>
      <c r="E16" s="266">
        <v>0.15679887935523709</v>
      </c>
      <c r="F16" s="273">
        <v>9009601.7699999996</v>
      </c>
      <c r="G16" s="274">
        <v>131.25309999999999</v>
      </c>
      <c r="H16" s="268">
        <v>0.11840306891074785</v>
      </c>
      <c r="I16" s="275"/>
    </row>
    <row r="17" spans="1:9" ht="12" customHeight="1" x14ac:dyDescent="0.2">
      <c r="A17" s="270">
        <v>8</v>
      </c>
      <c r="B17" s="271" t="s">
        <v>400</v>
      </c>
      <c r="C17" s="273">
        <v>129008762.44</v>
      </c>
      <c r="D17" s="266">
        <v>2.4085427014930026E-3</v>
      </c>
      <c r="E17" s="266">
        <v>0.28990955238629307</v>
      </c>
      <c r="F17" s="273">
        <v>11051871.09</v>
      </c>
      <c r="G17" s="274">
        <v>153.42150000000001</v>
      </c>
      <c r="H17" s="268">
        <v>0.18291429545119853</v>
      </c>
      <c r="I17" s="275"/>
    </row>
    <row r="18" spans="1:9" ht="12" customHeight="1" x14ac:dyDescent="0.2">
      <c r="A18" s="270">
        <v>9</v>
      </c>
      <c r="B18" s="271" t="s">
        <v>401</v>
      </c>
      <c r="C18" s="273">
        <v>59714949.729999997</v>
      </c>
      <c r="D18" s="266">
        <v>1.1148545542331229E-3</v>
      </c>
      <c r="E18" s="266">
        <v>0.39216770730989253</v>
      </c>
      <c r="F18" s="273">
        <v>5445964.29</v>
      </c>
      <c r="G18" s="274">
        <v>157.80000000000001</v>
      </c>
      <c r="H18" s="268">
        <v>0.16383745766512076</v>
      </c>
      <c r="I18" s="275"/>
    </row>
    <row r="19" spans="1:9" ht="12" customHeight="1" x14ac:dyDescent="0.2">
      <c r="A19" s="276">
        <v>10</v>
      </c>
      <c r="B19" s="277" t="s">
        <v>402</v>
      </c>
      <c r="C19" s="278">
        <v>661075294.12</v>
      </c>
      <c r="D19" s="266">
        <v>1.234201495057816E-2</v>
      </c>
      <c r="E19" s="266">
        <v>0.16241972699470705</v>
      </c>
      <c r="F19" s="278">
        <v>24916619.390000001</v>
      </c>
      <c r="G19" s="279">
        <v>168.017</v>
      </c>
      <c r="H19" s="268">
        <v>0.11719150515019711</v>
      </c>
      <c r="I19" s="275"/>
    </row>
    <row r="20" spans="1:9" s="284" customFormat="1" ht="12" customHeight="1" x14ac:dyDescent="0.2">
      <c r="A20" s="417" t="s">
        <v>138</v>
      </c>
      <c r="B20" s="419"/>
      <c r="C20" s="280">
        <v>1987415774.5999999</v>
      </c>
      <c r="D20" s="281">
        <v>3.710426848696536E-2</v>
      </c>
      <c r="E20" s="281">
        <v>0.21026715358708362</v>
      </c>
      <c r="F20" s="280">
        <v>101870698.54000001</v>
      </c>
      <c r="G20" s="282"/>
      <c r="H20" s="283"/>
      <c r="I20" s="275"/>
    </row>
    <row r="21" spans="1:9" ht="12" customHeight="1" x14ac:dyDescent="0.2">
      <c r="A21" s="417" t="s">
        <v>139</v>
      </c>
      <c r="B21" s="418"/>
      <c r="C21" s="285"/>
      <c r="D21" s="286"/>
      <c r="E21" s="286"/>
      <c r="F21" s="285"/>
      <c r="G21" s="287"/>
      <c r="H21" s="288"/>
      <c r="I21" s="275"/>
    </row>
    <row r="22" spans="1:9" ht="12" customHeight="1" x14ac:dyDescent="0.2">
      <c r="A22" s="263">
        <v>11</v>
      </c>
      <c r="B22" s="264" t="s">
        <v>403</v>
      </c>
      <c r="C22" s="265">
        <v>2914974</v>
      </c>
      <c r="D22" s="266">
        <v>5.4421414638460305E-5</v>
      </c>
      <c r="E22" s="266">
        <v>5.3931878495449066</v>
      </c>
      <c r="F22" s="265">
        <v>156106</v>
      </c>
      <c r="G22" s="267">
        <v>117.4696</v>
      </c>
      <c r="H22" s="289">
        <v>0.17484755533463819</v>
      </c>
      <c r="I22" s="275"/>
    </row>
    <row r="23" spans="1:9" ht="12" customHeight="1" x14ac:dyDescent="0.2">
      <c r="A23" s="263">
        <v>12</v>
      </c>
      <c r="B23" s="264" t="s">
        <v>404</v>
      </c>
      <c r="C23" s="265">
        <v>25027089</v>
      </c>
      <c r="D23" s="266">
        <v>4.6724587857821336E-4</v>
      </c>
      <c r="E23" s="266">
        <v>6.6664799892698856E-2</v>
      </c>
      <c r="F23" s="265">
        <v>1410997</v>
      </c>
      <c r="G23" s="267">
        <v>203.8066</v>
      </c>
      <c r="H23" s="289">
        <v>0.12275167718684338</v>
      </c>
      <c r="I23" s="275"/>
    </row>
    <row r="24" spans="1:9" ht="12" customHeight="1" x14ac:dyDescent="0.2">
      <c r="A24" s="263">
        <v>13</v>
      </c>
      <c r="B24" s="271" t="s">
        <v>405</v>
      </c>
      <c r="C24" s="273">
        <v>43475913</v>
      </c>
      <c r="D24" s="266">
        <v>8.1167814469653126E-4</v>
      </c>
      <c r="E24" s="266">
        <v>0.25239770430167324</v>
      </c>
      <c r="F24" s="273">
        <v>2295775</v>
      </c>
      <c r="G24" s="274">
        <v>198.69030000000001</v>
      </c>
      <c r="H24" s="290">
        <v>0.12525867488234327</v>
      </c>
      <c r="I24" s="275"/>
    </row>
    <row r="25" spans="1:9" ht="12" customHeight="1" x14ac:dyDescent="0.2">
      <c r="A25" s="263">
        <v>14</v>
      </c>
      <c r="B25" s="271" t="s">
        <v>406</v>
      </c>
      <c r="C25" s="273">
        <v>13637650</v>
      </c>
      <c r="D25" s="266">
        <v>2.5460954552054263E-4</v>
      </c>
      <c r="E25" s="266">
        <v>0.21241132825567866</v>
      </c>
      <c r="F25" s="273">
        <v>796249</v>
      </c>
      <c r="G25" s="274">
        <v>214.08580000000001</v>
      </c>
      <c r="H25" s="290">
        <v>0.12867244870684355</v>
      </c>
      <c r="I25" s="275"/>
    </row>
    <row r="26" spans="1:9" ht="12" customHeight="1" x14ac:dyDescent="0.2">
      <c r="A26" s="263">
        <v>15</v>
      </c>
      <c r="B26" s="271" t="s">
        <v>407</v>
      </c>
      <c r="C26" s="273">
        <v>29913764</v>
      </c>
      <c r="D26" s="266">
        <v>5.5847817306125093E-4</v>
      </c>
      <c r="E26" s="292" t="s">
        <v>225</v>
      </c>
      <c r="F26" s="450">
        <v>-19300</v>
      </c>
      <c r="G26" s="451">
        <v>99.677800000000005</v>
      </c>
      <c r="H26" s="289" t="s">
        <v>225</v>
      </c>
      <c r="I26" s="275"/>
    </row>
    <row r="27" spans="1:9" ht="12" customHeight="1" x14ac:dyDescent="0.2">
      <c r="A27" s="263">
        <v>16</v>
      </c>
      <c r="B27" s="271" t="s">
        <v>408</v>
      </c>
      <c r="C27" s="273">
        <v>45997929</v>
      </c>
      <c r="D27" s="266">
        <v>8.5876318849480572E-4</v>
      </c>
      <c r="E27" s="266">
        <v>0.39433676749691032</v>
      </c>
      <c r="F27" s="273">
        <v>2762593</v>
      </c>
      <c r="G27" s="274">
        <v>155.6397</v>
      </c>
      <c r="H27" s="290">
        <v>0.14085863631798962</v>
      </c>
      <c r="I27" s="275"/>
    </row>
    <row r="28" spans="1:9" ht="12" customHeight="1" x14ac:dyDescent="0.2">
      <c r="A28" s="263">
        <v>17</v>
      </c>
      <c r="B28" s="291" t="s">
        <v>409</v>
      </c>
      <c r="C28" s="273">
        <v>48690535.659999996</v>
      </c>
      <c r="D28" s="266">
        <v>9.0903309261818359E-4</v>
      </c>
      <c r="E28" s="266">
        <v>0.20562268253221253</v>
      </c>
      <c r="F28" s="273">
        <v>3362744.01</v>
      </c>
      <c r="G28" s="274">
        <v>115.2766</v>
      </c>
      <c r="H28" s="290">
        <v>0.11867548332126775</v>
      </c>
      <c r="I28" s="275"/>
    </row>
    <row r="29" spans="1:9" ht="12" customHeight="1" x14ac:dyDescent="0.2">
      <c r="A29" s="263">
        <v>18</v>
      </c>
      <c r="B29" s="271" t="s">
        <v>410</v>
      </c>
      <c r="C29" s="273">
        <v>102177.2</v>
      </c>
      <c r="D29" s="266">
        <v>1.9076080156450403E-6</v>
      </c>
      <c r="E29" s="266">
        <v>0.48744704700624514</v>
      </c>
      <c r="F29" s="273">
        <v>3961.75</v>
      </c>
      <c r="G29" s="274">
        <v>138.43129999999999</v>
      </c>
      <c r="H29" s="290">
        <v>0.16922376534998251</v>
      </c>
      <c r="I29" s="275"/>
    </row>
    <row r="30" spans="1:9" ht="12" customHeight="1" x14ac:dyDescent="0.2">
      <c r="A30" s="263">
        <v>19</v>
      </c>
      <c r="B30" s="452" t="s">
        <v>411</v>
      </c>
      <c r="C30" s="273">
        <v>15329198.42</v>
      </c>
      <c r="D30" s="266">
        <v>2.8619008721520345E-4</v>
      </c>
      <c r="E30" s="266">
        <v>8.3375543606626329E-2</v>
      </c>
      <c r="F30" s="453">
        <v>437466.14</v>
      </c>
      <c r="G30" s="274">
        <v>176.8099</v>
      </c>
      <c r="H30" s="290">
        <v>8.7006025537063367E-2</v>
      </c>
      <c r="I30" s="275"/>
    </row>
    <row r="31" spans="1:9" ht="12" customHeight="1" x14ac:dyDescent="0.2">
      <c r="A31" s="263">
        <v>20</v>
      </c>
      <c r="B31" s="271" t="s">
        <v>412</v>
      </c>
      <c r="C31" s="273">
        <v>128499623.83</v>
      </c>
      <c r="D31" s="266">
        <v>2.3990372844967414E-3</v>
      </c>
      <c r="E31" s="266">
        <v>0.22831937152305737</v>
      </c>
      <c r="F31" s="273">
        <v>9998681.8399999999</v>
      </c>
      <c r="G31" s="274">
        <v>121.033</v>
      </c>
      <c r="H31" s="290">
        <v>0.13097090272657863</v>
      </c>
      <c r="I31" s="275"/>
    </row>
    <row r="32" spans="1:9" x14ac:dyDescent="0.2">
      <c r="A32" s="263">
        <v>21</v>
      </c>
      <c r="B32" s="271" t="s">
        <v>413</v>
      </c>
      <c r="C32" s="273">
        <v>21241635.609999999</v>
      </c>
      <c r="D32" s="266">
        <v>3.9657295712788301E-4</v>
      </c>
      <c r="E32" s="266">
        <v>0.71487419411559261</v>
      </c>
      <c r="F32" s="273">
        <v>1385093.58</v>
      </c>
      <c r="G32" s="274">
        <v>131.50190000000001</v>
      </c>
      <c r="H32" s="290">
        <v>0.11827619577289204</v>
      </c>
      <c r="I32" s="275"/>
    </row>
    <row r="33" spans="1:9" ht="12" customHeight="1" x14ac:dyDescent="0.2">
      <c r="A33" s="263">
        <v>22</v>
      </c>
      <c r="B33" s="271" t="s">
        <v>414</v>
      </c>
      <c r="C33" s="273">
        <v>9876890.8000000007</v>
      </c>
      <c r="D33" s="266">
        <v>1.8439765485578737E-4</v>
      </c>
      <c r="E33" s="266">
        <v>0.21460722449035316</v>
      </c>
      <c r="F33" s="273">
        <v>253949.11</v>
      </c>
      <c r="G33" s="274">
        <v>190.67949999999999</v>
      </c>
      <c r="H33" s="290">
        <v>0.13114775493158104</v>
      </c>
      <c r="I33" s="275"/>
    </row>
    <row r="34" spans="1:9" x14ac:dyDescent="0.2">
      <c r="A34" s="263">
        <v>23</v>
      </c>
      <c r="B34" s="271" t="s">
        <v>415</v>
      </c>
      <c r="C34" s="273">
        <v>19243283.940000001</v>
      </c>
      <c r="D34" s="266">
        <v>3.5926451978795149E-4</v>
      </c>
      <c r="E34" s="266">
        <v>8.0523377070029795E-2</v>
      </c>
      <c r="F34" s="273">
        <v>488501.31</v>
      </c>
      <c r="G34" s="274">
        <v>162.88570000000001</v>
      </c>
      <c r="H34" s="290">
        <v>8.6155930738644207E-2</v>
      </c>
    </row>
    <row r="35" spans="1:9" ht="22.5" x14ac:dyDescent="0.2">
      <c r="A35" s="263">
        <v>24</v>
      </c>
      <c r="B35" s="271" t="s">
        <v>416</v>
      </c>
      <c r="C35" s="273">
        <v>1018142</v>
      </c>
      <c r="D35" s="266">
        <v>1.9008309488465849E-5</v>
      </c>
      <c r="E35" s="266">
        <v>0.24535747049110146</v>
      </c>
      <c r="F35" s="273">
        <v>37124.71</v>
      </c>
      <c r="G35" s="274">
        <v>135.3212</v>
      </c>
      <c r="H35" s="290">
        <v>0.12938203353730807</v>
      </c>
    </row>
    <row r="36" spans="1:9" ht="22.5" x14ac:dyDescent="0.2">
      <c r="A36" s="263">
        <v>25</v>
      </c>
      <c r="B36" s="271" t="s">
        <v>417</v>
      </c>
      <c r="C36" s="273">
        <v>2159973.9700000002</v>
      </c>
      <c r="D36" s="266">
        <v>4.0325861921804868E-5</v>
      </c>
      <c r="E36" s="266">
        <v>0.14081404929432417</v>
      </c>
      <c r="F36" s="273">
        <v>147023.18</v>
      </c>
      <c r="G36" s="274">
        <v>117.48390000000001</v>
      </c>
      <c r="H36" s="290">
        <v>0.11968659727788329</v>
      </c>
    </row>
    <row r="37" spans="1:9" ht="12" customHeight="1" x14ac:dyDescent="0.2">
      <c r="A37" s="263">
        <v>26</v>
      </c>
      <c r="B37" s="271" t="s">
        <v>418</v>
      </c>
      <c r="C37" s="273">
        <v>28931697.960000001</v>
      </c>
      <c r="D37" s="266">
        <v>5.4014338751421319E-4</v>
      </c>
      <c r="E37" s="266">
        <v>0.23266779115615113</v>
      </c>
      <c r="F37" s="273">
        <v>861411.93</v>
      </c>
      <c r="G37" s="274">
        <v>153.0812</v>
      </c>
      <c r="H37" s="290">
        <v>0.12560119706322437</v>
      </c>
    </row>
    <row r="38" spans="1:9" ht="12" customHeight="1" x14ac:dyDescent="0.2">
      <c r="A38" s="263">
        <v>27</v>
      </c>
      <c r="B38" s="271" t="s">
        <v>419</v>
      </c>
      <c r="C38" s="273">
        <v>5794140.8700000001</v>
      </c>
      <c r="D38" s="266">
        <v>1.081743242855405E-4</v>
      </c>
      <c r="E38" s="292" t="s">
        <v>225</v>
      </c>
      <c r="F38" s="273">
        <v>139662.76</v>
      </c>
      <c r="G38" s="274">
        <v>105.2653</v>
      </c>
      <c r="H38" s="292" t="s">
        <v>225</v>
      </c>
    </row>
    <row r="39" spans="1:9" s="284" customFormat="1" ht="12" customHeight="1" x14ac:dyDescent="0.2">
      <c r="A39" s="417" t="s">
        <v>140</v>
      </c>
      <c r="B39" s="417"/>
      <c r="C39" s="280">
        <f>SUM(C22:C38)</f>
        <v>441854619.25999999</v>
      </c>
      <c r="D39" s="281">
        <v>8.2492514323172245E-3</v>
      </c>
      <c r="E39" s="281">
        <v>0.35289862384504928</v>
      </c>
      <c r="F39" s="280">
        <f>SUM(F22:F38)</f>
        <v>24518040.32</v>
      </c>
      <c r="G39" s="256"/>
      <c r="H39" s="293"/>
    </row>
    <row r="40" spans="1:9" s="284" customFormat="1" ht="12" customHeight="1" x14ac:dyDescent="0.2">
      <c r="A40" s="417" t="s">
        <v>141</v>
      </c>
      <c r="B40" s="417"/>
      <c r="C40" s="294">
        <v>53562995731.830002</v>
      </c>
      <c r="D40" s="281">
        <v>1</v>
      </c>
      <c r="E40" s="281">
        <v>0.24461406212222953</v>
      </c>
      <c r="F40" s="294">
        <v>2728653579.3099999</v>
      </c>
      <c r="G40" s="256"/>
      <c r="H40" s="293"/>
    </row>
    <row r="41" spans="1:9" s="284" customFormat="1" ht="12" customHeight="1" x14ac:dyDescent="0.2">
      <c r="A41" s="295"/>
      <c r="B41" s="295"/>
      <c r="C41" s="296"/>
      <c r="D41" s="297"/>
      <c r="E41" s="297"/>
      <c r="F41" s="298"/>
      <c r="G41" s="401"/>
      <c r="H41" s="299"/>
    </row>
    <row r="42" spans="1:9" s="284" customFormat="1" x14ac:dyDescent="0.2">
      <c r="A42" s="295"/>
      <c r="B42" s="295"/>
      <c r="C42" s="296"/>
      <c r="D42" s="300"/>
      <c r="E42" s="297"/>
      <c r="F42" s="298"/>
      <c r="G42" s="401"/>
      <c r="H42" s="299"/>
    </row>
    <row r="43" spans="1:9" s="233" customFormat="1" ht="12" customHeight="1" x14ac:dyDescent="0.2">
      <c r="A43" s="230" t="s">
        <v>2</v>
      </c>
      <c r="B43" s="301"/>
      <c r="C43" s="302"/>
      <c r="D43" s="231"/>
      <c r="E43" s="231"/>
      <c r="F43" s="231"/>
      <c r="G43" s="231"/>
    </row>
    <row r="44" spans="1:9" s="284" customFormat="1" ht="12" customHeight="1" x14ac:dyDescent="0.2">
      <c r="A44" s="454" t="s">
        <v>420</v>
      </c>
      <c r="B44" s="454"/>
      <c r="C44" s="454"/>
      <c r="D44" s="455"/>
      <c r="E44" s="231"/>
      <c r="F44" s="298"/>
      <c r="G44" s="242"/>
      <c r="H44" s="242"/>
    </row>
    <row r="45" spans="1:9" s="284" customFormat="1" ht="12" customHeight="1" x14ac:dyDescent="0.2">
      <c r="A45" s="454" t="s">
        <v>421</v>
      </c>
      <c r="B45" s="454"/>
      <c r="C45" s="454"/>
      <c r="D45" s="297"/>
      <c r="E45" s="297"/>
      <c r="F45" s="298"/>
      <c r="G45" s="242"/>
      <c r="H45" s="242"/>
    </row>
    <row r="46" spans="1:9" ht="11.25" customHeight="1" x14ac:dyDescent="0.2">
      <c r="A46" s="456" t="s">
        <v>422</v>
      </c>
      <c r="B46" s="456"/>
      <c r="C46" s="456"/>
    </row>
    <row r="47" spans="1:9" ht="10.15" customHeight="1" x14ac:dyDescent="0.2">
      <c r="A47" s="457" t="s">
        <v>423</v>
      </c>
      <c r="B47" s="457"/>
      <c r="C47" s="457"/>
    </row>
    <row r="49" spans="1:4" x14ac:dyDescent="0.2">
      <c r="A49" s="242"/>
      <c r="C49" s="242"/>
    </row>
    <row r="50" spans="1:4" x14ac:dyDescent="0.2">
      <c r="A50" s="242"/>
      <c r="C50" s="242"/>
      <c r="D50" s="275"/>
    </row>
    <row r="51" spans="1:4" x14ac:dyDescent="0.2">
      <c r="A51" s="242"/>
      <c r="C51" s="242"/>
      <c r="D51" s="275"/>
    </row>
    <row r="52" spans="1:4" x14ac:dyDescent="0.2">
      <c r="A52" s="242"/>
      <c r="C52" s="242"/>
      <c r="D52" s="275"/>
    </row>
    <row r="53" spans="1:4" x14ac:dyDescent="0.2">
      <c r="A53" s="242"/>
      <c r="C53" s="242"/>
      <c r="D53" s="275"/>
    </row>
    <row r="54" spans="1:4" x14ac:dyDescent="0.2">
      <c r="A54" s="242"/>
      <c r="C54" s="242"/>
    </row>
    <row r="55" spans="1:4" x14ac:dyDescent="0.2">
      <c r="A55" s="242"/>
      <c r="C55" s="242"/>
      <c r="D55" s="275"/>
    </row>
    <row r="56" spans="1:4" x14ac:dyDescent="0.2">
      <c r="A56" s="242"/>
      <c r="C56" s="242"/>
      <c r="D56" s="275"/>
    </row>
    <row r="57" spans="1:4" x14ac:dyDescent="0.2">
      <c r="A57" s="242"/>
      <c r="C57" s="242"/>
      <c r="D57" s="275"/>
    </row>
    <row r="58" spans="1:4" x14ac:dyDescent="0.2">
      <c r="A58" s="242"/>
      <c r="C58" s="242"/>
      <c r="D58" s="275"/>
    </row>
    <row r="59" spans="1:4" x14ac:dyDescent="0.2">
      <c r="A59" s="242"/>
      <c r="C59" s="242"/>
      <c r="D59" s="275"/>
    </row>
    <row r="60" spans="1:4" x14ac:dyDescent="0.2">
      <c r="A60" s="242"/>
      <c r="C60" s="242"/>
      <c r="D60" s="275"/>
    </row>
    <row r="63" spans="1:4" x14ac:dyDescent="0.2">
      <c r="A63" s="242"/>
      <c r="C63" s="242"/>
    </row>
    <row r="64" spans="1:4" x14ac:dyDescent="0.2">
      <c r="A64" s="242"/>
      <c r="C64" s="242"/>
      <c r="D64" s="275"/>
    </row>
    <row r="65" spans="4:4" s="242" customFormat="1" x14ac:dyDescent="0.2">
      <c r="D65" s="275"/>
    </row>
    <row r="66" spans="4:4" s="242" customFormat="1" x14ac:dyDescent="0.2">
      <c r="D66" s="275"/>
    </row>
    <row r="67" spans="4:4" s="242" customFormat="1" x14ac:dyDescent="0.2">
      <c r="D67" s="275"/>
    </row>
    <row r="68" spans="4:4" s="242" customFormat="1" x14ac:dyDescent="0.2">
      <c r="D68" s="275"/>
    </row>
    <row r="69" spans="4:4" s="242" customFormat="1" x14ac:dyDescent="0.2">
      <c r="D69" s="275"/>
    </row>
    <row r="70" spans="4:4" s="242" customFormat="1" x14ac:dyDescent="0.2">
      <c r="D70" s="275"/>
    </row>
    <row r="71" spans="4:4" s="242" customFormat="1" x14ac:dyDescent="0.2">
      <c r="D71" s="275"/>
    </row>
    <row r="72" spans="4:4" s="242" customFormat="1" x14ac:dyDescent="0.2">
      <c r="D72" s="275"/>
    </row>
    <row r="73" spans="4:4" s="242" customFormat="1" x14ac:dyDescent="0.2">
      <c r="D73" s="275"/>
    </row>
    <row r="74" spans="4:4" s="242" customFormat="1" x14ac:dyDescent="0.2">
      <c r="D74" s="275"/>
    </row>
    <row r="75" spans="4:4" s="242" customFormat="1" x14ac:dyDescent="0.2">
      <c r="D75" s="275"/>
    </row>
    <row r="76" spans="4:4" s="242" customFormat="1" x14ac:dyDescent="0.2">
      <c r="D76" s="275"/>
    </row>
    <row r="77" spans="4:4" s="242" customFormat="1" x14ac:dyDescent="0.2">
      <c r="D77" s="275"/>
    </row>
  </sheetData>
  <mergeCells count="13">
    <mergeCell ref="A47:C47"/>
    <mergeCell ref="A20:B20"/>
    <mergeCell ref="A3:B3"/>
    <mergeCell ref="G4:H4"/>
    <mergeCell ref="A7:H7"/>
    <mergeCell ref="A12:B12"/>
    <mergeCell ref="A13:B13"/>
    <mergeCell ref="A21:B21"/>
    <mergeCell ref="A39:B39"/>
    <mergeCell ref="A40:B40"/>
    <mergeCell ref="A44:C44"/>
    <mergeCell ref="A45:C45"/>
    <mergeCell ref="A46:C46"/>
  </mergeCells>
  <pageMargins left="0.74803149606299213" right="0.74803149606299213" top="0.74803149606299213" bottom="0.98425196850393704" header="0.51181102362204722" footer="0.51181102362204722"/>
  <pageSetup paperSize="9" scale="7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6"/>
  <sheetViews>
    <sheetView zoomScaleNormal="100" workbookViewId="0"/>
  </sheetViews>
  <sheetFormatPr defaultRowHeight="12.75" x14ac:dyDescent="0.2"/>
  <cols>
    <col min="1" max="1" width="6" style="88" customWidth="1"/>
    <col min="2" max="2" width="30.5703125" style="88" customWidth="1"/>
    <col min="3" max="11" width="13.7109375" style="88" customWidth="1"/>
    <col min="12" max="256" width="9.140625" style="88"/>
    <col min="257" max="257" width="7.5703125" style="88" customWidth="1"/>
    <col min="258" max="258" width="30.5703125" style="88" customWidth="1"/>
    <col min="259" max="267" width="13.7109375" style="88" customWidth="1"/>
    <col min="268" max="512" width="9.140625" style="88"/>
    <col min="513" max="513" width="7.5703125" style="88" customWidth="1"/>
    <col min="514" max="514" width="30.5703125" style="88" customWidth="1"/>
    <col min="515" max="523" width="13.7109375" style="88" customWidth="1"/>
    <col min="524" max="768" width="9.140625" style="88"/>
    <col min="769" max="769" width="7.5703125" style="88" customWidth="1"/>
    <col min="770" max="770" width="30.5703125" style="88" customWidth="1"/>
    <col min="771" max="779" width="13.7109375" style="88" customWidth="1"/>
    <col min="780" max="1024" width="9.140625" style="88"/>
    <col min="1025" max="1025" width="7.5703125" style="88" customWidth="1"/>
    <col min="1026" max="1026" width="30.5703125" style="88" customWidth="1"/>
    <col min="1027" max="1035" width="13.7109375" style="88" customWidth="1"/>
    <col min="1036" max="1280" width="9.140625" style="88"/>
    <col min="1281" max="1281" width="7.5703125" style="88" customWidth="1"/>
    <col min="1282" max="1282" width="30.5703125" style="88" customWidth="1"/>
    <col min="1283" max="1291" width="13.7109375" style="88" customWidth="1"/>
    <col min="1292" max="1536" width="9.140625" style="88"/>
    <col min="1537" max="1537" width="7.5703125" style="88" customWidth="1"/>
    <col min="1538" max="1538" width="30.5703125" style="88" customWidth="1"/>
    <col min="1539" max="1547" width="13.7109375" style="88" customWidth="1"/>
    <col min="1548" max="1792" width="9.140625" style="88"/>
    <col min="1793" max="1793" width="7.5703125" style="88" customWidth="1"/>
    <col min="1794" max="1794" width="30.5703125" style="88" customWidth="1"/>
    <col min="1795" max="1803" width="13.7109375" style="88" customWidth="1"/>
    <col min="1804" max="2048" width="9.140625" style="88"/>
    <col min="2049" max="2049" width="7.5703125" style="88" customWidth="1"/>
    <col min="2050" max="2050" width="30.5703125" style="88" customWidth="1"/>
    <col min="2051" max="2059" width="13.7109375" style="88" customWidth="1"/>
    <col min="2060" max="2304" width="9.140625" style="88"/>
    <col min="2305" max="2305" width="7.5703125" style="88" customWidth="1"/>
    <col min="2306" max="2306" width="30.5703125" style="88" customWidth="1"/>
    <col min="2307" max="2315" width="13.7109375" style="88" customWidth="1"/>
    <col min="2316" max="2560" width="9.140625" style="88"/>
    <col min="2561" max="2561" width="7.5703125" style="88" customWidth="1"/>
    <col min="2562" max="2562" width="30.5703125" style="88" customWidth="1"/>
    <col min="2563" max="2571" width="13.7109375" style="88" customWidth="1"/>
    <col min="2572" max="2816" width="9.140625" style="88"/>
    <col min="2817" max="2817" width="7.5703125" style="88" customWidth="1"/>
    <col min="2818" max="2818" width="30.5703125" style="88" customWidth="1"/>
    <col min="2819" max="2827" width="13.7109375" style="88" customWidth="1"/>
    <col min="2828" max="3072" width="9.140625" style="88"/>
    <col min="3073" max="3073" width="7.5703125" style="88" customWidth="1"/>
    <col min="3074" max="3074" width="30.5703125" style="88" customWidth="1"/>
    <col min="3075" max="3083" width="13.7109375" style="88" customWidth="1"/>
    <col min="3084" max="3328" width="9.140625" style="88"/>
    <col min="3329" max="3329" width="7.5703125" style="88" customWidth="1"/>
    <col min="3330" max="3330" width="30.5703125" style="88" customWidth="1"/>
    <col min="3331" max="3339" width="13.7109375" style="88" customWidth="1"/>
    <col min="3340" max="3584" width="9.140625" style="88"/>
    <col min="3585" max="3585" width="7.5703125" style="88" customWidth="1"/>
    <col min="3586" max="3586" width="30.5703125" style="88" customWidth="1"/>
    <col min="3587" max="3595" width="13.7109375" style="88" customWidth="1"/>
    <col min="3596" max="3840" width="9.140625" style="88"/>
    <col min="3841" max="3841" width="7.5703125" style="88" customWidth="1"/>
    <col min="3842" max="3842" width="30.5703125" style="88" customWidth="1"/>
    <col min="3843" max="3851" width="13.7109375" style="88" customWidth="1"/>
    <col min="3852" max="4096" width="9.140625" style="88"/>
    <col min="4097" max="4097" width="7.5703125" style="88" customWidth="1"/>
    <col min="4098" max="4098" width="30.5703125" style="88" customWidth="1"/>
    <col min="4099" max="4107" width="13.7109375" style="88" customWidth="1"/>
    <col min="4108" max="4352" width="9.140625" style="88"/>
    <col min="4353" max="4353" width="7.5703125" style="88" customWidth="1"/>
    <col min="4354" max="4354" width="30.5703125" style="88" customWidth="1"/>
    <col min="4355" max="4363" width="13.7109375" style="88" customWidth="1"/>
    <col min="4364" max="4608" width="9.140625" style="88"/>
    <col min="4609" max="4609" width="7.5703125" style="88" customWidth="1"/>
    <col min="4610" max="4610" width="30.5703125" style="88" customWidth="1"/>
    <col min="4611" max="4619" width="13.7109375" style="88" customWidth="1"/>
    <col min="4620" max="4864" width="9.140625" style="88"/>
    <col min="4865" max="4865" width="7.5703125" style="88" customWidth="1"/>
    <col min="4866" max="4866" width="30.5703125" style="88" customWidth="1"/>
    <col min="4867" max="4875" width="13.7109375" style="88" customWidth="1"/>
    <col min="4876" max="5120" width="9.140625" style="88"/>
    <col min="5121" max="5121" width="7.5703125" style="88" customWidth="1"/>
    <col min="5122" max="5122" width="30.5703125" style="88" customWidth="1"/>
    <col min="5123" max="5131" width="13.7109375" style="88" customWidth="1"/>
    <col min="5132" max="5376" width="9.140625" style="88"/>
    <col min="5377" max="5377" width="7.5703125" style="88" customWidth="1"/>
    <col min="5378" max="5378" width="30.5703125" style="88" customWidth="1"/>
    <col min="5379" max="5387" width="13.7109375" style="88" customWidth="1"/>
    <col min="5388" max="5632" width="9.140625" style="88"/>
    <col min="5633" max="5633" width="7.5703125" style="88" customWidth="1"/>
    <col min="5634" max="5634" width="30.5703125" style="88" customWidth="1"/>
    <col min="5635" max="5643" width="13.7109375" style="88" customWidth="1"/>
    <col min="5644" max="5888" width="9.140625" style="88"/>
    <col min="5889" max="5889" width="7.5703125" style="88" customWidth="1"/>
    <col min="5890" max="5890" width="30.5703125" style="88" customWidth="1"/>
    <col min="5891" max="5899" width="13.7109375" style="88" customWidth="1"/>
    <col min="5900" max="6144" width="9.140625" style="88"/>
    <col min="6145" max="6145" width="7.5703125" style="88" customWidth="1"/>
    <col min="6146" max="6146" width="30.5703125" style="88" customWidth="1"/>
    <col min="6147" max="6155" width="13.7109375" style="88" customWidth="1"/>
    <col min="6156" max="6400" width="9.140625" style="88"/>
    <col min="6401" max="6401" width="7.5703125" style="88" customWidth="1"/>
    <col min="6402" max="6402" width="30.5703125" style="88" customWidth="1"/>
    <col min="6403" max="6411" width="13.7109375" style="88" customWidth="1"/>
    <col min="6412" max="6656" width="9.140625" style="88"/>
    <col min="6657" max="6657" width="7.5703125" style="88" customWidth="1"/>
    <col min="6658" max="6658" width="30.5703125" style="88" customWidth="1"/>
    <col min="6659" max="6667" width="13.7109375" style="88" customWidth="1"/>
    <col min="6668" max="6912" width="9.140625" style="88"/>
    <col min="6913" max="6913" width="7.5703125" style="88" customWidth="1"/>
    <col min="6914" max="6914" width="30.5703125" style="88" customWidth="1"/>
    <col min="6915" max="6923" width="13.7109375" style="88" customWidth="1"/>
    <col min="6924" max="7168" width="9.140625" style="88"/>
    <col min="7169" max="7169" width="7.5703125" style="88" customWidth="1"/>
    <col min="7170" max="7170" width="30.5703125" style="88" customWidth="1"/>
    <col min="7171" max="7179" width="13.7109375" style="88" customWidth="1"/>
    <col min="7180" max="7424" width="9.140625" style="88"/>
    <col min="7425" max="7425" width="7.5703125" style="88" customWidth="1"/>
    <col min="7426" max="7426" width="30.5703125" style="88" customWidth="1"/>
    <col min="7427" max="7435" width="13.7109375" style="88" customWidth="1"/>
    <col min="7436" max="7680" width="9.140625" style="88"/>
    <col min="7681" max="7681" width="7.5703125" style="88" customWidth="1"/>
    <col min="7682" max="7682" width="30.5703125" style="88" customWidth="1"/>
    <col min="7683" max="7691" width="13.7109375" style="88" customWidth="1"/>
    <col min="7692" max="7936" width="9.140625" style="88"/>
    <col min="7937" max="7937" width="7.5703125" style="88" customWidth="1"/>
    <col min="7938" max="7938" width="30.5703125" style="88" customWidth="1"/>
    <col min="7939" max="7947" width="13.7109375" style="88" customWidth="1"/>
    <col min="7948" max="8192" width="9.140625" style="88"/>
    <col min="8193" max="8193" width="7.5703125" style="88" customWidth="1"/>
    <col min="8194" max="8194" width="30.5703125" style="88" customWidth="1"/>
    <col min="8195" max="8203" width="13.7109375" style="88" customWidth="1"/>
    <col min="8204" max="8448" width="9.140625" style="88"/>
    <col min="8449" max="8449" width="7.5703125" style="88" customWidth="1"/>
    <col min="8450" max="8450" width="30.5703125" style="88" customWidth="1"/>
    <col min="8451" max="8459" width="13.7109375" style="88" customWidth="1"/>
    <col min="8460" max="8704" width="9.140625" style="88"/>
    <col min="8705" max="8705" width="7.5703125" style="88" customWidth="1"/>
    <col min="8706" max="8706" width="30.5703125" style="88" customWidth="1"/>
    <col min="8707" max="8715" width="13.7109375" style="88" customWidth="1"/>
    <col min="8716" max="8960" width="9.140625" style="88"/>
    <col min="8961" max="8961" width="7.5703125" style="88" customWidth="1"/>
    <col min="8962" max="8962" width="30.5703125" style="88" customWidth="1"/>
    <col min="8963" max="8971" width="13.7109375" style="88" customWidth="1"/>
    <col min="8972" max="9216" width="9.140625" style="88"/>
    <col min="9217" max="9217" width="7.5703125" style="88" customWidth="1"/>
    <col min="9218" max="9218" width="30.5703125" style="88" customWidth="1"/>
    <col min="9219" max="9227" width="13.7109375" style="88" customWidth="1"/>
    <col min="9228" max="9472" width="9.140625" style="88"/>
    <col min="9473" max="9473" width="7.5703125" style="88" customWidth="1"/>
    <col min="9474" max="9474" width="30.5703125" style="88" customWidth="1"/>
    <col min="9475" max="9483" width="13.7109375" style="88" customWidth="1"/>
    <col min="9484" max="9728" width="9.140625" style="88"/>
    <col min="9729" max="9729" width="7.5703125" style="88" customWidth="1"/>
    <col min="9730" max="9730" width="30.5703125" style="88" customWidth="1"/>
    <col min="9731" max="9739" width="13.7109375" style="88" customWidth="1"/>
    <col min="9740" max="9984" width="9.140625" style="88"/>
    <col min="9985" max="9985" width="7.5703125" style="88" customWidth="1"/>
    <col min="9986" max="9986" width="30.5703125" style="88" customWidth="1"/>
    <col min="9987" max="9995" width="13.7109375" style="88" customWidth="1"/>
    <col min="9996" max="10240" width="9.140625" style="88"/>
    <col min="10241" max="10241" width="7.5703125" style="88" customWidth="1"/>
    <col min="10242" max="10242" width="30.5703125" style="88" customWidth="1"/>
    <col min="10243" max="10251" width="13.7109375" style="88" customWidth="1"/>
    <col min="10252" max="10496" width="9.140625" style="88"/>
    <col min="10497" max="10497" width="7.5703125" style="88" customWidth="1"/>
    <col min="10498" max="10498" width="30.5703125" style="88" customWidth="1"/>
    <col min="10499" max="10507" width="13.7109375" style="88" customWidth="1"/>
    <col min="10508" max="10752" width="9.140625" style="88"/>
    <col min="10753" max="10753" width="7.5703125" style="88" customWidth="1"/>
    <col min="10754" max="10754" width="30.5703125" style="88" customWidth="1"/>
    <col min="10755" max="10763" width="13.7109375" style="88" customWidth="1"/>
    <col min="10764" max="11008" width="9.140625" style="88"/>
    <col min="11009" max="11009" width="7.5703125" style="88" customWidth="1"/>
    <col min="11010" max="11010" width="30.5703125" style="88" customWidth="1"/>
    <col min="11011" max="11019" width="13.7109375" style="88" customWidth="1"/>
    <col min="11020" max="11264" width="9.140625" style="88"/>
    <col min="11265" max="11265" width="7.5703125" style="88" customWidth="1"/>
    <col min="11266" max="11266" width="30.5703125" style="88" customWidth="1"/>
    <col min="11267" max="11275" width="13.7109375" style="88" customWidth="1"/>
    <col min="11276" max="11520" width="9.140625" style="88"/>
    <col min="11521" max="11521" width="7.5703125" style="88" customWidth="1"/>
    <col min="11522" max="11522" width="30.5703125" style="88" customWidth="1"/>
    <col min="11523" max="11531" width="13.7109375" style="88" customWidth="1"/>
    <col min="11532" max="11776" width="9.140625" style="88"/>
    <col min="11777" max="11777" width="7.5703125" style="88" customWidth="1"/>
    <col min="11778" max="11778" width="30.5703125" style="88" customWidth="1"/>
    <col min="11779" max="11787" width="13.7109375" style="88" customWidth="1"/>
    <col min="11788" max="12032" width="9.140625" style="88"/>
    <col min="12033" max="12033" width="7.5703125" style="88" customWidth="1"/>
    <col min="12034" max="12034" width="30.5703125" style="88" customWidth="1"/>
    <col min="12035" max="12043" width="13.7109375" style="88" customWidth="1"/>
    <col min="12044" max="12288" width="9.140625" style="88"/>
    <col min="12289" max="12289" width="7.5703125" style="88" customWidth="1"/>
    <col min="12290" max="12290" width="30.5703125" style="88" customWidth="1"/>
    <col min="12291" max="12299" width="13.7109375" style="88" customWidth="1"/>
    <col min="12300" max="12544" width="9.140625" style="88"/>
    <col min="12545" max="12545" width="7.5703125" style="88" customWidth="1"/>
    <col min="12546" max="12546" width="30.5703125" style="88" customWidth="1"/>
    <col min="12547" max="12555" width="13.7109375" style="88" customWidth="1"/>
    <col min="12556" max="12800" width="9.140625" style="88"/>
    <col min="12801" max="12801" width="7.5703125" style="88" customWidth="1"/>
    <col min="12802" max="12802" width="30.5703125" style="88" customWidth="1"/>
    <col min="12803" max="12811" width="13.7109375" style="88" customWidth="1"/>
    <col min="12812" max="13056" width="9.140625" style="88"/>
    <col min="13057" max="13057" width="7.5703125" style="88" customWidth="1"/>
    <col min="13058" max="13058" width="30.5703125" style="88" customWidth="1"/>
    <col min="13059" max="13067" width="13.7109375" style="88" customWidth="1"/>
    <col min="13068" max="13312" width="9.140625" style="88"/>
    <col min="13313" max="13313" width="7.5703125" style="88" customWidth="1"/>
    <col min="13314" max="13314" width="30.5703125" style="88" customWidth="1"/>
    <col min="13315" max="13323" width="13.7109375" style="88" customWidth="1"/>
    <col min="13324" max="13568" width="9.140625" style="88"/>
    <col min="13569" max="13569" width="7.5703125" style="88" customWidth="1"/>
    <col min="13570" max="13570" width="30.5703125" style="88" customWidth="1"/>
    <col min="13571" max="13579" width="13.7109375" style="88" customWidth="1"/>
    <col min="13580" max="13824" width="9.140625" style="88"/>
    <col min="13825" max="13825" width="7.5703125" style="88" customWidth="1"/>
    <col min="13826" max="13826" width="30.5703125" style="88" customWidth="1"/>
    <col min="13827" max="13835" width="13.7109375" style="88" customWidth="1"/>
    <col min="13836" max="14080" width="9.140625" style="88"/>
    <col min="14081" max="14081" width="7.5703125" style="88" customWidth="1"/>
    <col min="14082" max="14082" width="30.5703125" style="88" customWidth="1"/>
    <col min="14083" max="14091" width="13.7109375" style="88" customWidth="1"/>
    <col min="14092" max="14336" width="9.140625" style="88"/>
    <col min="14337" max="14337" width="7.5703125" style="88" customWidth="1"/>
    <col min="14338" max="14338" width="30.5703125" style="88" customWidth="1"/>
    <col min="14339" max="14347" width="13.7109375" style="88" customWidth="1"/>
    <col min="14348" max="14592" width="9.140625" style="88"/>
    <col min="14593" max="14593" width="7.5703125" style="88" customWidth="1"/>
    <col min="14594" max="14594" width="30.5703125" style="88" customWidth="1"/>
    <col min="14595" max="14603" width="13.7109375" style="88" customWidth="1"/>
    <col min="14604" max="14848" width="9.140625" style="88"/>
    <col min="14849" max="14849" width="7.5703125" style="88" customWidth="1"/>
    <col min="14850" max="14850" width="30.5703125" style="88" customWidth="1"/>
    <col min="14851" max="14859" width="13.7109375" style="88" customWidth="1"/>
    <col min="14860" max="15104" width="9.140625" style="88"/>
    <col min="15105" max="15105" width="7.5703125" style="88" customWidth="1"/>
    <col min="15106" max="15106" width="30.5703125" style="88" customWidth="1"/>
    <col min="15107" max="15115" width="13.7109375" style="88" customWidth="1"/>
    <col min="15116" max="15360" width="9.140625" style="88"/>
    <col min="15361" max="15361" width="7.5703125" style="88" customWidth="1"/>
    <col min="15362" max="15362" width="30.5703125" style="88" customWidth="1"/>
    <col min="15363" max="15371" width="13.7109375" style="88" customWidth="1"/>
    <col min="15372" max="15616" width="9.140625" style="88"/>
    <col min="15617" max="15617" width="7.5703125" style="88" customWidth="1"/>
    <col min="15618" max="15618" width="30.5703125" style="88" customWidth="1"/>
    <col min="15619" max="15627" width="13.7109375" style="88" customWidth="1"/>
    <col min="15628" max="15872" width="9.140625" style="88"/>
    <col min="15873" max="15873" width="7.5703125" style="88" customWidth="1"/>
    <col min="15874" max="15874" width="30.5703125" style="88" customWidth="1"/>
    <col min="15875" max="15883" width="13.7109375" style="88" customWidth="1"/>
    <col min="15884" max="16128" width="9.140625" style="88"/>
    <col min="16129" max="16129" width="7.5703125" style="88" customWidth="1"/>
    <col min="16130" max="16130" width="30.5703125" style="88" customWidth="1"/>
    <col min="16131" max="16139" width="13.7109375" style="88" customWidth="1"/>
    <col min="16140" max="16384" width="9.140625" style="88"/>
  </cols>
  <sheetData>
    <row r="1" spans="1:69" x14ac:dyDescent="0.2">
      <c r="A1" s="304" t="s">
        <v>13</v>
      </c>
    </row>
    <row r="2" spans="1:69" x14ac:dyDescent="0.2">
      <c r="A2" s="305" t="s">
        <v>157</v>
      </c>
    </row>
    <row r="3" spans="1:69" x14ac:dyDescent="0.2">
      <c r="A3" s="61" t="s">
        <v>0</v>
      </c>
    </row>
    <row r="4" spans="1:69" x14ac:dyDescent="0.2">
      <c r="A4" s="61"/>
    </row>
    <row r="5" spans="1:69" s="119" customFormat="1" ht="56.25" x14ac:dyDescent="0.2">
      <c r="A5" s="42" t="s">
        <v>1</v>
      </c>
      <c r="B5" s="22" t="s">
        <v>16</v>
      </c>
      <c r="C5" s="22" t="s">
        <v>17</v>
      </c>
      <c r="D5" s="22" t="s">
        <v>18</v>
      </c>
      <c r="E5" s="22" t="s">
        <v>19</v>
      </c>
      <c r="F5" s="22" t="s">
        <v>20</v>
      </c>
      <c r="G5" s="22" t="s">
        <v>21</v>
      </c>
      <c r="H5" s="22" t="s">
        <v>22</v>
      </c>
      <c r="I5" s="22" t="s">
        <v>23</v>
      </c>
      <c r="J5" s="22" t="s">
        <v>24</v>
      </c>
      <c r="K5" s="43" t="s">
        <v>11</v>
      </c>
      <c r="L5" s="123"/>
      <c r="M5" s="123"/>
      <c r="N5" s="123"/>
      <c r="O5" s="122"/>
      <c r="P5" s="122"/>
      <c r="Q5" s="122"/>
      <c r="R5" s="122"/>
      <c r="S5" s="122"/>
      <c r="T5" s="122"/>
      <c r="U5" s="122"/>
      <c r="V5" s="122"/>
      <c r="W5" s="122"/>
      <c r="X5" s="122"/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2"/>
      <c r="AS5" s="122"/>
      <c r="AT5" s="122"/>
      <c r="AU5" s="122"/>
      <c r="AV5" s="122"/>
      <c r="AW5" s="122"/>
      <c r="AX5" s="122"/>
      <c r="AY5" s="122"/>
      <c r="AZ5" s="122"/>
      <c r="BA5" s="122"/>
      <c r="BB5" s="122"/>
      <c r="BC5" s="122"/>
      <c r="BD5" s="122"/>
      <c r="BE5" s="122"/>
      <c r="BF5" s="122"/>
      <c r="BG5" s="122"/>
      <c r="BH5" s="122"/>
      <c r="BI5" s="122"/>
      <c r="BJ5" s="122"/>
      <c r="BK5" s="122"/>
      <c r="BL5" s="122"/>
      <c r="BM5" s="122"/>
      <c r="BN5" s="122"/>
      <c r="BO5" s="122"/>
      <c r="BP5" s="122"/>
      <c r="BQ5" s="122"/>
    </row>
    <row r="6" spans="1:69" s="310" customFormat="1" ht="12.75" customHeight="1" x14ac:dyDescent="0.2">
      <c r="A6" s="306">
        <v>1</v>
      </c>
      <c r="B6" s="307">
        <v>2</v>
      </c>
      <c r="C6" s="307">
        <v>3</v>
      </c>
      <c r="D6" s="307">
        <v>4</v>
      </c>
      <c r="E6" s="307">
        <v>5</v>
      </c>
      <c r="F6" s="307">
        <v>6</v>
      </c>
      <c r="G6" s="307">
        <v>7</v>
      </c>
      <c r="H6" s="307">
        <v>8</v>
      </c>
      <c r="I6" s="307">
        <v>9</v>
      </c>
      <c r="J6" s="307">
        <v>10</v>
      </c>
      <c r="K6" s="308">
        <v>11</v>
      </c>
      <c r="L6" s="309"/>
    </row>
    <row r="7" spans="1:69" s="61" customFormat="1" ht="12.75" customHeight="1" x14ac:dyDescent="0.2">
      <c r="A7" s="311">
        <v>1</v>
      </c>
      <c r="B7" s="45" t="s">
        <v>60</v>
      </c>
      <c r="C7" s="46">
        <v>1486279909.8499999</v>
      </c>
      <c r="D7" s="47">
        <f>+C7/$C$24</f>
        <v>8.5723328880318722E-2</v>
      </c>
      <c r="E7" s="46">
        <v>203282854.78999999</v>
      </c>
      <c r="F7" s="47">
        <f>+E7/$E$24</f>
        <v>8.2596562116247413E-2</v>
      </c>
      <c r="G7" s="46">
        <v>40280164.210000001</v>
      </c>
      <c r="H7" s="46">
        <v>269109823.69</v>
      </c>
      <c r="I7" s="46">
        <v>193325033.49000001</v>
      </c>
      <c r="J7" s="46">
        <v>54562453.100000001</v>
      </c>
      <c r="K7" s="48" t="s">
        <v>25</v>
      </c>
      <c r="L7" s="312"/>
      <c r="M7" s="312"/>
    </row>
    <row r="8" spans="1:69" s="61" customFormat="1" ht="12.75" customHeight="1" x14ac:dyDescent="0.2">
      <c r="A8" s="313">
        <v>2</v>
      </c>
      <c r="B8" s="49" t="s">
        <v>61</v>
      </c>
      <c r="C8" s="50">
        <v>2341183477.23</v>
      </c>
      <c r="D8" s="51">
        <f t="shared" ref="D8:D22" si="0">+C8/$C$24</f>
        <v>0.13503112022015434</v>
      </c>
      <c r="E8" s="50">
        <v>410014651.69999999</v>
      </c>
      <c r="F8" s="51">
        <f t="shared" ref="F8:F22" si="1">+E8/$E$24</f>
        <v>0.16659447587301665</v>
      </c>
      <c r="G8" s="50">
        <v>15431866.83</v>
      </c>
      <c r="H8" s="50">
        <v>178280188.05000001</v>
      </c>
      <c r="I8" s="50">
        <v>178280188.05000001</v>
      </c>
      <c r="J8" s="50">
        <v>89892791.439999998</v>
      </c>
      <c r="K8" s="52" t="s">
        <v>25</v>
      </c>
      <c r="L8" s="312"/>
      <c r="M8" s="312"/>
    </row>
    <row r="9" spans="1:69" s="61" customFormat="1" ht="12.75" customHeight="1" x14ac:dyDescent="0.2">
      <c r="A9" s="313">
        <v>3</v>
      </c>
      <c r="B9" s="49" t="s">
        <v>62</v>
      </c>
      <c r="C9" s="50">
        <v>1858078646.29</v>
      </c>
      <c r="D9" s="51">
        <f t="shared" si="0"/>
        <v>0.10716735510304394</v>
      </c>
      <c r="E9" s="50">
        <v>200420612.69</v>
      </c>
      <c r="F9" s="51">
        <f t="shared" si="1"/>
        <v>8.1433594596686504E-2</v>
      </c>
      <c r="G9" s="50">
        <v>-22232656.190000001</v>
      </c>
      <c r="H9" s="50">
        <v>160841461.40000001</v>
      </c>
      <c r="I9" s="50">
        <v>160841461.40000001</v>
      </c>
      <c r="J9" s="50">
        <v>75924676.319999993</v>
      </c>
      <c r="K9" s="52" t="s">
        <v>25</v>
      </c>
      <c r="L9" s="312"/>
      <c r="M9" s="312"/>
    </row>
    <row r="10" spans="1:69" s="61" customFormat="1" ht="12.75" customHeight="1" x14ac:dyDescent="0.2">
      <c r="A10" s="313">
        <v>4</v>
      </c>
      <c r="B10" s="49" t="s">
        <v>101</v>
      </c>
      <c r="C10" s="50">
        <v>2114298718.54</v>
      </c>
      <c r="D10" s="51">
        <f t="shared" si="0"/>
        <v>0.12194521583685583</v>
      </c>
      <c r="E10" s="50">
        <v>363819427.42000002</v>
      </c>
      <c r="F10" s="51">
        <f t="shared" si="1"/>
        <v>0.1478247339995141</v>
      </c>
      <c r="G10" s="50">
        <v>9510949.5999999996</v>
      </c>
      <c r="H10" s="50">
        <v>125426233.72</v>
      </c>
      <c r="I10" s="50">
        <v>120426233.72</v>
      </c>
      <c r="J10" s="50">
        <v>90183138.700000003</v>
      </c>
      <c r="K10" s="52" t="s">
        <v>25</v>
      </c>
      <c r="L10" s="312"/>
      <c r="M10" s="312"/>
    </row>
    <row r="11" spans="1:69" s="61" customFormat="1" ht="12.75" customHeight="1" x14ac:dyDescent="0.2">
      <c r="A11" s="313">
        <v>5</v>
      </c>
      <c r="B11" s="49" t="s">
        <v>110</v>
      </c>
      <c r="C11" s="50">
        <v>173718930.83000001</v>
      </c>
      <c r="D11" s="51">
        <f t="shared" si="0"/>
        <v>1.0019488887379469E-2</v>
      </c>
      <c r="E11" s="50">
        <v>20767106.68</v>
      </c>
      <c r="F11" s="51">
        <f t="shared" si="1"/>
        <v>8.4379551765018622E-3</v>
      </c>
      <c r="G11" s="50">
        <v>-1496890.35</v>
      </c>
      <c r="H11" s="50">
        <v>33442223.899999999</v>
      </c>
      <c r="I11" s="50">
        <v>33442223.899999999</v>
      </c>
      <c r="J11" s="50">
        <v>1745412.64</v>
      </c>
      <c r="K11" s="52" t="s">
        <v>25</v>
      </c>
      <c r="L11" s="312"/>
      <c r="M11" s="312"/>
    </row>
    <row r="12" spans="1:69" s="61" customFormat="1" ht="12.75" customHeight="1" x14ac:dyDescent="0.2">
      <c r="A12" s="313">
        <v>6</v>
      </c>
      <c r="B12" s="49" t="s">
        <v>63</v>
      </c>
      <c r="C12" s="50">
        <v>489896570.81999999</v>
      </c>
      <c r="D12" s="51">
        <f t="shared" si="0"/>
        <v>2.8255488471200248E-2</v>
      </c>
      <c r="E12" s="50">
        <v>115725893.69</v>
      </c>
      <c r="F12" s="51">
        <f t="shared" si="1"/>
        <v>4.7020989431197917E-2</v>
      </c>
      <c r="G12" s="50">
        <v>8288903.1699999999</v>
      </c>
      <c r="H12" s="50">
        <v>53064153.75</v>
      </c>
      <c r="I12" s="50">
        <v>51815648.560000002</v>
      </c>
      <c r="J12" s="50">
        <v>18360501.489999998</v>
      </c>
      <c r="K12" s="52" t="s">
        <v>25</v>
      </c>
      <c r="L12" s="312"/>
      <c r="M12" s="312"/>
    </row>
    <row r="13" spans="1:69" s="61" customFormat="1" ht="12.75" customHeight="1" x14ac:dyDescent="0.2">
      <c r="A13" s="313">
        <v>7</v>
      </c>
      <c r="B13" s="49" t="s">
        <v>64</v>
      </c>
      <c r="C13" s="50">
        <v>663798740.83000004</v>
      </c>
      <c r="D13" s="51">
        <f t="shared" si="0"/>
        <v>3.8285545941514058E-2</v>
      </c>
      <c r="E13" s="50">
        <v>117278558.17</v>
      </c>
      <c r="F13" s="51">
        <f t="shared" si="1"/>
        <v>4.7651857923774396E-2</v>
      </c>
      <c r="G13" s="50">
        <v>2980762.89</v>
      </c>
      <c r="H13" s="50">
        <v>49065223.490000002</v>
      </c>
      <c r="I13" s="50">
        <v>49065223.490000002</v>
      </c>
      <c r="J13" s="50">
        <v>27649193.48</v>
      </c>
      <c r="K13" s="52" t="s">
        <v>25</v>
      </c>
      <c r="L13" s="312"/>
      <c r="M13" s="312"/>
    </row>
    <row r="14" spans="1:69" s="61" customFormat="1" ht="12.75" customHeight="1" x14ac:dyDescent="0.2">
      <c r="A14" s="313">
        <v>8</v>
      </c>
      <c r="B14" s="49" t="s">
        <v>65</v>
      </c>
      <c r="C14" s="50">
        <v>2403492453.8400002</v>
      </c>
      <c r="D14" s="51">
        <f t="shared" si="0"/>
        <v>0.13862487995460046</v>
      </c>
      <c r="E14" s="50">
        <v>250732764.63999999</v>
      </c>
      <c r="F14" s="51">
        <f t="shared" si="1"/>
        <v>0.10187609963742483</v>
      </c>
      <c r="G14" s="50">
        <v>18758922.899999999</v>
      </c>
      <c r="H14" s="50">
        <v>182872262.34999999</v>
      </c>
      <c r="I14" s="50">
        <v>182872262.34999999</v>
      </c>
      <c r="J14" s="50">
        <v>92757892.049999997</v>
      </c>
      <c r="K14" s="52" t="s">
        <v>25</v>
      </c>
      <c r="L14" s="312"/>
      <c r="M14" s="312"/>
    </row>
    <row r="15" spans="1:69" s="61" customFormat="1" ht="12.75" customHeight="1" x14ac:dyDescent="0.2">
      <c r="A15" s="313">
        <v>9</v>
      </c>
      <c r="B15" s="49" t="s">
        <v>66</v>
      </c>
      <c r="C15" s="50">
        <v>876037920.65999997</v>
      </c>
      <c r="D15" s="51">
        <f t="shared" si="0"/>
        <v>5.0526745525307379E-2</v>
      </c>
      <c r="E15" s="50">
        <v>115234290.27</v>
      </c>
      <c r="F15" s="51">
        <f t="shared" si="1"/>
        <v>4.6821244339765901E-2</v>
      </c>
      <c r="G15" s="50">
        <v>14423749.960000001</v>
      </c>
      <c r="H15" s="50">
        <v>119430664.98999999</v>
      </c>
      <c r="I15" s="50">
        <v>101938564.40000001</v>
      </c>
      <c r="J15" s="50">
        <v>36258000.140000001</v>
      </c>
      <c r="K15" s="52" t="s">
        <v>25</v>
      </c>
      <c r="L15" s="312"/>
      <c r="M15" s="312"/>
    </row>
    <row r="16" spans="1:69" s="61" customFormat="1" ht="12.75" customHeight="1" x14ac:dyDescent="0.2">
      <c r="A16" s="313">
        <v>10</v>
      </c>
      <c r="B16" s="49" t="s">
        <v>67</v>
      </c>
      <c r="C16" s="50">
        <v>43498774.840000004</v>
      </c>
      <c r="D16" s="51">
        <f t="shared" si="0"/>
        <v>2.5088543260176222E-3</v>
      </c>
      <c r="E16" s="50">
        <v>15849456.029999999</v>
      </c>
      <c r="F16" s="51">
        <f t="shared" si="1"/>
        <v>6.4398474767731646E-3</v>
      </c>
      <c r="G16" s="50">
        <v>-5081311.38</v>
      </c>
      <c r="H16" s="50">
        <v>24063182.969999999</v>
      </c>
      <c r="I16" s="50">
        <v>24063182.969999999</v>
      </c>
      <c r="J16" s="50">
        <v>2065701.78</v>
      </c>
      <c r="K16" s="52" t="s">
        <v>25</v>
      </c>
      <c r="L16" s="312"/>
      <c r="M16" s="312"/>
    </row>
    <row r="17" spans="1:13" s="61" customFormat="1" ht="12.75" customHeight="1" x14ac:dyDescent="0.2">
      <c r="A17" s="313">
        <v>11</v>
      </c>
      <c r="B17" s="49" t="s">
        <v>68</v>
      </c>
      <c r="C17" s="50">
        <v>1421952364.1900001</v>
      </c>
      <c r="D17" s="51">
        <f t="shared" si="0"/>
        <v>8.2013145276186972E-2</v>
      </c>
      <c r="E17" s="50">
        <v>170535556.43000001</v>
      </c>
      <c r="F17" s="51">
        <f t="shared" si="1"/>
        <v>6.9290893687273342E-2</v>
      </c>
      <c r="G17" s="50">
        <v>-1100525.77</v>
      </c>
      <c r="H17" s="50">
        <v>139176668.34</v>
      </c>
      <c r="I17" s="50">
        <v>135619812.72</v>
      </c>
      <c r="J17" s="50">
        <v>37325558.899999999</v>
      </c>
      <c r="K17" s="52" t="s">
        <v>25</v>
      </c>
      <c r="L17" s="312"/>
      <c r="M17" s="312"/>
    </row>
    <row r="18" spans="1:13" s="61" customFormat="1" ht="12.75" customHeight="1" x14ac:dyDescent="0.2">
      <c r="A18" s="313">
        <v>12</v>
      </c>
      <c r="B18" s="49" t="s">
        <v>69</v>
      </c>
      <c r="C18" s="50">
        <v>2123765534.3900001</v>
      </c>
      <c r="D18" s="51">
        <f t="shared" si="0"/>
        <v>0.12249122804033161</v>
      </c>
      <c r="E18" s="50">
        <v>254797065.36000001</v>
      </c>
      <c r="F18" s="51">
        <f t="shared" si="1"/>
        <v>0.1035274797659919</v>
      </c>
      <c r="G18" s="50">
        <v>28985793.539999999</v>
      </c>
      <c r="H18" s="50">
        <v>187815521.72999999</v>
      </c>
      <c r="I18" s="50">
        <v>164826501.15000001</v>
      </c>
      <c r="J18" s="50">
        <v>85877551.319999993</v>
      </c>
      <c r="K18" s="52" t="s">
        <v>25</v>
      </c>
      <c r="L18" s="312"/>
      <c r="M18" s="312"/>
    </row>
    <row r="19" spans="1:13" s="61" customFormat="1" ht="12.75" customHeight="1" x14ac:dyDescent="0.2">
      <c r="A19" s="313">
        <v>13</v>
      </c>
      <c r="B19" s="49" t="s">
        <v>70</v>
      </c>
      <c r="C19" s="50">
        <v>109310446.70999999</v>
      </c>
      <c r="D19" s="51">
        <f t="shared" si="0"/>
        <v>6.3046370412970058E-3</v>
      </c>
      <c r="E19" s="50">
        <v>42063416.359999999</v>
      </c>
      <c r="F19" s="51">
        <f t="shared" si="1"/>
        <v>1.7090932660255159E-2</v>
      </c>
      <c r="G19" s="50">
        <v>9699891.5299999993</v>
      </c>
      <c r="H19" s="50">
        <v>40227929.490000002</v>
      </c>
      <c r="I19" s="50">
        <v>40227929.490000002</v>
      </c>
      <c r="J19" s="50">
        <v>11264075.039999999</v>
      </c>
      <c r="K19" s="52" t="s">
        <v>25</v>
      </c>
      <c r="L19" s="312"/>
      <c r="M19" s="312"/>
    </row>
    <row r="20" spans="1:13" s="61" customFormat="1" ht="12.75" customHeight="1" x14ac:dyDescent="0.2">
      <c r="A20" s="313">
        <v>14</v>
      </c>
      <c r="B20" s="49" t="s">
        <v>71</v>
      </c>
      <c r="C20" s="50">
        <v>419420292.00999999</v>
      </c>
      <c r="D20" s="51">
        <f t="shared" si="0"/>
        <v>2.4190667849827256E-2</v>
      </c>
      <c r="E20" s="50">
        <v>68940968.640000001</v>
      </c>
      <c r="F20" s="51">
        <f t="shared" si="1"/>
        <v>2.8011644191589451E-2</v>
      </c>
      <c r="G20" s="50">
        <v>12267661.93</v>
      </c>
      <c r="H20" s="50">
        <v>49898568.789999999</v>
      </c>
      <c r="I20" s="50">
        <v>49898568.789999999</v>
      </c>
      <c r="J20" s="50">
        <v>14504452.619999999</v>
      </c>
      <c r="K20" s="52" t="s">
        <v>25</v>
      </c>
      <c r="L20" s="312"/>
      <c r="M20" s="312"/>
    </row>
    <row r="21" spans="1:13" s="61" customFormat="1" ht="12.75" customHeight="1" x14ac:dyDescent="0.2">
      <c r="A21" s="313">
        <v>15</v>
      </c>
      <c r="B21" s="49" t="s">
        <v>72</v>
      </c>
      <c r="C21" s="50">
        <v>710564279.90999997</v>
      </c>
      <c r="D21" s="51">
        <f t="shared" si="0"/>
        <v>4.0982815587865415E-2</v>
      </c>
      <c r="E21" s="50">
        <v>93748881.060000002</v>
      </c>
      <c r="F21" s="51">
        <f t="shared" si="1"/>
        <v>3.8091433169807572E-2</v>
      </c>
      <c r="G21" s="50">
        <v>5081219.91</v>
      </c>
      <c r="H21" s="50">
        <v>43546025.359999999</v>
      </c>
      <c r="I21" s="50">
        <v>43546025.359999999</v>
      </c>
      <c r="J21" s="50">
        <v>22199057.510000002</v>
      </c>
      <c r="K21" s="52" t="s">
        <v>25</v>
      </c>
      <c r="L21" s="312"/>
      <c r="M21" s="312"/>
    </row>
    <row r="22" spans="1:13" s="61" customFormat="1" ht="12.75" customHeight="1" x14ac:dyDescent="0.2">
      <c r="A22" s="313">
        <v>16</v>
      </c>
      <c r="B22" s="49" t="s">
        <v>26</v>
      </c>
      <c r="C22" s="50">
        <v>60152945.100000001</v>
      </c>
      <c r="D22" s="51">
        <f t="shared" si="0"/>
        <v>3.4694075199115547E-3</v>
      </c>
      <c r="E22" s="50">
        <v>11124199.130000001</v>
      </c>
      <c r="F22" s="51">
        <f t="shared" si="1"/>
        <v>4.5199119492085648E-3</v>
      </c>
      <c r="G22" s="50">
        <v>-5527540.0899999999</v>
      </c>
      <c r="H22" s="50">
        <v>35555237.530000001</v>
      </c>
      <c r="I22" s="50">
        <v>35555237.530000001</v>
      </c>
      <c r="J22" s="50">
        <v>1398478.25</v>
      </c>
      <c r="K22" s="52" t="s">
        <v>25</v>
      </c>
      <c r="L22" s="312"/>
      <c r="M22" s="312"/>
    </row>
    <row r="23" spans="1:13" s="61" customFormat="1" ht="12.75" customHeight="1" x14ac:dyDescent="0.2">
      <c r="A23" s="314">
        <v>17</v>
      </c>
      <c r="B23" s="53" t="s">
        <v>73</v>
      </c>
      <c r="C23" s="54">
        <v>42653043.189999998</v>
      </c>
      <c r="D23" s="55">
        <f>+C23/$C$24</f>
        <v>2.4600755381883757E-3</v>
      </c>
      <c r="E23" s="54">
        <v>6818243.0800000001</v>
      </c>
      <c r="F23" s="55">
        <f>+E23/$E$24</f>
        <v>2.7703440049711343E-3</v>
      </c>
      <c r="G23" s="54">
        <v>-5485942.2999999998</v>
      </c>
      <c r="H23" s="54">
        <v>36695183.369999997</v>
      </c>
      <c r="I23" s="54">
        <v>36695183.369999997</v>
      </c>
      <c r="J23" s="54">
        <v>502747.43</v>
      </c>
      <c r="K23" s="56" t="s">
        <v>25</v>
      </c>
      <c r="L23" s="312"/>
      <c r="M23" s="312"/>
    </row>
    <row r="24" spans="1:13" s="61" customFormat="1" ht="11.25" x14ac:dyDescent="0.2">
      <c r="A24" s="423"/>
      <c r="B24" s="315" t="s">
        <v>74</v>
      </c>
      <c r="C24" s="316">
        <v>17338103049.229996</v>
      </c>
      <c r="D24" s="317">
        <v>1</v>
      </c>
      <c r="E24" s="316">
        <v>2461153946.1400003</v>
      </c>
      <c r="F24" s="317">
        <v>1</v>
      </c>
      <c r="G24" s="316">
        <v>124785020.39000003</v>
      </c>
      <c r="H24" s="318"/>
      <c r="I24" s="318"/>
      <c r="J24" s="318"/>
      <c r="K24" s="318"/>
      <c r="M24" s="312"/>
    </row>
    <row r="25" spans="1:13" s="61" customFormat="1" ht="12.75" hidden="1" customHeight="1" x14ac:dyDescent="0.2">
      <c r="A25" s="423"/>
      <c r="B25" s="319" t="s">
        <v>27</v>
      </c>
      <c r="C25" s="320"/>
      <c r="D25" s="321">
        <v>0</v>
      </c>
      <c r="E25" s="320"/>
      <c r="F25" s="321">
        <v>0</v>
      </c>
      <c r="G25" s="320"/>
      <c r="H25" s="322"/>
      <c r="I25" s="322"/>
      <c r="J25" s="322"/>
      <c r="K25" s="322"/>
      <c r="M25" s="312"/>
    </row>
    <row r="26" spans="1:13" s="61" customFormat="1" ht="12.75" customHeight="1" x14ac:dyDescent="0.2">
      <c r="A26" s="424"/>
      <c r="B26" s="323" t="s">
        <v>3</v>
      </c>
      <c r="C26" s="324">
        <v>17338103049.229996</v>
      </c>
      <c r="D26" s="325"/>
      <c r="E26" s="324">
        <v>2461153946.1400003</v>
      </c>
      <c r="F26" s="325"/>
      <c r="G26" s="324">
        <v>124785020.39000003</v>
      </c>
      <c r="H26" s="326"/>
      <c r="I26" s="326"/>
      <c r="J26" s="326"/>
      <c r="K26" s="326"/>
      <c r="M26" s="312"/>
    </row>
    <row r="27" spans="1:13" s="61" customFormat="1" ht="11.25" x14ac:dyDescent="0.2">
      <c r="A27" s="57"/>
    </row>
    <row r="28" spans="1:13" s="61" customFormat="1" ht="11.25" x14ac:dyDescent="0.2"/>
    <row r="29" spans="1:13" s="61" customFormat="1" ht="11.25" x14ac:dyDescent="0.2">
      <c r="A29" s="425" t="s">
        <v>2</v>
      </c>
      <c r="B29" s="425"/>
      <c r="C29" s="425"/>
      <c r="D29" s="425"/>
      <c r="E29" s="425"/>
      <c r="F29" s="425"/>
      <c r="G29" s="425"/>
      <c r="H29" s="327"/>
    </row>
    <row r="30" spans="1:13" s="61" customFormat="1" ht="11.25" x14ac:dyDescent="0.2">
      <c r="A30" s="58"/>
      <c r="B30" s="59" t="s">
        <v>28</v>
      </c>
      <c r="C30" s="60"/>
      <c r="D30" s="60"/>
      <c r="E30" s="60"/>
      <c r="F30" s="60"/>
      <c r="G30" s="60"/>
    </row>
    <row r="31" spans="1:13" s="61" customFormat="1" ht="11.25" x14ac:dyDescent="0.2">
      <c r="A31" s="58"/>
      <c r="B31" s="59" t="s">
        <v>29</v>
      </c>
      <c r="C31" s="60"/>
      <c r="D31" s="60"/>
      <c r="E31" s="60"/>
      <c r="F31" s="60"/>
      <c r="G31" s="60"/>
    </row>
    <row r="32" spans="1:13" s="61" customFormat="1" ht="11.25" x14ac:dyDescent="0.2">
      <c r="A32" s="58"/>
      <c r="B32" s="59" t="s">
        <v>30</v>
      </c>
      <c r="C32" s="60"/>
      <c r="D32" s="60"/>
      <c r="E32" s="60"/>
      <c r="F32" s="60"/>
      <c r="G32" s="60"/>
    </row>
    <row r="33" spans="1:11" s="61" customFormat="1" ht="11.25" x14ac:dyDescent="0.2">
      <c r="A33" s="58"/>
      <c r="B33" s="59" t="s">
        <v>31</v>
      </c>
      <c r="C33" s="60"/>
      <c r="D33" s="60"/>
      <c r="E33" s="60"/>
      <c r="F33" s="60"/>
      <c r="G33" s="60"/>
    </row>
    <row r="34" spans="1:11" s="61" customFormat="1" ht="11.25" x14ac:dyDescent="0.2">
      <c r="A34" s="58"/>
      <c r="B34" s="426" t="s">
        <v>75</v>
      </c>
      <c r="C34" s="422"/>
      <c r="D34" s="422"/>
      <c r="E34" s="422"/>
      <c r="F34" s="422"/>
      <c r="G34" s="422"/>
      <c r="H34" s="422"/>
      <c r="I34" s="422"/>
      <c r="J34" s="422"/>
      <c r="K34" s="422"/>
    </row>
    <row r="35" spans="1:11" s="61" customFormat="1" ht="11.25" x14ac:dyDescent="0.2">
      <c r="A35" s="58"/>
      <c r="B35" s="426" t="s">
        <v>76</v>
      </c>
      <c r="C35" s="422"/>
      <c r="D35" s="422"/>
      <c r="E35" s="422"/>
      <c r="F35" s="422"/>
      <c r="G35" s="422"/>
      <c r="H35" s="422"/>
      <c r="I35" s="422"/>
      <c r="J35" s="422"/>
      <c r="K35" s="422"/>
    </row>
    <row r="36" spans="1:11" s="61" customFormat="1" ht="11.25" x14ac:dyDescent="0.2">
      <c r="A36" s="58"/>
      <c r="B36" s="426" t="s">
        <v>32</v>
      </c>
      <c r="C36" s="422"/>
      <c r="D36" s="422"/>
      <c r="E36" s="422"/>
      <c r="F36" s="422"/>
      <c r="G36" s="422"/>
      <c r="H36" s="422"/>
      <c r="I36" s="422"/>
      <c r="J36" s="422"/>
      <c r="K36" s="422"/>
    </row>
    <row r="37" spans="1:11" s="61" customFormat="1" ht="11.25" x14ac:dyDescent="0.2">
      <c r="A37" s="58"/>
      <c r="B37" s="426" t="s">
        <v>77</v>
      </c>
      <c r="C37" s="422"/>
      <c r="D37" s="422"/>
      <c r="E37" s="422"/>
      <c r="F37" s="422"/>
      <c r="G37" s="422"/>
      <c r="H37" s="422"/>
      <c r="I37" s="422"/>
      <c r="J37" s="422"/>
      <c r="K37" s="422"/>
    </row>
    <row r="38" spans="1:11" s="61" customFormat="1" ht="11.25" x14ac:dyDescent="0.2">
      <c r="B38" s="422" t="s">
        <v>33</v>
      </c>
      <c r="C38" s="422"/>
      <c r="D38" s="422"/>
      <c r="E38" s="422"/>
      <c r="F38" s="422"/>
      <c r="G38" s="422"/>
      <c r="H38" s="422"/>
      <c r="I38" s="422"/>
      <c r="J38" s="422"/>
      <c r="K38" s="422"/>
    </row>
    <row r="39" spans="1:11" s="61" customFormat="1" ht="11.25" x14ac:dyDescent="0.2">
      <c r="B39" s="422" t="s">
        <v>34</v>
      </c>
      <c r="C39" s="422"/>
      <c r="D39" s="422"/>
      <c r="E39" s="422"/>
      <c r="F39" s="422"/>
      <c r="G39" s="422"/>
      <c r="H39" s="422"/>
      <c r="I39" s="422"/>
      <c r="J39" s="422"/>
      <c r="K39" s="422"/>
    </row>
    <row r="40" spans="1:11" s="61" customFormat="1" ht="11.25" x14ac:dyDescent="0.2">
      <c r="B40" s="422" t="s">
        <v>35</v>
      </c>
      <c r="C40" s="422"/>
      <c r="D40" s="422"/>
      <c r="E40" s="422"/>
      <c r="F40" s="422"/>
      <c r="G40" s="422"/>
      <c r="H40" s="422"/>
      <c r="I40" s="422"/>
      <c r="J40" s="422"/>
      <c r="K40" s="422"/>
    </row>
    <row r="41" spans="1:11" s="61" customFormat="1" ht="11.25" x14ac:dyDescent="0.2">
      <c r="B41" s="399"/>
      <c r="C41" s="399"/>
      <c r="D41" s="399"/>
      <c r="E41" s="399"/>
      <c r="F41" s="399"/>
      <c r="G41" s="399"/>
      <c r="H41" s="399"/>
      <c r="I41" s="399"/>
      <c r="J41" s="399"/>
      <c r="K41" s="399"/>
    </row>
    <row r="42" spans="1:11" s="61" customFormat="1" ht="11.25" x14ac:dyDescent="0.2">
      <c r="A42" s="62"/>
      <c r="B42" s="422"/>
      <c r="C42" s="422"/>
      <c r="D42" s="422"/>
      <c r="E42" s="422"/>
      <c r="F42" s="422"/>
      <c r="G42" s="422"/>
      <c r="H42" s="422"/>
      <c r="I42" s="422"/>
      <c r="J42" s="422"/>
      <c r="K42" s="422"/>
    </row>
    <row r="44" spans="1:11" x14ac:dyDescent="0.2">
      <c r="B44" s="328"/>
    </row>
    <row r="45" spans="1:11" x14ac:dyDescent="0.2">
      <c r="B45" s="328"/>
    </row>
    <row r="46" spans="1:11" x14ac:dyDescent="0.2">
      <c r="B46" s="328"/>
    </row>
  </sheetData>
  <mergeCells count="10">
    <mergeCell ref="B40:K40"/>
    <mergeCell ref="B39:K39"/>
    <mergeCell ref="B42:K42"/>
    <mergeCell ref="A24:A26"/>
    <mergeCell ref="A29:G29"/>
    <mergeCell ref="B34:K34"/>
    <mergeCell ref="B35:K35"/>
    <mergeCell ref="B36:K36"/>
    <mergeCell ref="B37:K37"/>
    <mergeCell ref="B38:K38"/>
  </mergeCells>
  <printOptions horizontalCentered="1"/>
  <pageMargins left="0" right="0" top="0.27559055118110237" bottom="0" header="0.78740157480314965" footer="0.51181102362204722"/>
  <pageSetup paperSize="9" scale="85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zoomScaleNormal="100" workbookViewId="0"/>
  </sheetViews>
  <sheetFormatPr defaultRowHeight="12.75" x14ac:dyDescent="0.2"/>
  <cols>
    <col min="1" max="1" width="6" style="333" customWidth="1"/>
    <col min="2" max="2" width="31.85546875" style="333" customWidth="1"/>
    <col min="3" max="3" width="15.42578125" style="333" customWidth="1"/>
    <col min="4" max="11" width="13.7109375" style="333" customWidth="1"/>
    <col min="12" max="12" width="10.140625" style="333" bestFit="1" customWidth="1"/>
    <col min="13" max="256" width="9.140625" style="333"/>
    <col min="257" max="257" width="7.5703125" style="333" customWidth="1"/>
    <col min="258" max="258" width="31.85546875" style="333" customWidth="1"/>
    <col min="259" max="259" width="15.42578125" style="333" customWidth="1"/>
    <col min="260" max="267" width="13.7109375" style="333" customWidth="1"/>
    <col min="268" max="268" width="10.140625" style="333" bestFit="1" customWidth="1"/>
    <col min="269" max="512" width="9.140625" style="333"/>
    <col min="513" max="513" width="7.5703125" style="333" customWidth="1"/>
    <col min="514" max="514" width="31.85546875" style="333" customWidth="1"/>
    <col min="515" max="515" width="15.42578125" style="333" customWidth="1"/>
    <col min="516" max="523" width="13.7109375" style="333" customWidth="1"/>
    <col min="524" max="524" width="10.140625" style="333" bestFit="1" customWidth="1"/>
    <col min="525" max="768" width="9.140625" style="333"/>
    <col min="769" max="769" width="7.5703125" style="333" customWidth="1"/>
    <col min="770" max="770" width="31.85546875" style="333" customWidth="1"/>
    <col min="771" max="771" width="15.42578125" style="333" customWidth="1"/>
    <col min="772" max="779" width="13.7109375" style="333" customWidth="1"/>
    <col min="780" max="780" width="10.140625" style="333" bestFit="1" customWidth="1"/>
    <col min="781" max="1024" width="9.140625" style="333"/>
    <col min="1025" max="1025" width="7.5703125" style="333" customWidth="1"/>
    <col min="1026" max="1026" width="31.85546875" style="333" customWidth="1"/>
    <col min="1027" max="1027" width="15.42578125" style="333" customWidth="1"/>
    <col min="1028" max="1035" width="13.7109375" style="333" customWidth="1"/>
    <col min="1036" max="1036" width="10.140625" style="333" bestFit="1" customWidth="1"/>
    <col min="1037" max="1280" width="9.140625" style="333"/>
    <col min="1281" max="1281" width="7.5703125" style="333" customWidth="1"/>
    <col min="1282" max="1282" width="31.85546875" style="333" customWidth="1"/>
    <col min="1283" max="1283" width="15.42578125" style="333" customWidth="1"/>
    <col min="1284" max="1291" width="13.7109375" style="333" customWidth="1"/>
    <col min="1292" max="1292" width="10.140625" style="333" bestFit="1" customWidth="1"/>
    <col min="1293" max="1536" width="9.140625" style="333"/>
    <col min="1537" max="1537" width="7.5703125" style="333" customWidth="1"/>
    <col min="1538" max="1538" width="31.85546875" style="333" customWidth="1"/>
    <col min="1539" max="1539" width="15.42578125" style="333" customWidth="1"/>
    <col min="1540" max="1547" width="13.7109375" style="333" customWidth="1"/>
    <col min="1548" max="1548" width="10.140625" style="333" bestFit="1" customWidth="1"/>
    <col min="1549" max="1792" width="9.140625" style="333"/>
    <col min="1793" max="1793" width="7.5703125" style="333" customWidth="1"/>
    <col min="1794" max="1794" width="31.85546875" style="333" customWidth="1"/>
    <col min="1795" max="1795" width="15.42578125" style="333" customWidth="1"/>
    <col min="1796" max="1803" width="13.7109375" style="333" customWidth="1"/>
    <col min="1804" max="1804" width="10.140625" style="333" bestFit="1" customWidth="1"/>
    <col min="1805" max="2048" width="9.140625" style="333"/>
    <col min="2049" max="2049" width="7.5703125" style="333" customWidth="1"/>
    <col min="2050" max="2050" width="31.85546875" style="333" customWidth="1"/>
    <col min="2051" max="2051" width="15.42578125" style="333" customWidth="1"/>
    <col min="2052" max="2059" width="13.7109375" style="333" customWidth="1"/>
    <col min="2060" max="2060" width="10.140625" style="333" bestFit="1" customWidth="1"/>
    <col min="2061" max="2304" width="9.140625" style="333"/>
    <col min="2305" max="2305" width="7.5703125" style="333" customWidth="1"/>
    <col min="2306" max="2306" width="31.85546875" style="333" customWidth="1"/>
    <col min="2307" max="2307" width="15.42578125" style="333" customWidth="1"/>
    <col min="2308" max="2315" width="13.7109375" style="333" customWidth="1"/>
    <col min="2316" max="2316" width="10.140625" style="333" bestFit="1" customWidth="1"/>
    <col min="2317" max="2560" width="9.140625" style="333"/>
    <col min="2561" max="2561" width="7.5703125" style="333" customWidth="1"/>
    <col min="2562" max="2562" width="31.85546875" style="333" customWidth="1"/>
    <col min="2563" max="2563" width="15.42578125" style="333" customWidth="1"/>
    <col min="2564" max="2571" width="13.7109375" style="333" customWidth="1"/>
    <col min="2572" max="2572" width="10.140625" style="333" bestFit="1" customWidth="1"/>
    <col min="2573" max="2816" width="9.140625" style="333"/>
    <col min="2817" max="2817" width="7.5703125" style="333" customWidth="1"/>
    <col min="2818" max="2818" width="31.85546875" style="333" customWidth="1"/>
    <col min="2819" max="2819" width="15.42578125" style="333" customWidth="1"/>
    <col min="2820" max="2827" width="13.7109375" style="333" customWidth="1"/>
    <col min="2828" max="2828" width="10.140625" style="333" bestFit="1" customWidth="1"/>
    <col min="2829" max="3072" width="9.140625" style="333"/>
    <col min="3073" max="3073" width="7.5703125" style="333" customWidth="1"/>
    <col min="3074" max="3074" width="31.85546875" style="333" customWidth="1"/>
    <col min="3075" max="3075" width="15.42578125" style="333" customWidth="1"/>
    <col min="3076" max="3083" width="13.7109375" style="333" customWidth="1"/>
    <col min="3084" max="3084" width="10.140625" style="333" bestFit="1" customWidth="1"/>
    <col min="3085" max="3328" width="9.140625" style="333"/>
    <col min="3329" max="3329" width="7.5703125" style="333" customWidth="1"/>
    <col min="3330" max="3330" width="31.85546875" style="333" customWidth="1"/>
    <col min="3331" max="3331" width="15.42578125" style="333" customWidth="1"/>
    <col min="3332" max="3339" width="13.7109375" style="333" customWidth="1"/>
    <col min="3340" max="3340" width="10.140625" style="333" bestFit="1" customWidth="1"/>
    <col min="3341" max="3584" width="9.140625" style="333"/>
    <col min="3585" max="3585" width="7.5703125" style="333" customWidth="1"/>
    <col min="3586" max="3586" width="31.85546875" style="333" customWidth="1"/>
    <col min="3587" max="3587" width="15.42578125" style="333" customWidth="1"/>
    <col min="3588" max="3595" width="13.7109375" style="333" customWidth="1"/>
    <col min="3596" max="3596" width="10.140625" style="333" bestFit="1" customWidth="1"/>
    <col min="3597" max="3840" width="9.140625" style="333"/>
    <col min="3841" max="3841" width="7.5703125" style="333" customWidth="1"/>
    <col min="3842" max="3842" width="31.85546875" style="333" customWidth="1"/>
    <col min="3843" max="3843" width="15.42578125" style="333" customWidth="1"/>
    <col min="3844" max="3851" width="13.7109375" style="333" customWidth="1"/>
    <col min="3852" max="3852" width="10.140625" style="333" bestFit="1" customWidth="1"/>
    <col min="3853" max="4096" width="9.140625" style="333"/>
    <col min="4097" max="4097" width="7.5703125" style="333" customWidth="1"/>
    <col min="4098" max="4098" width="31.85546875" style="333" customWidth="1"/>
    <col min="4099" max="4099" width="15.42578125" style="333" customWidth="1"/>
    <col min="4100" max="4107" width="13.7109375" style="333" customWidth="1"/>
    <col min="4108" max="4108" width="10.140625" style="333" bestFit="1" customWidth="1"/>
    <col min="4109" max="4352" width="9.140625" style="333"/>
    <col min="4353" max="4353" width="7.5703125" style="333" customWidth="1"/>
    <col min="4354" max="4354" width="31.85546875" style="333" customWidth="1"/>
    <col min="4355" max="4355" width="15.42578125" style="333" customWidth="1"/>
    <col min="4356" max="4363" width="13.7109375" style="333" customWidth="1"/>
    <col min="4364" max="4364" width="10.140625" style="333" bestFit="1" customWidth="1"/>
    <col min="4365" max="4608" width="9.140625" style="333"/>
    <col min="4609" max="4609" width="7.5703125" style="333" customWidth="1"/>
    <col min="4610" max="4610" width="31.85546875" style="333" customWidth="1"/>
    <col min="4611" max="4611" width="15.42578125" style="333" customWidth="1"/>
    <col min="4612" max="4619" width="13.7109375" style="333" customWidth="1"/>
    <col min="4620" max="4620" width="10.140625" style="333" bestFit="1" customWidth="1"/>
    <col min="4621" max="4864" width="9.140625" style="333"/>
    <col min="4865" max="4865" width="7.5703125" style="333" customWidth="1"/>
    <col min="4866" max="4866" width="31.85546875" style="333" customWidth="1"/>
    <col min="4867" max="4867" width="15.42578125" style="333" customWidth="1"/>
    <col min="4868" max="4875" width="13.7109375" style="333" customWidth="1"/>
    <col min="4876" max="4876" width="10.140625" style="333" bestFit="1" customWidth="1"/>
    <col min="4877" max="5120" width="9.140625" style="333"/>
    <col min="5121" max="5121" width="7.5703125" style="333" customWidth="1"/>
    <col min="5122" max="5122" width="31.85546875" style="333" customWidth="1"/>
    <col min="5123" max="5123" width="15.42578125" style="333" customWidth="1"/>
    <col min="5124" max="5131" width="13.7109375" style="333" customWidth="1"/>
    <col min="5132" max="5132" width="10.140625" style="333" bestFit="1" customWidth="1"/>
    <col min="5133" max="5376" width="9.140625" style="333"/>
    <col min="5377" max="5377" width="7.5703125" style="333" customWidth="1"/>
    <col min="5378" max="5378" width="31.85546875" style="333" customWidth="1"/>
    <col min="5379" max="5379" width="15.42578125" style="333" customWidth="1"/>
    <col min="5380" max="5387" width="13.7109375" style="333" customWidth="1"/>
    <col min="5388" max="5388" width="10.140625" style="333" bestFit="1" customWidth="1"/>
    <col min="5389" max="5632" width="9.140625" style="333"/>
    <col min="5633" max="5633" width="7.5703125" style="333" customWidth="1"/>
    <col min="5634" max="5634" width="31.85546875" style="333" customWidth="1"/>
    <col min="5635" max="5635" width="15.42578125" style="333" customWidth="1"/>
    <col min="5636" max="5643" width="13.7109375" style="333" customWidth="1"/>
    <col min="5644" max="5644" width="10.140625" style="333" bestFit="1" customWidth="1"/>
    <col min="5645" max="5888" width="9.140625" style="333"/>
    <col min="5889" max="5889" width="7.5703125" style="333" customWidth="1"/>
    <col min="5890" max="5890" width="31.85546875" style="333" customWidth="1"/>
    <col min="5891" max="5891" width="15.42578125" style="333" customWidth="1"/>
    <col min="5892" max="5899" width="13.7109375" style="333" customWidth="1"/>
    <col min="5900" max="5900" width="10.140625" style="333" bestFit="1" customWidth="1"/>
    <col min="5901" max="6144" width="9.140625" style="333"/>
    <col min="6145" max="6145" width="7.5703125" style="333" customWidth="1"/>
    <col min="6146" max="6146" width="31.85546875" style="333" customWidth="1"/>
    <col min="6147" max="6147" width="15.42578125" style="333" customWidth="1"/>
    <col min="6148" max="6155" width="13.7109375" style="333" customWidth="1"/>
    <col min="6156" max="6156" width="10.140625" style="333" bestFit="1" customWidth="1"/>
    <col min="6157" max="6400" width="9.140625" style="333"/>
    <col min="6401" max="6401" width="7.5703125" style="333" customWidth="1"/>
    <col min="6402" max="6402" width="31.85546875" style="333" customWidth="1"/>
    <col min="6403" max="6403" width="15.42578125" style="333" customWidth="1"/>
    <col min="6404" max="6411" width="13.7109375" style="333" customWidth="1"/>
    <col min="6412" max="6412" width="10.140625" style="333" bestFit="1" customWidth="1"/>
    <col min="6413" max="6656" width="9.140625" style="333"/>
    <col min="6657" max="6657" width="7.5703125" style="333" customWidth="1"/>
    <col min="6658" max="6658" width="31.85546875" style="333" customWidth="1"/>
    <col min="6659" max="6659" width="15.42578125" style="333" customWidth="1"/>
    <col min="6660" max="6667" width="13.7109375" style="333" customWidth="1"/>
    <col min="6668" max="6668" width="10.140625" style="333" bestFit="1" customWidth="1"/>
    <col min="6669" max="6912" width="9.140625" style="333"/>
    <col min="6913" max="6913" width="7.5703125" style="333" customWidth="1"/>
    <col min="6914" max="6914" width="31.85546875" style="333" customWidth="1"/>
    <col min="6915" max="6915" width="15.42578125" style="333" customWidth="1"/>
    <col min="6916" max="6923" width="13.7109375" style="333" customWidth="1"/>
    <col min="6924" max="6924" width="10.140625" style="333" bestFit="1" customWidth="1"/>
    <col min="6925" max="7168" width="9.140625" style="333"/>
    <col min="7169" max="7169" width="7.5703125" style="333" customWidth="1"/>
    <col min="7170" max="7170" width="31.85546875" style="333" customWidth="1"/>
    <col min="7171" max="7171" width="15.42578125" style="333" customWidth="1"/>
    <col min="7172" max="7179" width="13.7109375" style="333" customWidth="1"/>
    <col min="7180" max="7180" width="10.140625" style="333" bestFit="1" customWidth="1"/>
    <col min="7181" max="7424" width="9.140625" style="333"/>
    <col min="7425" max="7425" width="7.5703125" style="333" customWidth="1"/>
    <col min="7426" max="7426" width="31.85546875" style="333" customWidth="1"/>
    <col min="7427" max="7427" width="15.42578125" style="333" customWidth="1"/>
    <col min="7428" max="7435" width="13.7109375" style="333" customWidth="1"/>
    <col min="7436" max="7436" width="10.140625" style="333" bestFit="1" customWidth="1"/>
    <col min="7437" max="7680" width="9.140625" style="333"/>
    <col min="7681" max="7681" width="7.5703125" style="333" customWidth="1"/>
    <col min="7682" max="7682" width="31.85546875" style="333" customWidth="1"/>
    <col min="7683" max="7683" width="15.42578125" style="333" customWidth="1"/>
    <col min="7684" max="7691" width="13.7109375" style="333" customWidth="1"/>
    <col min="7692" max="7692" width="10.140625" style="333" bestFit="1" customWidth="1"/>
    <col min="7693" max="7936" width="9.140625" style="333"/>
    <col min="7937" max="7937" width="7.5703125" style="333" customWidth="1"/>
    <col min="7938" max="7938" width="31.85546875" style="333" customWidth="1"/>
    <col min="7939" max="7939" width="15.42578125" style="333" customWidth="1"/>
    <col min="7940" max="7947" width="13.7109375" style="333" customWidth="1"/>
    <col min="7948" max="7948" width="10.140625" style="333" bestFit="1" customWidth="1"/>
    <col min="7949" max="8192" width="9.140625" style="333"/>
    <col min="8193" max="8193" width="7.5703125" style="333" customWidth="1"/>
    <col min="8194" max="8194" width="31.85546875" style="333" customWidth="1"/>
    <col min="8195" max="8195" width="15.42578125" style="333" customWidth="1"/>
    <col min="8196" max="8203" width="13.7109375" style="333" customWidth="1"/>
    <col min="8204" max="8204" width="10.140625" style="333" bestFit="1" customWidth="1"/>
    <col min="8205" max="8448" width="9.140625" style="333"/>
    <col min="8449" max="8449" width="7.5703125" style="333" customWidth="1"/>
    <col min="8450" max="8450" width="31.85546875" style="333" customWidth="1"/>
    <col min="8451" max="8451" width="15.42578125" style="333" customWidth="1"/>
    <col min="8452" max="8459" width="13.7109375" style="333" customWidth="1"/>
    <col min="8460" max="8460" width="10.140625" style="333" bestFit="1" customWidth="1"/>
    <col min="8461" max="8704" width="9.140625" style="333"/>
    <col min="8705" max="8705" width="7.5703125" style="333" customWidth="1"/>
    <col min="8706" max="8706" width="31.85546875" style="333" customWidth="1"/>
    <col min="8707" max="8707" width="15.42578125" style="333" customWidth="1"/>
    <col min="8708" max="8715" width="13.7109375" style="333" customWidth="1"/>
    <col min="8716" max="8716" width="10.140625" style="333" bestFit="1" customWidth="1"/>
    <col min="8717" max="8960" width="9.140625" style="333"/>
    <col min="8961" max="8961" width="7.5703125" style="333" customWidth="1"/>
    <col min="8962" max="8962" width="31.85546875" style="333" customWidth="1"/>
    <col min="8963" max="8963" width="15.42578125" style="333" customWidth="1"/>
    <col min="8964" max="8971" width="13.7109375" style="333" customWidth="1"/>
    <col min="8972" max="8972" width="10.140625" style="333" bestFit="1" customWidth="1"/>
    <col min="8973" max="9216" width="9.140625" style="333"/>
    <col min="9217" max="9217" width="7.5703125" style="333" customWidth="1"/>
    <col min="9218" max="9218" width="31.85546875" style="333" customWidth="1"/>
    <col min="9219" max="9219" width="15.42578125" style="333" customWidth="1"/>
    <col min="9220" max="9227" width="13.7109375" style="333" customWidth="1"/>
    <col min="9228" max="9228" width="10.140625" style="333" bestFit="1" customWidth="1"/>
    <col min="9229" max="9472" width="9.140625" style="333"/>
    <col min="9473" max="9473" width="7.5703125" style="333" customWidth="1"/>
    <col min="9474" max="9474" width="31.85546875" style="333" customWidth="1"/>
    <col min="9475" max="9475" width="15.42578125" style="333" customWidth="1"/>
    <col min="9476" max="9483" width="13.7109375" style="333" customWidth="1"/>
    <col min="9484" max="9484" width="10.140625" style="333" bestFit="1" customWidth="1"/>
    <col min="9485" max="9728" width="9.140625" style="333"/>
    <col min="9729" max="9729" width="7.5703125" style="333" customWidth="1"/>
    <col min="9730" max="9730" width="31.85546875" style="333" customWidth="1"/>
    <col min="9731" max="9731" width="15.42578125" style="333" customWidth="1"/>
    <col min="9732" max="9739" width="13.7109375" style="333" customWidth="1"/>
    <col min="9740" max="9740" width="10.140625" style="333" bestFit="1" customWidth="1"/>
    <col min="9741" max="9984" width="9.140625" style="333"/>
    <col min="9985" max="9985" width="7.5703125" style="333" customWidth="1"/>
    <col min="9986" max="9986" width="31.85546875" style="333" customWidth="1"/>
    <col min="9987" max="9987" width="15.42578125" style="333" customWidth="1"/>
    <col min="9988" max="9995" width="13.7109375" style="333" customWidth="1"/>
    <col min="9996" max="9996" width="10.140625" style="333" bestFit="1" customWidth="1"/>
    <col min="9997" max="10240" width="9.140625" style="333"/>
    <col min="10241" max="10241" width="7.5703125" style="333" customWidth="1"/>
    <col min="10242" max="10242" width="31.85546875" style="333" customWidth="1"/>
    <col min="10243" max="10243" width="15.42578125" style="333" customWidth="1"/>
    <col min="10244" max="10251" width="13.7109375" style="333" customWidth="1"/>
    <col min="10252" max="10252" width="10.140625" style="333" bestFit="1" customWidth="1"/>
    <col min="10253" max="10496" width="9.140625" style="333"/>
    <col min="10497" max="10497" width="7.5703125" style="333" customWidth="1"/>
    <col min="10498" max="10498" width="31.85546875" style="333" customWidth="1"/>
    <col min="10499" max="10499" width="15.42578125" style="333" customWidth="1"/>
    <col min="10500" max="10507" width="13.7109375" style="333" customWidth="1"/>
    <col min="10508" max="10508" width="10.140625" style="333" bestFit="1" customWidth="1"/>
    <col min="10509" max="10752" width="9.140625" style="333"/>
    <col min="10753" max="10753" width="7.5703125" style="333" customWidth="1"/>
    <col min="10754" max="10754" width="31.85546875" style="333" customWidth="1"/>
    <col min="10755" max="10755" width="15.42578125" style="333" customWidth="1"/>
    <col min="10756" max="10763" width="13.7109375" style="333" customWidth="1"/>
    <col min="10764" max="10764" width="10.140625" style="333" bestFit="1" customWidth="1"/>
    <col min="10765" max="11008" width="9.140625" style="333"/>
    <col min="11009" max="11009" width="7.5703125" style="333" customWidth="1"/>
    <col min="11010" max="11010" width="31.85546875" style="333" customWidth="1"/>
    <col min="11011" max="11011" width="15.42578125" style="333" customWidth="1"/>
    <col min="11012" max="11019" width="13.7109375" style="333" customWidth="1"/>
    <col min="11020" max="11020" width="10.140625" style="333" bestFit="1" customWidth="1"/>
    <col min="11021" max="11264" width="9.140625" style="333"/>
    <col min="11265" max="11265" width="7.5703125" style="333" customWidth="1"/>
    <col min="11266" max="11266" width="31.85546875" style="333" customWidth="1"/>
    <col min="11267" max="11267" width="15.42578125" style="333" customWidth="1"/>
    <col min="11268" max="11275" width="13.7109375" style="333" customWidth="1"/>
    <col min="11276" max="11276" width="10.140625" style="333" bestFit="1" customWidth="1"/>
    <col min="11277" max="11520" width="9.140625" style="333"/>
    <col min="11521" max="11521" width="7.5703125" style="333" customWidth="1"/>
    <col min="11522" max="11522" width="31.85546875" style="333" customWidth="1"/>
    <col min="11523" max="11523" width="15.42578125" style="333" customWidth="1"/>
    <col min="11524" max="11531" width="13.7109375" style="333" customWidth="1"/>
    <col min="11532" max="11532" width="10.140625" style="333" bestFit="1" customWidth="1"/>
    <col min="11533" max="11776" width="9.140625" style="333"/>
    <col min="11777" max="11777" width="7.5703125" style="333" customWidth="1"/>
    <col min="11778" max="11778" width="31.85546875" style="333" customWidth="1"/>
    <col min="11779" max="11779" width="15.42578125" style="333" customWidth="1"/>
    <col min="11780" max="11787" width="13.7109375" style="333" customWidth="1"/>
    <col min="11788" max="11788" width="10.140625" style="333" bestFit="1" customWidth="1"/>
    <col min="11789" max="12032" width="9.140625" style="333"/>
    <col min="12033" max="12033" width="7.5703125" style="333" customWidth="1"/>
    <col min="12034" max="12034" width="31.85546875" style="333" customWidth="1"/>
    <col min="12035" max="12035" width="15.42578125" style="333" customWidth="1"/>
    <col min="12036" max="12043" width="13.7109375" style="333" customWidth="1"/>
    <col min="12044" max="12044" width="10.140625" style="333" bestFit="1" customWidth="1"/>
    <col min="12045" max="12288" width="9.140625" style="333"/>
    <col min="12289" max="12289" width="7.5703125" style="333" customWidth="1"/>
    <col min="12290" max="12290" width="31.85546875" style="333" customWidth="1"/>
    <col min="12291" max="12291" width="15.42578125" style="333" customWidth="1"/>
    <col min="12292" max="12299" width="13.7109375" style="333" customWidth="1"/>
    <col min="12300" max="12300" width="10.140625" style="333" bestFit="1" customWidth="1"/>
    <col min="12301" max="12544" width="9.140625" style="333"/>
    <col min="12545" max="12545" width="7.5703125" style="333" customWidth="1"/>
    <col min="12546" max="12546" width="31.85546875" style="333" customWidth="1"/>
    <col min="12547" max="12547" width="15.42578125" style="333" customWidth="1"/>
    <col min="12548" max="12555" width="13.7109375" style="333" customWidth="1"/>
    <col min="12556" max="12556" width="10.140625" style="333" bestFit="1" customWidth="1"/>
    <col min="12557" max="12800" width="9.140625" style="333"/>
    <col min="12801" max="12801" width="7.5703125" style="333" customWidth="1"/>
    <col min="12802" max="12802" width="31.85546875" style="333" customWidth="1"/>
    <col min="12803" max="12803" width="15.42578125" style="333" customWidth="1"/>
    <col min="12804" max="12811" width="13.7109375" style="333" customWidth="1"/>
    <col min="12812" max="12812" width="10.140625" style="333" bestFit="1" customWidth="1"/>
    <col min="12813" max="13056" width="9.140625" style="333"/>
    <col min="13057" max="13057" width="7.5703125" style="333" customWidth="1"/>
    <col min="13058" max="13058" width="31.85546875" style="333" customWidth="1"/>
    <col min="13059" max="13059" width="15.42578125" style="333" customWidth="1"/>
    <col min="13060" max="13067" width="13.7109375" style="333" customWidth="1"/>
    <col min="13068" max="13068" width="10.140625" style="333" bestFit="1" customWidth="1"/>
    <col min="13069" max="13312" width="9.140625" style="333"/>
    <col min="13313" max="13313" width="7.5703125" style="333" customWidth="1"/>
    <col min="13314" max="13314" width="31.85546875" style="333" customWidth="1"/>
    <col min="13315" max="13315" width="15.42578125" style="333" customWidth="1"/>
    <col min="13316" max="13323" width="13.7109375" style="333" customWidth="1"/>
    <col min="13324" max="13324" width="10.140625" style="333" bestFit="1" customWidth="1"/>
    <col min="13325" max="13568" width="9.140625" style="333"/>
    <col min="13569" max="13569" width="7.5703125" style="333" customWidth="1"/>
    <col min="13570" max="13570" width="31.85546875" style="333" customWidth="1"/>
    <col min="13571" max="13571" width="15.42578125" style="333" customWidth="1"/>
    <col min="13572" max="13579" width="13.7109375" style="333" customWidth="1"/>
    <col min="13580" max="13580" width="10.140625" style="333" bestFit="1" customWidth="1"/>
    <col min="13581" max="13824" width="9.140625" style="333"/>
    <col min="13825" max="13825" width="7.5703125" style="333" customWidth="1"/>
    <col min="13826" max="13826" width="31.85546875" style="333" customWidth="1"/>
    <col min="13827" max="13827" width="15.42578125" style="333" customWidth="1"/>
    <col min="13828" max="13835" width="13.7109375" style="333" customWidth="1"/>
    <col min="13836" max="13836" width="10.140625" style="333" bestFit="1" customWidth="1"/>
    <col min="13837" max="14080" width="9.140625" style="333"/>
    <col min="14081" max="14081" width="7.5703125" style="333" customWidth="1"/>
    <col min="14082" max="14082" width="31.85546875" style="333" customWidth="1"/>
    <col min="14083" max="14083" width="15.42578125" style="333" customWidth="1"/>
    <col min="14084" max="14091" width="13.7109375" style="333" customWidth="1"/>
    <col min="14092" max="14092" width="10.140625" style="333" bestFit="1" customWidth="1"/>
    <col min="14093" max="14336" width="9.140625" style="333"/>
    <col min="14337" max="14337" width="7.5703125" style="333" customWidth="1"/>
    <col min="14338" max="14338" width="31.85546875" style="333" customWidth="1"/>
    <col min="14339" max="14339" width="15.42578125" style="333" customWidth="1"/>
    <col min="14340" max="14347" width="13.7109375" style="333" customWidth="1"/>
    <col min="14348" max="14348" width="10.140625" style="333" bestFit="1" customWidth="1"/>
    <col min="14349" max="14592" width="9.140625" style="333"/>
    <col min="14593" max="14593" width="7.5703125" style="333" customWidth="1"/>
    <col min="14594" max="14594" width="31.85546875" style="333" customWidth="1"/>
    <col min="14595" max="14595" width="15.42578125" style="333" customWidth="1"/>
    <col min="14596" max="14603" width="13.7109375" style="333" customWidth="1"/>
    <col min="14604" max="14604" width="10.140625" style="333" bestFit="1" customWidth="1"/>
    <col min="14605" max="14848" width="9.140625" style="333"/>
    <col min="14849" max="14849" width="7.5703125" style="333" customWidth="1"/>
    <col min="14850" max="14850" width="31.85546875" style="333" customWidth="1"/>
    <col min="14851" max="14851" width="15.42578125" style="333" customWidth="1"/>
    <col min="14852" max="14859" width="13.7109375" style="333" customWidth="1"/>
    <col min="14860" max="14860" width="10.140625" style="333" bestFit="1" customWidth="1"/>
    <col min="14861" max="15104" width="9.140625" style="333"/>
    <col min="15105" max="15105" width="7.5703125" style="333" customWidth="1"/>
    <col min="15106" max="15106" width="31.85546875" style="333" customWidth="1"/>
    <col min="15107" max="15107" width="15.42578125" style="333" customWidth="1"/>
    <col min="15108" max="15115" width="13.7109375" style="333" customWidth="1"/>
    <col min="15116" max="15116" width="10.140625" style="333" bestFit="1" customWidth="1"/>
    <col min="15117" max="15360" width="9.140625" style="333"/>
    <col min="15361" max="15361" width="7.5703125" style="333" customWidth="1"/>
    <col min="15362" max="15362" width="31.85546875" style="333" customWidth="1"/>
    <col min="15363" max="15363" width="15.42578125" style="333" customWidth="1"/>
    <col min="15364" max="15371" width="13.7109375" style="333" customWidth="1"/>
    <col min="15372" max="15372" width="10.140625" style="333" bestFit="1" customWidth="1"/>
    <col min="15373" max="15616" width="9.140625" style="333"/>
    <col min="15617" max="15617" width="7.5703125" style="333" customWidth="1"/>
    <col min="15618" max="15618" width="31.85546875" style="333" customWidth="1"/>
    <col min="15619" max="15619" width="15.42578125" style="333" customWidth="1"/>
    <col min="15620" max="15627" width="13.7109375" style="333" customWidth="1"/>
    <col min="15628" max="15628" width="10.140625" style="333" bestFit="1" customWidth="1"/>
    <col min="15629" max="15872" width="9.140625" style="333"/>
    <col min="15873" max="15873" width="7.5703125" style="333" customWidth="1"/>
    <col min="15874" max="15874" width="31.85546875" style="333" customWidth="1"/>
    <col min="15875" max="15875" width="15.42578125" style="333" customWidth="1"/>
    <col min="15876" max="15883" width="13.7109375" style="333" customWidth="1"/>
    <col min="15884" max="15884" width="10.140625" style="333" bestFit="1" customWidth="1"/>
    <col min="15885" max="16128" width="9.140625" style="333"/>
    <col min="16129" max="16129" width="7.5703125" style="333" customWidth="1"/>
    <col min="16130" max="16130" width="31.85546875" style="333" customWidth="1"/>
    <col min="16131" max="16131" width="15.42578125" style="333" customWidth="1"/>
    <col min="16132" max="16139" width="13.7109375" style="333" customWidth="1"/>
    <col min="16140" max="16140" width="10.140625" style="333" bestFit="1" customWidth="1"/>
    <col min="16141" max="16384" width="9.140625" style="333"/>
  </cols>
  <sheetData>
    <row r="1" spans="1:12" s="330" customFormat="1" x14ac:dyDescent="0.2">
      <c r="A1" s="329" t="s">
        <v>14</v>
      </c>
    </row>
    <row r="2" spans="1:12" s="330" customFormat="1" x14ac:dyDescent="0.2">
      <c r="A2" s="331" t="s">
        <v>158</v>
      </c>
      <c r="B2" s="69"/>
      <c r="C2" s="69"/>
      <c r="D2" s="69"/>
      <c r="E2" s="69"/>
      <c r="F2" s="69"/>
      <c r="G2" s="69"/>
      <c r="H2" s="69"/>
      <c r="I2" s="69"/>
      <c r="J2" s="69"/>
      <c r="K2" s="69"/>
    </row>
    <row r="3" spans="1:12" x14ac:dyDescent="0.2">
      <c r="A3" s="69" t="s">
        <v>0</v>
      </c>
      <c r="B3" s="332"/>
      <c r="C3" s="332"/>
      <c r="D3" s="332"/>
      <c r="E3" s="332"/>
      <c r="F3" s="332"/>
      <c r="G3" s="332"/>
      <c r="H3" s="332"/>
      <c r="I3" s="332"/>
      <c r="J3" s="332"/>
      <c r="K3" s="332"/>
    </row>
    <row r="4" spans="1:12" x14ac:dyDescent="0.2">
      <c r="A4" s="332"/>
      <c r="B4" s="332"/>
      <c r="C4" s="332"/>
      <c r="D4" s="332"/>
      <c r="E4" s="332"/>
      <c r="F4" s="332"/>
      <c r="G4" s="332"/>
      <c r="H4" s="332"/>
      <c r="I4" s="332"/>
      <c r="J4" s="332"/>
      <c r="K4" s="334"/>
    </row>
    <row r="5" spans="1:12" ht="56.25" customHeight="1" x14ac:dyDescent="0.2">
      <c r="A5" s="63" t="s">
        <v>1</v>
      </c>
      <c r="B5" s="64" t="s">
        <v>16</v>
      </c>
      <c r="C5" s="64" t="s">
        <v>17</v>
      </c>
      <c r="D5" s="64" t="s">
        <v>18</v>
      </c>
      <c r="E5" s="64" t="s">
        <v>19</v>
      </c>
      <c r="F5" s="64" t="s">
        <v>20</v>
      </c>
      <c r="G5" s="64" t="s">
        <v>21</v>
      </c>
      <c r="H5" s="64" t="s">
        <v>22</v>
      </c>
      <c r="I5" s="64" t="s">
        <v>23</v>
      </c>
      <c r="J5" s="64" t="s">
        <v>24</v>
      </c>
      <c r="K5" s="65" t="s">
        <v>11</v>
      </c>
    </row>
    <row r="6" spans="1:12" x14ac:dyDescent="0.2">
      <c r="A6" s="335">
        <v>1</v>
      </c>
      <c r="B6" s="336">
        <v>2</v>
      </c>
      <c r="C6" s="336">
        <v>3</v>
      </c>
      <c r="D6" s="336">
        <v>4</v>
      </c>
      <c r="E6" s="336">
        <v>5</v>
      </c>
      <c r="F6" s="336">
        <v>6</v>
      </c>
      <c r="G6" s="336">
        <v>7</v>
      </c>
      <c r="H6" s="336">
        <v>8</v>
      </c>
      <c r="I6" s="336">
        <v>9</v>
      </c>
      <c r="J6" s="336">
        <v>10</v>
      </c>
      <c r="K6" s="337">
        <v>11</v>
      </c>
    </row>
    <row r="7" spans="1:12" x14ac:dyDescent="0.2">
      <c r="A7" s="338">
        <v>1</v>
      </c>
      <c r="B7" s="339" t="s">
        <v>61</v>
      </c>
      <c r="C7" s="340">
        <v>1339389516.8699999</v>
      </c>
      <c r="D7" s="51">
        <f>+C7/$C$28</f>
        <v>7.9929573650279376E-2</v>
      </c>
      <c r="E7" s="340">
        <v>679338883.23000002</v>
      </c>
      <c r="F7" s="51">
        <f>+E7/$E$28</f>
        <v>0.10336038590106056</v>
      </c>
      <c r="G7" s="341">
        <v>75265046.060000002</v>
      </c>
      <c r="H7" s="342">
        <v>250908304.21000001</v>
      </c>
      <c r="I7" s="342">
        <v>245908304.21000001</v>
      </c>
      <c r="J7" s="342">
        <v>104610678.34</v>
      </c>
      <c r="K7" s="343" t="s">
        <v>25</v>
      </c>
      <c r="L7" s="344"/>
    </row>
    <row r="8" spans="1:12" x14ac:dyDescent="0.2">
      <c r="A8" s="345">
        <v>2</v>
      </c>
      <c r="B8" s="346" t="s">
        <v>62</v>
      </c>
      <c r="C8" s="347">
        <v>487339520.24000001</v>
      </c>
      <c r="D8" s="51">
        <f t="shared" ref="D8:D25" si="0">+C8/$C$28</f>
        <v>2.9082533187763954E-2</v>
      </c>
      <c r="E8" s="347">
        <v>203580623.44999999</v>
      </c>
      <c r="F8" s="51">
        <f t="shared" ref="F8:F26" si="1">+E8/$E$28</f>
        <v>3.0974484636773492E-2</v>
      </c>
      <c r="G8" s="348">
        <v>-29021796.489999998</v>
      </c>
      <c r="H8" s="349">
        <v>87597174.269999996</v>
      </c>
      <c r="I8" s="349">
        <v>87597174.269999996</v>
      </c>
      <c r="J8" s="349">
        <v>39885867.600000001</v>
      </c>
      <c r="K8" s="350" t="s">
        <v>25</v>
      </c>
      <c r="L8" s="344"/>
    </row>
    <row r="9" spans="1:12" x14ac:dyDescent="0.2">
      <c r="A9" s="345">
        <v>3</v>
      </c>
      <c r="B9" s="346" t="s">
        <v>78</v>
      </c>
      <c r="C9" s="347">
        <v>179763356.41</v>
      </c>
      <c r="D9" s="51">
        <f t="shared" si="0"/>
        <v>1.0727580180985621E-2</v>
      </c>
      <c r="E9" s="347">
        <v>75630359.409999996</v>
      </c>
      <c r="F9" s="51">
        <f t="shared" si="1"/>
        <v>1.150704505133837E-2</v>
      </c>
      <c r="G9" s="348">
        <v>8189191.1600000001</v>
      </c>
      <c r="H9" s="349">
        <v>33511018.09</v>
      </c>
      <c r="I9" s="349">
        <v>33511018.09</v>
      </c>
      <c r="J9" s="349">
        <v>13613464.699999999</v>
      </c>
      <c r="K9" s="350" t="s">
        <v>25</v>
      </c>
      <c r="L9" s="344"/>
    </row>
    <row r="10" spans="1:12" x14ac:dyDescent="0.2">
      <c r="A10" s="345">
        <v>4</v>
      </c>
      <c r="B10" s="346" t="s">
        <v>101</v>
      </c>
      <c r="C10" s="347">
        <v>6045249802.6400003</v>
      </c>
      <c r="D10" s="51">
        <f t="shared" si="0"/>
        <v>0.36075707122422496</v>
      </c>
      <c r="E10" s="347">
        <v>2343874377.46</v>
      </c>
      <c r="F10" s="51">
        <f t="shared" si="1"/>
        <v>0.35661694941705813</v>
      </c>
      <c r="G10" s="348">
        <v>102777108.45999999</v>
      </c>
      <c r="H10" s="349">
        <v>996645275.19000006</v>
      </c>
      <c r="I10" s="349">
        <v>587942095.96000004</v>
      </c>
      <c r="J10" s="349">
        <v>363429935.75</v>
      </c>
      <c r="K10" s="350" t="s">
        <v>25</v>
      </c>
      <c r="L10" s="351"/>
    </row>
    <row r="11" spans="1:12" x14ac:dyDescent="0.2">
      <c r="A11" s="345">
        <v>5</v>
      </c>
      <c r="B11" s="346" t="s">
        <v>79</v>
      </c>
      <c r="C11" s="347">
        <v>123216042.34999999</v>
      </c>
      <c r="D11" s="51">
        <f t="shared" si="0"/>
        <v>7.3530557077416377E-3</v>
      </c>
      <c r="E11" s="347">
        <v>98752184.069999993</v>
      </c>
      <c r="F11" s="51">
        <f t="shared" si="1"/>
        <v>1.5024995780481498E-2</v>
      </c>
      <c r="G11" s="348">
        <v>2988240.46</v>
      </c>
      <c r="H11" s="349">
        <v>57911157.149999999</v>
      </c>
      <c r="I11" s="349">
        <v>57911157.149999999</v>
      </c>
      <c r="J11" s="349">
        <v>17891409.170000002</v>
      </c>
      <c r="K11" s="350" t="s">
        <v>25</v>
      </c>
      <c r="L11" s="344"/>
    </row>
    <row r="12" spans="1:12" x14ac:dyDescent="0.2">
      <c r="A12" s="345">
        <v>6</v>
      </c>
      <c r="B12" s="346" t="s">
        <v>111</v>
      </c>
      <c r="C12" s="347">
        <v>32091807.739999998</v>
      </c>
      <c r="D12" s="51">
        <f t="shared" si="0"/>
        <v>1.9151146682999617E-3</v>
      </c>
      <c r="E12" s="347">
        <v>1179450.46</v>
      </c>
      <c r="F12" s="51">
        <f t="shared" si="1"/>
        <v>1.7945160759406953E-4</v>
      </c>
      <c r="G12" s="348">
        <v>-983754</v>
      </c>
      <c r="H12" s="349">
        <v>27644679.620000001</v>
      </c>
      <c r="I12" s="349">
        <v>27644679.620000001</v>
      </c>
      <c r="J12" s="349">
        <v>199200.68</v>
      </c>
      <c r="K12" s="350" t="s">
        <v>25</v>
      </c>
      <c r="L12" s="344"/>
    </row>
    <row r="13" spans="1:12" x14ac:dyDescent="0.2">
      <c r="A13" s="345">
        <v>7</v>
      </c>
      <c r="B13" s="346" t="s">
        <v>80</v>
      </c>
      <c r="C13" s="347">
        <v>2920398061.5700002</v>
      </c>
      <c r="D13" s="51">
        <f t="shared" si="0"/>
        <v>0.1742780341419147</v>
      </c>
      <c r="E13" s="347">
        <v>976173022</v>
      </c>
      <c r="F13" s="51">
        <f t="shared" si="1"/>
        <v>0.14852325216597992</v>
      </c>
      <c r="G13" s="348">
        <v>147524367.88</v>
      </c>
      <c r="H13" s="349">
        <v>507387996.39999998</v>
      </c>
      <c r="I13" s="349">
        <v>424761983.05000001</v>
      </c>
      <c r="J13" s="349">
        <v>164958063.22999999</v>
      </c>
      <c r="K13" s="350" t="s">
        <v>25</v>
      </c>
      <c r="L13" s="344"/>
    </row>
    <row r="14" spans="1:12" x14ac:dyDescent="0.2">
      <c r="A14" s="345">
        <v>8</v>
      </c>
      <c r="B14" s="346" t="s">
        <v>64</v>
      </c>
      <c r="C14" s="347">
        <v>358425196.81</v>
      </c>
      <c r="D14" s="51">
        <f t="shared" si="0"/>
        <v>2.138942615699254E-2</v>
      </c>
      <c r="E14" s="347">
        <v>219222616.78999999</v>
      </c>
      <c r="F14" s="51">
        <f t="shared" si="1"/>
        <v>3.3354390318304811E-2</v>
      </c>
      <c r="G14" s="348">
        <v>1628283.79</v>
      </c>
      <c r="H14" s="349">
        <v>49584750</v>
      </c>
      <c r="I14" s="349">
        <v>49584750</v>
      </c>
      <c r="J14" s="349">
        <v>32969905.949999999</v>
      </c>
      <c r="K14" s="350" t="s">
        <v>25</v>
      </c>
      <c r="L14" s="344"/>
    </row>
    <row r="15" spans="1:12" x14ac:dyDescent="0.2">
      <c r="A15" s="345">
        <v>9</v>
      </c>
      <c r="B15" s="346" t="s">
        <v>65</v>
      </c>
      <c r="C15" s="347">
        <v>421418562.10000002</v>
      </c>
      <c r="D15" s="51">
        <f t="shared" si="0"/>
        <v>2.5148625976767376E-2</v>
      </c>
      <c r="E15" s="347">
        <v>140970733.99000001</v>
      </c>
      <c r="F15" s="51">
        <f t="shared" si="1"/>
        <v>2.1448484439288311E-2</v>
      </c>
      <c r="G15" s="348">
        <v>13527087.119999999</v>
      </c>
      <c r="H15" s="349">
        <v>76717008.540000007</v>
      </c>
      <c r="I15" s="349">
        <v>76717008.540000007</v>
      </c>
      <c r="J15" s="349">
        <v>24304296.920000002</v>
      </c>
      <c r="K15" s="350" t="s">
        <v>25</v>
      </c>
      <c r="L15" s="344"/>
    </row>
    <row r="16" spans="1:12" x14ac:dyDescent="0.2">
      <c r="A16" s="345">
        <v>10</v>
      </c>
      <c r="B16" s="346" t="s">
        <v>66</v>
      </c>
      <c r="C16" s="347">
        <v>248341897.18000001</v>
      </c>
      <c r="D16" s="51">
        <f t="shared" si="0"/>
        <v>1.4820081620084483E-2</v>
      </c>
      <c r="E16" s="347">
        <v>64716308.039999999</v>
      </c>
      <c r="F16" s="51">
        <f t="shared" si="1"/>
        <v>9.8464886056604754E-3</v>
      </c>
      <c r="G16" s="348">
        <v>8527686.8800000008</v>
      </c>
      <c r="H16" s="349">
        <v>38954057.020000003</v>
      </c>
      <c r="I16" s="349">
        <v>38954057.020000003</v>
      </c>
      <c r="J16" s="349">
        <v>5897817.4400000004</v>
      </c>
      <c r="K16" s="350" t="s">
        <v>25</v>
      </c>
      <c r="L16" s="344"/>
    </row>
    <row r="17" spans="1:12" x14ac:dyDescent="0.2">
      <c r="A17" s="345">
        <v>11</v>
      </c>
      <c r="B17" s="346" t="s">
        <v>81</v>
      </c>
      <c r="C17" s="347">
        <v>338504218.19999999</v>
      </c>
      <c r="D17" s="51">
        <f t="shared" si="0"/>
        <v>2.0200619385744543E-2</v>
      </c>
      <c r="E17" s="347">
        <v>185724582.06999999</v>
      </c>
      <c r="F17" s="51">
        <f t="shared" si="1"/>
        <v>2.8257714887150242E-2</v>
      </c>
      <c r="G17" s="348">
        <v>24046365.940000001</v>
      </c>
      <c r="H17" s="349">
        <v>46574663.399999999</v>
      </c>
      <c r="I17" s="349">
        <v>46574663.399999999</v>
      </c>
      <c r="J17" s="349">
        <v>34208600.490000002</v>
      </c>
      <c r="K17" s="350" t="s">
        <v>25</v>
      </c>
      <c r="L17" s="344"/>
    </row>
    <row r="18" spans="1:12" x14ac:dyDescent="0.2">
      <c r="A18" s="345">
        <v>12</v>
      </c>
      <c r="B18" s="346" t="s">
        <v>82</v>
      </c>
      <c r="C18" s="347">
        <v>45533556.049999997</v>
      </c>
      <c r="D18" s="51">
        <f t="shared" si="0"/>
        <v>2.7172660947523629E-3</v>
      </c>
      <c r="E18" s="347">
        <v>7678445.1399999997</v>
      </c>
      <c r="F18" s="51">
        <f t="shared" si="1"/>
        <v>1.1682638405990111E-3</v>
      </c>
      <c r="G18" s="348">
        <v>-484018.19</v>
      </c>
      <c r="H18" s="349">
        <v>35223720.409999996</v>
      </c>
      <c r="I18" s="349">
        <v>33223720.41</v>
      </c>
      <c r="J18" s="349">
        <v>691060.06</v>
      </c>
      <c r="K18" s="350" t="s">
        <v>25</v>
      </c>
      <c r="L18" s="344"/>
    </row>
    <row r="19" spans="1:12" x14ac:dyDescent="0.2">
      <c r="A19" s="345">
        <v>13</v>
      </c>
      <c r="B19" s="346" t="s">
        <v>83</v>
      </c>
      <c r="C19" s="347">
        <v>73242192.879999995</v>
      </c>
      <c r="D19" s="51">
        <f t="shared" si="0"/>
        <v>4.3708101163809042E-3</v>
      </c>
      <c r="E19" s="347">
        <v>32115606.420000002</v>
      </c>
      <c r="F19" s="51">
        <f t="shared" si="1"/>
        <v>4.8863410515159918E-3</v>
      </c>
      <c r="G19" s="348">
        <v>-13351874.84</v>
      </c>
      <c r="H19" s="349">
        <v>25857695.390000001</v>
      </c>
      <c r="I19" s="349">
        <v>25857695.390000001</v>
      </c>
      <c r="J19" s="349">
        <v>5074095.6399999997</v>
      </c>
      <c r="K19" s="350" t="s">
        <v>25</v>
      </c>
      <c r="L19" s="344"/>
    </row>
    <row r="20" spans="1:12" x14ac:dyDescent="0.2">
      <c r="A20" s="345">
        <v>14</v>
      </c>
      <c r="B20" s="346" t="s">
        <v>36</v>
      </c>
      <c r="C20" s="347">
        <v>1816219722.01</v>
      </c>
      <c r="D20" s="51">
        <f t="shared" si="0"/>
        <v>0.10838495165673175</v>
      </c>
      <c r="E20" s="347">
        <v>627012874.26999998</v>
      </c>
      <c r="F20" s="51">
        <f t="shared" si="1"/>
        <v>9.5399062602366261E-2</v>
      </c>
      <c r="G20" s="348">
        <v>85206417.700000003</v>
      </c>
      <c r="H20" s="349">
        <v>316849211.13</v>
      </c>
      <c r="I20" s="349">
        <v>146564773.31999999</v>
      </c>
      <c r="J20" s="349">
        <v>108493032.59999999</v>
      </c>
      <c r="K20" s="350" t="s">
        <v>25</v>
      </c>
      <c r="L20" s="344"/>
    </row>
    <row r="21" spans="1:12" x14ac:dyDescent="0.2">
      <c r="A21" s="345">
        <v>15</v>
      </c>
      <c r="B21" s="346" t="s">
        <v>68</v>
      </c>
      <c r="C21" s="347">
        <v>728054582.67999995</v>
      </c>
      <c r="D21" s="51">
        <f t="shared" si="0"/>
        <v>4.3447474879253253E-2</v>
      </c>
      <c r="E21" s="347">
        <v>241474258.91</v>
      </c>
      <c r="F21" s="51">
        <f t="shared" si="1"/>
        <v>3.6739944087169261E-2</v>
      </c>
      <c r="G21" s="348">
        <v>2262355.54</v>
      </c>
      <c r="H21" s="349">
        <v>150862744.44999999</v>
      </c>
      <c r="I21" s="349">
        <v>149222744.44999999</v>
      </c>
      <c r="J21" s="349">
        <v>35056162.259999998</v>
      </c>
      <c r="K21" s="350" t="s">
        <v>25</v>
      </c>
      <c r="L21" s="344"/>
    </row>
    <row r="22" spans="1:12" x14ac:dyDescent="0.2">
      <c r="A22" s="345">
        <v>16</v>
      </c>
      <c r="B22" s="346" t="s">
        <v>69</v>
      </c>
      <c r="C22" s="347">
        <v>93313608.090000004</v>
      </c>
      <c r="D22" s="51">
        <f t="shared" si="0"/>
        <v>5.5685943606850544E-3</v>
      </c>
      <c r="E22" s="347">
        <v>30505144.010000002</v>
      </c>
      <c r="F22" s="51">
        <f t="shared" si="1"/>
        <v>4.6413116261645286E-3</v>
      </c>
      <c r="G22" s="348">
        <v>3889337.07</v>
      </c>
      <c r="H22" s="349">
        <v>33310214.48</v>
      </c>
      <c r="I22" s="349">
        <v>33310214.48</v>
      </c>
      <c r="J22" s="349">
        <v>4108140.51</v>
      </c>
      <c r="K22" s="350" t="s">
        <v>25</v>
      </c>
      <c r="L22" s="344"/>
    </row>
    <row r="23" spans="1:12" x14ac:dyDescent="0.2">
      <c r="A23" s="345">
        <v>17</v>
      </c>
      <c r="B23" s="346" t="s">
        <v>37</v>
      </c>
      <c r="C23" s="347">
        <v>381874338.64999998</v>
      </c>
      <c r="D23" s="51">
        <f t="shared" si="0"/>
        <v>2.2788780031372642E-2</v>
      </c>
      <c r="E23" s="347">
        <v>168075773</v>
      </c>
      <c r="F23" s="51">
        <f t="shared" si="1"/>
        <v>2.5572475220761632E-2</v>
      </c>
      <c r="G23" s="348">
        <v>7758471.3499999996</v>
      </c>
      <c r="H23" s="349">
        <v>120717551.75</v>
      </c>
      <c r="I23" s="349">
        <v>95796403.459999993</v>
      </c>
      <c r="J23" s="349">
        <v>31590282.73</v>
      </c>
      <c r="K23" s="350" t="s">
        <v>25</v>
      </c>
      <c r="L23" s="344"/>
    </row>
    <row r="24" spans="1:12" x14ac:dyDescent="0.2">
      <c r="A24" s="345">
        <v>18</v>
      </c>
      <c r="B24" s="346" t="s">
        <v>71</v>
      </c>
      <c r="C24" s="347">
        <v>639626850.70000005</v>
      </c>
      <c r="D24" s="51">
        <f t="shared" si="0"/>
        <v>3.8170450662623832E-2</v>
      </c>
      <c r="E24" s="347">
        <v>278920802.73000002</v>
      </c>
      <c r="F24" s="51">
        <f t="shared" si="1"/>
        <v>4.2437379219239818E-2</v>
      </c>
      <c r="G24" s="348">
        <v>-20638816.66</v>
      </c>
      <c r="H24" s="349">
        <v>67122350.069999993</v>
      </c>
      <c r="I24" s="349">
        <v>67122350.069999993</v>
      </c>
      <c r="J24" s="349">
        <v>53021334.310000002</v>
      </c>
      <c r="K24" s="350" t="s">
        <v>25</v>
      </c>
      <c r="L24" s="344"/>
    </row>
    <row r="25" spans="1:12" x14ac:dyDescent="0.2">
      <c r="A25" s="345">
        <v>19</v>
      </c>
      <c r="B25" s="346" t="s">
        <v>72</v>
      </c>
      <c r="C25" s="347">
        <v>331834945.33999997</v>
      </c>
      <c r="D25" s="51">
        <f t="shared" si="0"/>
        <v>1.9802623037749444E-2</v>
      </c>
      <c r="E25" s="347">
        <v>132339901.95</v>
      </c>
      <c r="F25" s="51">
        <f t="shared" si="1"/>
        <v>2.0135316369090259E-2</v>
      </c>
      <c r="G25" s="348">
        <v>487077.45</v>
      </c>
      <c r="H25" s="349">
        <v>40362362.270000003</v>
      </c>
      <c r="I25" s="349">
        <v>40362362.270000003</v>
      </c>
      <c r="J25" s="349">
        <v>12357821</v>
      </c>
      <c r="K25" s="350" t="s">
        <v>25</v>
      </c>
      <c r="L25" s="344"/>
    </row>
    <row r="26" spans="1:12" x14ac:dyDescent="0.2">
      <c r="A26" s="345">
        <v>20</v>
      </c>
      <c r="B26" s="346" t="s">
        <v>38</v>
      </c>
      <c r="C26" s="347">
        <v>153282967.94</v>
      </c>
      <c r="D26" s="51">
        <f>+C26/$C$28</f>
        <v>9.1473332596516028E-3</v>
      </c>
      <c r="E26" s="347">
        <v>65240628.5</v>
      </c>
      <c r="F26" s="51">
        <f t="shared" si="1"/>
        <v>9.9262631724035856E-3</v>
      </c>
      <c r="G26" s="348">
        <v>-4504256.78</v>
      </c>
      <c r="H26" s="349">
        <v>31873683.73</v>
      </c>
      <c r="I26" s="349">
        <v>31873683.73</v>
      </c>
      <c r="J26" s="352">
        <v>10000921.380000001</v>
      </c>
      <c r="K26" s="350" t="s">
        <v>25</v>
      </c>
      <c r="L26" s="344"/>
    </row>
    <row r="27" spans="1:12" x14ac:dyDescent="0.2">
      <c r="A27" s="353">
        <v>21</v>
      </c>
      <c r="B27" s="354" t="s">
        <v>84</v>
      </c>
      <c r="C27" s="355">
        <v>900128642.22000003</v>
      </c>
      <c r="D27" s="400">
        <f>+C27/C29</f>
        <v>1</v>
      </c>
      <c r="E27" s="355">
        <v>427743734.73000002</v>
      </c>
      <c r="F27" s="400">
        <f>+E27/E29</f>
        <v>1</v>
      </c>
      <c r="G27" s="355">
        <v>26669331.559999999</v>
      </c>
      <c r="H27" s="356">
        <v>237457318.75999999</v>
      </c>
      <c r="I27" s="356">
        <v>93431873.200000003</v>
      </c>
      <c r="J27" s="356">
        <v>46793714.420000002</v>
      </c>
      <c r="K27" s="357" t="s">
        <v>25</v>
      </c>
      <c r="L27" s="344"/>
    </row>
    <row r="28" spans="1:12" x14ac:dyDescent="0.2">
      <c r="A28" s="428"/>
      <c r="B28" s="358" t="s">
        <v>74</v>
      </c>
      <c r="C28" s="316">
        <v>16757120746.450001</v>
      </c>
      <c r="D28" s="317">
        <v>1</v>
      </c>
      <c r="E28" s="316">
        <v>6572526575.8999987</v>
      </c>
      <c r="F28" s="317">
        <v>1</v>
      </c>
      <c r="G28" s="316">
        <v>415092519.90000004</v>
      </c>
      <c r="H28" s="359"/>
      <c r="I28" s="359"/>
      <c r="J28" s="359"/>
      <c r="K28" s="359"/>
    </row>
    <row r="29" spans="1:12" x14ac:dyDescent="0.2">
      <c r="A29" s="429"/>
      <c r="B29" s="319" t="s">
        <v>102</v>
      </c>
      <c r="C29" s="320">
        <v>900128642.22000003</v>
      </c>
      <c r="D29" s="360">
        <v>1</v>
      </c>
      <c r="E29" s="320">
        <v>427743734.73000002</v>
      </c>
      <c r="F29" s="360">
        <v>1</v>
      </c>
      <c r="G29" s="320">
        <v>26669331.559999999</v>
      </c>
      <c r="H29" s="361"/>
      <c r="I29" s="361"/>
      <c r="J29" s="361"/>
      <c r="K29" s="361"/>
    </row>
    <row r="30" spans="1:12" x14ac:dyDescent="0.2">
      <c r="A30" s="430"/>
      <c r="B30" s="323" t="s">
        <v>3</v>
      </c>
      <c r="C30" s="324">
        <v>17657249388.670002</v>
      </c>
      <c r="D30" s="325"/>
      <c r="E30" s="324">
        <v>7000270310.6299992</v>
      </c>
      <c r="F30" s="325"/>
      <c r="G30" s="324">
        <v>441761851.46000004</v>
      </c>
      <c r="H30" s="362"/>
      <c r="I30" s="362"/>
      <c r="J30" s="362"/>
      <c r="K30" s="362"/>
    </row>
    <row r="31" spans="1:12" x14ac:dyDescent="0.2">
      <c r="A31" s="332"/>
      <c r="B31" s="332"/>
      <c r="C31" s="363"/>
      <c r="D31" s="332"/>
      <c r="E31" s="332"/>
      <c r="F31" s="332"/>
      <c r="G31" s="364"/>
      <c r="H31" s="332"/>
      <c r="I31" s="332"/>
      <c r="J31" s="332"/>
      <c r="K31" s="332"/>
    </row>
    <row r="32" spans="1:12" x14ac:dyDescent="0.2">
      <c r="A32" s="332"/>
      <c r="B32" s="332"/>
      <c r="C32" s="332"/>
      <c r="D32" s="332"/>
      <c r="E32" s="332"/>
      <c r="F32" s="332"/>
      <c r="G32" s="364"/>
      <c r="H32" s="332"/>
      <c r="I32" s="332"/>
      <c r="J32" s="332"/>
      <c r="K32" s="332"/>
    </row>
    <row r="33" spans="1:11" s="330" customFormat="1" x14ac:dyDescent="0.2">
      <c r="A33" s="427" t="s">
        <v>2</v>
      </c>
      <c r="B33" s="427"/>
      <c r="C33" s="427"/>
      <c r="D33" s="427"/>
      <c r="E33" s="427"/>
      <c r="F33" s="427"/>
      <c r="G33" s="427"/>
      <c r="H33" s="69"/>
      <c r="I33" s="69"/>
      <c r="J33" s="69"/>
      <c r="K33" s="69"/>
    </row>
    <row r="34" spans="1:11" s="330" customFormat="1" x14ac:dyDescent="0.2">
      <c r="A34" s="66"/>
      <c r="B34" s="67" t="s">
        <v>39</v>
      </c>
      <c r="C34" s="68"/>
      <c r="D34" s="68"/>
      <c r="E34" s="68"/>
      <c r="F34" s="68"/>
      <c r="G34" s="68"/>
      <c r="H34" s="69"/>
      <c r="I34" s="70"/>
      <c r="J34" s="69"/>
      <c r="K34" s="69"/>
    </row>
    <row r="35" spans="1:11" s="330" customFormat="1" ht="22.5" customHeight="1" x14ac:dyDescent="0.2">
      <c r="A35" s="66"/>
      <c r="B35" s="432" t="s">
        <v>40</v>
      </c>
      <c r="C35" s="433"/>
      <c r="D35" s="433"/>
      <c r="E35" s="433"/>
      <c r="F35" s="433"/>
      <c r="G35" s="433"/>
      <c r="H35" s="433"/>
      <c r="I35" s="433"/>
      <c r="J35" s="433"/>
      <c r="K35" s="69"/>
    </row>
    <row r="36" spans="1:11" s="330" customFormat="1" ht="22.5" customHeight="1" x14ac:dyDescent="0.2">
      <c r="A36" s="66"/>
      <c r="B36" s="432" t="s">
        <v>41</v>
      </c>
      <c r="C36" s="433"/>
      <c r="D36" s="433"/>
      <c r="E36" s="433"/>
      <c r="F36" s="433"/>
      <c r="G36" s="433"/>
      <c r="H36" s="433"/>
      <c r="I36" s="433"/>
      <c r="J36" s="433"/>
      <c r="K36" s="69"/>
    </row>
    <row r="37" spans="1:11" s="330" customFormat="1" x14ac:dyDescent="0.2">
      <c r="A37" s="66"/>
      <c r="B37" s="67" t="s">
        <v>29</v>
      </c>
      <c r="C37" s="68"/>
      <c r="D37" s="68"/>
      <c r="E37" s="68"/>
      <c r="F37" s="68"/>
      <c r="G37" s="68"/>
      <c r="H37" s="69"/>
      <c r="I37" s="69"/>
      <c r="J37" s="69"/>
      <c r="K37" s="69"/>
    </row>
    <row r="38" spans="1:11" s="330" customFormat="1" x14ac:dyDescent="0.2">
      <c r="A38" s="66"/>
      <c r="B38" s="67" t="s">
        <v>30</v>
      </c>
      <c r="C38" s="68"/>
      <c r="D38" s="68"/>
      <c r="E38" s="68"/>
      <c r="F38" s="68"/>
      <c r="G38" s="68"/>
      <c r="H38" s="69"/>
      <c r="I38" s="69"/>
      <c r="J38" s="69"/>
      <c r="K38" s="69"/>
    </row>
    <row r="39" spans="1:11" s="330" customFormat="1" x14ac:dyDescent="0.2">
      <c r="A39" s="66"/>
      <c r="B39" s="67" t="s">
        <v>42</v>
      </c>
      <c r="C39" s="68"/>
      <c r="D39" s="68"/>
      <c r="E39" s="68"/>
      <c r="F39" s="68"/>
      <c r="G39" s="68"/>
      <c r="H39" s="69"/>
      <c r="I39" s="69"/>
      <c r="J39" s="69"/>
      <c r="K39" s="69"/>
    </row>
    <row r="40" spans="1:11" s="330" customFormat="1" ht="23.25" customHeight="1" x14ac:dyDescent="0.2">
      <c r="A40" s="66"/>
      <c r="B40" s="434" t="s">
        <v>85</v>
      </c>
      <c r="C40" s="431"/>
      <c r="D40" s="431"/>
      <c r="E40" s="431"/>
      <c r="F40" s="431"/>
      <c r="G40" s="431"/>
      <c r="H40" s="431"/>
      <c r="I40" s="431"/>
      <c r="J40" s="431"/>
      <c r="K40" s="431"/>
    </row>
    <row r="41" spans="1:11" s="330" customFormat="1" ht="21.75" customHeight="1" x14ac:dyDescent="0.2">
      <c r="A41" s="66"/>
      <c r="B41" s="434" t="s">
        <v>86</v>
      </c>
      <c r="C41" s="431"/>
      <c r="D41" s="431"/>
      <c r="E41" s="431"/>
      <c r="F41" s="431"/>
      <c r="G41" s="431"/>
      <c r="H41" s="431"/>
      <c r="I41" s="431"/>
      <c r="J41" s="431"/>
      <c r="K41" s="431"/>
    </row>
    <row r="42" spans="1:11" s="330" customFormat="1" ht="12.75" customHeight="1" x14ac:dyDescent="0.2">
      <c r="A42" s="66"/>
      <c r="B42" s="434" t="s">
        <v>32</v>
      </c>
      <c r="C42" s="431"/>
      <c r="D42" s="431"/>
      <c r="E42" s="431"/>
      <c r="F42" s="431"/>
      <c r="G42" s="431"/>
      <c r="H42" s="431"/>
      <c r="I42" s="431"/>
      <c r="J42" s="431"/>
      <c r="K42" s="431"/>
    </row>
    <row r="43" spans="1:11" s="330" customFormat="1" ht="21" customHeight="1" x14ac:dyDescent="0.2">
      <c r="A43" s="66"/>
      <c r="B43" s="434" t="s">
        <v>59</v>
      </c>
      <c r="C43" s="431"/>
      <c r="D43" s="431"/>
      <c r="E43" s="431"/>
      <c r="F43" s="431"/>
      <c r="G43" s="431"/>
      <c r="H43" s="431"/>
      <c r="I43" s="431"/>
      <c r="J43" s="431"/>
      <c r="K43" s="431"/>
    </row>
    <row r="44" spans="1:11" s="330" customFormat="1" ht="12.75" customHeight="1" x14ac:dyDescent="0.2">
      <c r="A44" s="69"/>
      <c r="B44" s="431" t="s">
        <v>43</v>
      </c>
      <c r="C44" s="431"/>
      <c r="D44" s="431"/>
      <c r="E44" s="431"/>
      <c r="F44" s="431"/>
      <c r="G44" s="431"/>
      <c r="H44" s="431"/>
      <c r="I44" s="431"/>
      <c r="J44" s="431"/>
      <c r="K44" s="431"/>
    </row>
    <row r="45" spans="1:11" s="330" customFormat="1" ht="12.75" customHeight="1" x14ac:dyDescent="0.2">
      <c r="A45" s="69"/>
      <c r="B45" s="431" t="s">
        <v>44</v>
      </c>
      <c r="C45" s="431"/>
      <c r="D45" s="431"/>
      <c r="E45" s="431"/>
      <c r="F45" s="431"/>
      <c r="G45" s="431"/>
      <c r="H45" s="431"/>
      <c r="I45" s="431"/>
      <c r="J45" s="431"/>
      <c r="K45" s="431"/>
    </row>
    <row r="46" spans="1:11" s="330" customFormat="1" ht="12.75" customHeight="1" x14ac:dyDescent="0.2">
      <c r="A46" s="69"/>
      <c r="B46" s="431" t="s">
        <v>45</v>
      </c>
      <c r="C46" s="431"/>
      <c r="D46" s="431"/>
      <c r="E46" s="431"/>
      <c r="F46" s="431"/>
      <c r="G46" s="431"/>
      <c r="H46" s="431"/>
      <c r="I46" s="431"/>
      <c r="J46" s="431"/>
      <c r="K46" s="431"/>
    </row>
  </sheetData>
  <mergeCells count="11">
    <mergeCell ref="A33:G33"/>
    <mergeCell ref="A28:A30"/>
    <mergeCell ref="B44:K44"/>
    <mergeCell ref="B45:K45"/>
    <mergeCell ref="B46:K46"/>
    <mergeCell ref="B35:J35"/>
    <mergeCell ref="B36:J36"/>
    <mergeCell ref="B40:K40"/>
    <mergeCell ref="B41:K41"/>
    <mergeCell ref="B42:K42"/>
    <mergeCell ref="B43:K43"/>
  </mergeCells>
  <printOptions horizontalCentered="1"/>
  <pageMargins left="0" right="0" top="0" bottom="0" header="0.51181102362204722" footer="0.26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rezentacija" ma:contentTypeID="0x0101002602563CEB664945AC694D08C1F1289400E85D42BF4BA8DC40A9FAFB66D884680E" ma:contentTypeVersion="50" ma:contentTypeDescription="" ma:contentTypeScope="" ma:versionID="37bd7de0d240e24e1823c1934e0facea">
  <xsd:schema xmlns:xsd="http://www.w3.org/2001/XMLSchema" xmlns:xs="http://www.w3.org/2001/XMLSchema" xmlns:p="http://schemas.microsoft.com/office/2006/metadata/properties" xmlns:ns2="ca302e39-a258-4920-a5cd-d26b5a5d4831" xmlns:ns3="f00c05a3-a522-4b3b-aeec-75a37a6bc44f" targetNamespace="http://schemas.microsoft.com/office/2006/metadata/properties" ma:root="true" ma:fieldsID="e005c611367011fbce3cf75f757f9083" ns2:_="" ns3:_="">
    <xsd:import namespace="ca302e39-a258-4920-a5cd-d26b5a5d4831"/>
    <xsd:import namespace="f00c05a3-a522-4b3b-aeec-75a37a6bc44f"/>
    <xsd:element name="properties">
      <xsd:complexType>
        <xsd:sequence>
          <xsd:element name="documentManagement">
            <xsd:complexType>
              <xsd:all>
                <xsd:element ref="ns2:NaslovTocke" minOccurs="0"/>
                <xsd:element ref="ns3:BrKolegija" minOccurs="0"/>
                <xsd:element ref="ns3:Dileme" minOccurs="0"/>
                <xsd:element ref="ns3:Godina" minOccurs="0"/>
                <xsd:element ref="ns3:Izradio" minOccurs="0"/>
                <xsd:element ref="ns3:Izreka" minOccurs="0"/>
                <xsd:element ref="ns3:KategorijaPoslovanja" minOccurs="0"/>
                <xsd:element ref="ns3:NamjenaDokumenta" minOccurs="0"/>
                <xsd:element ref="ns3:Prezentira" minOccurs="0"/>
                <xsd:element ref="ns3:PrijedlogPostupanja" minOccurs="0"/>
                <xsd:element ref="ns3:Sazetak" minOccurs="0"/>
                <xsd:element ref="ns3:StatusDokumenta" minOccurs="0"/>
                <xsd:element ref="ns3:TipPredmeta" minOccurs="0"/>
                <xsd:element ref="ns3:VrstaDokumenta" minOccurs="0"/>
                <xsd:element ref="ns3:VrstaPredmeta" minOccurs="0"/>
                <xsd:element ref="ns2:Za_x0020_arhivu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02e39-a258-4920-a5cd-d26b5a5d4831" elementFormDefault="qualified">
    <xsd:import namespace="http://schemas.microsoft.com/office/2006/documentManagement/types"/>
    <xsd:import namespace="http://schemas.microsoft.com/office/infopath/2007/PartnerControls"/>
    <xsd:element name="NaslovTocke" ma:index="8" nillable="true" ma:displayName="NaslovTocke" ma:internalName="NaslovTocke" ma:readOnly="false">
      <xsd:simpleType>
        <xsd:restriction base="dms:Note">
          <xsd:maxLength value="255"/>
        </xsd:restriction>
      </xsd:simpleType>
    </xsd:element>
    <xsd:element name="Za_x0020_arhivu" ma:index="23" nillable="true" ma:displayName="Za arhivu" ma:format="Dropdown" ma:internalName="Za_x0020_arhivu">
      <xsd:simpleType>
        <xsd:restriction base="dms:Choice">
          <xsd:enumeration value="DA"/>
          <xsd:enumeration value="N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0c05a3-a522-4b3b-aeec-75a37a6bc44f" elementFormDefault="qualified">
    <xsd:import namespace="http://schemas.microsoft.com/office/2006/documentManagement/types"/>
    <xsd:import namespace="http://schemas.microsoft.com/office/infopath/2007/PartnerControls"/>
    <xsd:element name="BrKolegija" ma:index="9" nillable="true" ma:displayName="BrKolegija" ma:decimals="2" ma:default="14" ma:description="Broj kolegija u YY.NN formatu (npr. 14.01)" ma:internalName="BrKolegija" ma:readOnly="false" ma:percentage="FALSE">
      <xsd:simpleType>
        <xsd:restriction base="dms:Number">
          <xsd:maxInclusive value="30"/>
          <xsd:minInclusive value="10"/>
        </xsd:restriction>
      </xsd:simpleType>
    </xsd:element>
    <xsd:element name="Dileme" ma:index="10" nillable="true" ma:displayName="Dileme" ma:description="Dileme" ma:internalName="Dileme" ma:readOnly="false">
      <xsd:simpleType>
        <xsd:restriction base="dms:Note">
          <xsd:maxLength value="255"/>
        </xsd:restriction>
      </xsd:simpleType>
    </xsd:element>
    <xsd:element name="Godina" ma:index="11" nillable="true" ma:displayName="Godina" ma:format="Dropdown" ma:internalName="Godina" ma:readOnly="false">
      <xsd:simpleType>
        <xsd:restriction base="dms:Choice">
          <xsd:enumeration value="2006"/>
          <xsd:enumeration value="2007"/>
          <xsd:enumeration value="2008"/>
          <xsd:enumeration value="2009"/>
          <xsd:enumeration value="2010"/>
          <xsd:enumeration value="2011"/>
          <xsd:enumeration value="2012"/>
          <xsd:enumeration value="2013"/>
          <xsd:enumeration value="2014"/>
          <xsd:enumeration value="2015"/>
          <xsd:enumeration value="2016"/>
          <xsd:enumeration value="2017"/>
          <xsd:enumeration value="2018"/>
          <xsd:enumeration value="2019"/>
          <xsd:enumeration value="2020"/>
          <xsd:enumeration value="2021"/>
          <xsd:enumeration value="2022"/>
          <xsd:enumeration value="2023"/>
          <xsd:enumeration value="2024"/>
          <xsd:enumeration value="2025"/>
          <xsd:enumeration value="-"/>
        </xsd:restriction>
      </xsd:simpleType>
    </xsd:element>
    <xsd:element name="Izradio" ma:index="12" nillable="true" ma:displayName="Izradio" ma:description="Popis osoba koje su izradile dokument" ma:list="UserInfo" ma:SharePointGroup="0" ma:internalName="Izradio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Izreka" ma:index="13" nillable="true" ma:displayName="Izreka" ma:internalName="Izreka" ma:readOnly="false">
      <xsd:simpleType>
        <xsd:restriction base="dms:Note"/>
      </xsd:simpleType>
    </xsd:element>
    <xsd:element name="KategorijaPoslovanja" ma:index="14" nillable="true" ma:displayName="KategorijaPoslovanja" ma:default="-" ma:description="Kategorija poslovanja" ma:internalName="KategorijaPoslovanj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Fondovi"/>
                    <xsd:enumeration value="Osiguranja"/>
                    <xsd:enumeration value="Tržište kapitala"/>
                    <xsd:enumeration value="Leasing"/>
                    <xsd:enumeration value="Faktoring"/>
                    <xsd:enumeration value="HANFA interno"/>
                    <xsd:enumeration value="Ostalo"/>
                    <xsd:enumeration value="-"/>
                  </xsd:restriction>
                </xsd:simpleType>
              </xsd:element>
            </xsd:sequence>
          </xsd:extension>
        </xsd:complexContent>
      </xsd:complexType>
    </xsd:element>
    <xsd:element name="NamjenaDokumenta" ma:index="15" nillable="true" ma:displayName="NamjenaDokumenta" ma:default="Interno" ma:description="Predviđena namjena dokumenta i/ili njegova objava" ma:internalName="NamjenaDokumenta" ma:readOnly="false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Interno"/>
                    <xsd:enumeration value="Kolegij"/>
                    <xsd:enumeration value="Sjednica"/>
                    <xsd:enumeration value="Objava na HANFA.hr"/>
                    <xsd:enumeration value="Objava u NN"/>
                    <xsd:enumeration value="Objava sa sjednica"/>
                  </xsd:restriction>
                </xsd:simpleType>
              </xsd:element>
            </xsd:sequence>
          </xsd:extension>
        </xsd:complexContent>
      </xsd:complexType>
    </xsd:element>
    <xsd:element name="Prezentira" ma:index="16" nillable="true" ma:displayName="Prezentira" ma:description="Popis osoba koje prezentiraju dokument" ma:list="UserInfo" ma:SharePointGroup="0" ma:internalName="Prezentira" ma:readOnly="fals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PrijedlogPostupanja" ma:index="17" nillable="true" ma:displayName="PrijedlogPostupanja" ma:description="Prijedlog postupanja" ma:internalName="PrijedlogPostupanja" ma:readOnly="false">
      <xsd:simpleType>
        <xsd:restriction base="dms:Note">
          <xsd:maxLength value="255"/>
        </xsd:restriction>
      </xsd:simpleType>
    </xsd:element>
    <xsd:element name="Sazetak" ma:index="18" nillable="true" ma:displayName="Sazetak" ma:description="Sažetak dokumenta" ma:internalName="Sazetak" ma:readOnly="false">
      <xsd:simpleType>
        <xsd:restriction base="dms:Note">
          <xsd:maxLength value="255"/>
        </xsd:restriction>
      </xsd:simpleType>
    </xsd:element>
    <xsd:element name="StatusDokumenta" ma:index="19" nillable="true" ma:displayName="StatusDokumenta" ma:default="-" ma:description="Status dokumenta unutar organizacijske jedinice" ma:format="Dropdown" ma:internalName="StatusDokumenta" ma:readOnly="false">
      <xsd:simpleType>
        <xsd:restriction base="dms:Choice">
          <xsd:enumeration value="-"/>
          <xsd:enumeration value="U izradi"/>
          <xsd:enumeration value="Za autorizaciju"/>
          <xsd:enumeration value="Za doraditi"/>
          <xsd:enumeration value="Predautorizirano"/>
          <xsd:enumeration value="Autorizirano"/>
          <xsd:enumeration value="Finalno"/>
        </xsd:restriction>
      </xsd:simpleType>
    </xsd:element>
    <xsd:element name="TipPredmeta" ma:index="20" nillable="true" ma:displayName="TipPredmeta" ma:default="-" ma:description="Tip predmeta kojem dokument pripada" ma:format="Dropdown" ma:internalName="TipPredmeta" ma:readOnly="false">
      <xsd:simpleType>
        <xsd:restriction base="dms:Choice">
          <xsd:enumeration value="Upravni"/>
          <xsd:enumeration value="Neupravni"/>
          <xsd:enumeration value="-"/>
        </xsd:restriction>
      </xsd:simpleType>
    </xsd:element>
    <xsd:element name="VrstaDokumenta" ma:index="21" nillable="true" ma:displayName="VrstaDokumenta" ma:default="-" ma:description="Precizna vrsta dokumenta" ma:format="Dropdown" ma:internalName="VrstaDokumenta" ma:readOnly="false">
      <xsd:simpleType>
        <xsd:restriction base="dms:Choice">
          <xsd:enumeration value="Rješenje"/>
          <xsd:enumeration value="Mišljenje"/>
          <xsd:enumeration value="Odluka"/>
          <xsd:enumeration value="Zaključak"/>
          <xsd:enumeration value="Pravilnik"/>
          <xsd:enumeration value="Pravilnik nacrt (za javnu raspravu)"/>
          <xsd:enumeration value="Tehnička uputa"/>
          <xsd:enumeration value="Kaznena prijava"/>
          <xsd:enumeration value="Optužni prijedlog"/>
          <xsd:enumeration value="Obavijest o nadzoru/ Zahtjev za pokretanje postupka nadzora"/>
          <xsd:enumeration value="Postupovnik (na razini Agencije)"/>
          <xsd:enumeration value="Postupovnik (sektorski)"/>
          <xsd:enumeration value="Zapisnik o nadzoru"/>
          <xsd:enumeration value="Zapisnik o ispitima za zastupnike i posrednike"/>
          <xsd:enumeration value="Metodologija"/>
          <xsd:enumeration value="Izvješće"/>
          <xsd:enumeration value="Analiza"/>
          <xsd:enumeration value="Informacija"/>
          <xsd:enumeration value="Prezentacija"/>
          <xsd:enumeration value="Dopis"/>
          <xsd:enumeration value="Prijedlog nabave (opreme/ usluga)"/>
          <xsd:enumeration value="Prijedlog zapošljavanja"/>
          <xsd:enumeration value="Odgovor na tužbu"/>
          <xsd:enumeration value="Očitovanje na tužbu"/>
          <xsd:enumeration value="-"/>
        </xsd:restriction>
      </xsd:simpleType>
    </xsd:element>
    <xsd:element name="VrstaPredmeta" ma:index="22" nillable="true" ma:displayName="VrstaPredmeta" ma:default="-" ma:format="Dropdown" ma:internalName="VrstaPredmeta" ma:readOnly="false">
      <xsd:simpleType>
        <xsd:restriction base="dms:Choice">
          <xsd:enumeration value="Administrativni, kadrovski poslovi i dokumentacija Hanfe"/>
          <xsd:enumeration value="Ispit"/>
          <xsd:enumeration value="Licenciranje"/>
          <xsd:enumeration value="Mišljenja"/>
          <xsd:enumeration value="Neposredni nadzor"/>
          <xsd:enumeration value="Posredni nadzor"/>
          <xsd:enumeration value="Predstavke"/>
          <xsd:enumeration value="Sudski postupci"/>
          <xsd:enumeration value="Suradnja"/>
          <xsd:enumeration value="Zakonski i podzakonski akti"/>
          <xsd:enumeration value="-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ijedlogPostupanja xmlns="f00c05a3-a522-4b3b-aeec-75a37a6bc44f" xsi:nil="true"/>
    <TipPredmeta xmlns="f00c05a3-a522-4b3b-aeec-75a37a6bc44f">-</TipPredmeta>
    <Dileme xmlns="f00c05a3-a522-4b3b-aeec-75a37a6bc44f" xsi:nil="true"/>
    <Izreka xmlns="f00c05a3-a522-4b3b-aeec-75a37a6bc44f" xsi:nil="true"/>
    <Izradio xmlns="f00c05a3-a522-4b3b-aeec-75a37a6bc44f">
      <UserInfo>
        <DisplayName/>
        <AccountId xsi:nil="true"/>
        <AccountType/>
      </UserInfo>
    </Izradio>
    <StatusDokumenta xmlns="f00c05a3-a522-4b3b-aeec-75a37a6bc44f">-</StatusDokumenta>
    <KategorijaPoslovanja xmlns="f00c05a3-a522-4b3b-aeec-75a37a6bc44f">
      <Value>-</Value>
    </KategorijaPoslovanja>
    <NaslovTocke xmlns="ca302e39-a258-4920-a5cd-d26b5a5d4831" xsi:nil="true"/>
    <Sazetak xmlns="f00c05a3-a522-4b3b-aeec-75a37a6bc44f" xsi:nil="true"/>
    <VrstaPredmeta xmlns="f00c05a3-a522-4b3b-aeec-75a37a6bc44f">-</VrstaPredmeta>
    <Prezentira xmlns="f00c05a3-a522-4b3b-aeec-75a37a6bc44f">
      <UserInfo>
        <DisplayName/>
        <AccountId xsi:nil="true"/>
        <AccountType/>
      </UserInfo>
    </Prezentira>
    <BrKolegija xmlns="f00c05a3-a522-4b3b-aeec-75a37a6bc44f">14</BrKolegija>
    <NamjenaDokumenta xmlns="f00c05a3-a522-4b3b-aeec-75a37a6bc44f">
      <Value>Interno</Value>
    </NamjenaDokumenta>
    <VrstaDokumenta xmlns="f00c05a3-a522-4b3b-aeec-75a37a6bc44f">-</VrstaDokumenta>
    <Godina xmlns="f00c05a3-a522-4b3b-aeec-75a37a6bc44f">-</Godina>
    <Za_x0020_arhivu xmlns="ca302e39-a258-4920-a5cd-d26b5a5d4831" xsi:nil="true"/>
  </documentManagement>
</p:properties>
</file>

<file path=customXml/itemProps1.xml><?xml version="1.0" encoding="utf-8"?>
<ds:datastoreItem xmlns:ds="http://schemas.openxmlformats.org/officeDocument/2006/customXml" ds:itemID="{CE895221-6A41-4C66-AAF6-60497DF60D2E}"/>
</file>

<file path=customXml/itemProps2.xml><?xml version="1.0" encoding="utf-8"?>
<ds:datastoreItem xmlns:ds="http://schemas.openxmlformats.org/officeDocument/2006/customXml" ds:itemID="{1CF73B59-92F4-4813-8047-CD017E81CBF1}"/>
</file>

<file path=customXml/itemProps3.xml><?xml version="1.0" encoding="utf-8"?>
<ds:datastoreItem xmlns:ds="http://schemas.openxmlformats.org/officeDocument/2006/customXml" ds:itemID="{F9E3B911-1AAB-4059-953D-542BC1547B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6</vt:i4>
      </vt:variant>
    </vt:vector>
  </HeadingPairs>
  <TitlesOfParts>
    <vt:vector size="17" baseType="lpstr">
      <vt:lpstr>sadrzaj</vt:lpstr>
      <vt:lpstr>inv.drustva</vt:lpstr>
      <vt:lpstr>portfelj i skrbnistvo</vt:lpstr>
      <vt:lpstr>drustva za upravljanje IF</vt:lpstr>
      <vt:lpstr>inv.fondovi</vt:lpstr>
      <vt:lpstr>dmd&amp;omd </vt:lpstr>
      <vt:lpstr>dmf&amp;omf </vt:lpstr>
      <vt:lpstr>osiguranje_zivot</vt:lpstr>
      <vt:lpstr>osiguranje_nezivot</vt:lpstr>
      <vt:lpstr>osiguranje_ukupno</vt:lpstr>
      <vt:lpstr>leasing</vt:lpstr>
      <vt:lpstr>'drustva za upravljanje IF'!Print_Area</vt:lpstr>
      <vt:lpstr>inv.drustva!Print_Area</vt:lpstr>
      <vt:lpstr>inv.fondovi!Print_Area</vt:lpstr>
      <vt:lpstr>leasing!Print_Area</vt:lpstr>
      <vt:lpstr>osiguranje_ukupno!Print_Area</vt:lpstr>
      <vt:lpstr>sadrzaj!Print_Area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Nerevidirani pojedinačni podaci za 31.12.2012</dc:title>
  <dc:creator>mpetrec</dc:creator>
  <cp:lastModifiedBy>Damir Maričić</cp:lastModifiedBy>
  <cp:lastPrinted>2012-06-11T07:49:13Z</cp:lastPrinted>
  <dcterms:created xsi:type="dcterms:W3CDTF">2009-09-07T13:41:42Z</dcterms:created>
  <dcterms:modified xsi:type="dcterms:W3CDTF">2013-02-25T14:02:42Z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0x0101002602563CEB664945AC694D08C1F1289400E85D42BF4BA8DC40A9FAFB66D884680E</vt:lpwstr>
  </property>
  <property fmtid="{D5CDD505-2E9C-101B-9397-08002B2CF9AE}" pid="3" name="DocumentSetDescription">
    <vt:lpwstr/>
  </property>
  <property fmtid="{D5CDD505-2E9C-101B-9397-08002B2CF9AE}" pid="4" name="Subjekt">
    <vt:lpwstr/>
  </property>
</Properties>
</file>