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345" yWindow="180" windowWidth="19230" windowHeight="1108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a 34" sheetId="65" r:id="rId29"/>
    <sheet name="30 Tablica 35 " sheetId="66" r:id="rId30"/>
    <sheet name="31 Tablica 36" sheetId="67" r:id="rId31"/>
    <sheet name="32 Tablica 37,38,39 " sheetId="68" r:id="rId32"/>
    <sheet name="33 Tablica 40,41" sheetId="69" r:id="rId33"/>
    <sheet name="34 Tablica 42,43,44-Graf 19,20 " sheetId="70" r:id="rId34"/>
    <sheet name="35 Tablica 45" sheetId="71" r:id="rId35"/>
    <sheet name="36 Tablica 46,47 " sheetId="72" r:id="rId36"/>
    <sheet name="37 Tablica 48" sheetId="76" r:id="rId37"/>
    <sheet name="38 Tablica 49 " sheetId="77" r:id="rId38"/>
    <sheet name="39 Tablica 50,51,52" sheetId="82" r:id="rId39"/>
  </sheets>
  <definedNames>
    <definedName name="_xlnm.Print_Area" localSheetId="10">'11 Tablica 11'!$A$1:$K$54</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9,10'!$A$1:$G$67</definedName>
    <definedName name="_xlnm.Print_Area" localSheetId="15">'16 Tablica 16'!$A$1:$I$45</definedName>
    <definedName name="_xlnm.Print_Area" localSheetId="16">'17 Tablica 17'!$A$1:$O$61</definedName>
    <definedName name="_xlnm.Print_Area" localSheetId="17">'18 Tablica 18'!$A$1:$D$54</definedName>
    <definedName name="_xlnm.Print_Area" localSheetId="18">'19 Tablica 19 - Graf 11'!$A$1:$J$75</definedName>
    <definedName name="_xlnm.Print_Area" localSheetId="1">'2 Sadržaj'!$A$1:$A$188</definedName>
    <definedName name="_xlnm.Print_Area" localSheetId="19">'20 Tablica 20 - Graf 12'!$A$1:$J$74</definedName>
    <definedName name="_xlnm.Print_Area" localSheetId="20">'21 Tablica 21,22 - Graf 13,14'!$A$1:$I$47</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27'!$A$1:$G$48</definedName>
    <definedName name="_xlnm.Print_Area" localSheetId="26">'27 Tabl. 28,29,30,31,32'!$A$1:$G$75</definedName>
    <definedName name="_xlnm.Print_Area" localSheetId="27">'28 Tablica 33'!$A$1:$J$192</definedName>
    <definedName name="_xlnm.Print_Area" localSheetId="28">'29 Tablica 34'!$A$1:$G$139</definedName>
    <definedName name="_xlnm.Print_Area" localSheetId="2">'3 Tablica 1 - Graf 1'!$A$1:$F$50</definedName>
    <definedName name="_xlnm.Print_Area" localSheetId="29">'30 Tablica 35 '!$A$1:$G$138</definedName>
    <definedName name="_xlnm.Print_Area" localSheetId="30">'31 Tablica 36'!$A$1:$K$57</definedName>
    <definedName name="_xlnm.Print_Area" localSheetId="31">'32 Tablica 37,38,39 '!$A$1:$D$54</definedName>
    <definedName name="_xlnm.Print_Area" localSheetId="32">'33 Tablica 40,41'!$A$1:$F$75</definedName>
    <definedName name="_xlnm.Print_Area" localSheetId="33">'34 Tablica 42,43,44-Graf 19,20 '!$A$1:$G$102</definedName>
    <definedName name="_xlnm.Print_Area" localSheetId="34">'35 Tablica 45'!$A$1:$E$65</definedName>
    <definedName name="_xlnm.Print_Area" localSheetId="35">'36 Tablica 46,47 '!$A$1:$G$84</definedName>
    <definedName name="_xlnm.Print_Area" localSheetId="36">'37 Tablica 48'!$A$1:$E$69</definedName>
    <definedName name="_xlnm.Print_Area" localSheetId="37">'38 Tablica 49 '!$A$1:$E$58</definedName>
    <definedName name="_xlnm.Print_Area" localSheetId="38">'39 Tablica 50,51,52'!$A$1:$E$59</definedName>
    <definedName name="_xlnm.Print_Area" localSheetId="3">'4 Tablica 2 - Graf 2'!$A$1:$J$76</definedName>
    <definedName name="_xlnm.Print_Area" localSheetId="4">'5 Tablica 3,4'!$A$1:$M$49</definedName>
    <definedName name="_xlnm.Print_Area" localSheetId="5">'6 Tablica 5,6'!$A$1:$K$38</definedName>
    <definedName name="_xlnm.Print_Area" localSheetId="6">'7 Tablica 7,8'!$A$1:$H$45</definedName>
    <definedName name="_xlnm.Print_Area" localSheetId="7">'8 Tablica 9 - Graf 3,4'!$A$1:$G$61</definedName>
    <definedName name="_xlnm.Print_Area" localSheetId="0">Naslovnica!$A$1:$I$39</definedName>
  </definedNames>
  <calcPr calcId="162913"/>
</workbook>
</file>

<file path=xl/calcChain.xml><?xml version="1.0" encoding="utf-8"?>
<calcChain xmlns="http://schemas.openxmlformats.org/spreadsheetml/2006/main">
  <c r="F73" i="45" l="1"/>
  <c r="E73" i="45"/>
  <c r="E125" i="46" l="1"/>
  <c r="G125" i="46"/>
  <c r="C6" i="34" l="1"/>
  <c r="C5" i="34"/>
  <c r="B6" i="34"/>
  <c r="B5" i="34"/>
  <c r="C22" i="68" l="1"/>
  <c r="B39" i="45" l="1"/>
  <c r="D27" i="68" l="1"/>
  <c r="D26" i="68"/>
  <c r="D15" i="68"/>
  <c r="D14" i="68"/>
  <c r="E22" i="69" l="1"/>
  <c r="C8" i="69"/>
  <c r="D2" i="68"/>
  <c r="D1" i="68"/>
  <c r="C10" i="68"/>
  <c r="K2" i="67"/>
  <c r="K1" i="67"/>
  <c r="G2" i="66"/>
  <c r="G1" i="66"/>
  <c r="G2" i="65"/>
  <c r="G1" i="65"/>
  <c r="E2" i="45" l="1"/>
  <c r="E1" i="45"/>
  <c r="G6" i="46"/>
  <c r="G5" i="46"/>
  <c r="E6" i="46"/>
  <c r="E5" i="46"/>
  <c r="B57" i="45"/>
  <c r="B35" i="45"/>
  <c r="B16" i="45"/>
  <c r="G4" i="44"/>
  <c r="G3" i="44"/>
  <c r="B40" i="45" l="1"/>
  <c r="J33" i="36"/>
  <c r="J32"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6" i="10"/>
  <c r="C5" i="10"/>
  <c r="B6" i="10"/>
  <c r="B5" i="10"/>
  <c r="F2" i="10"/>
  <c r="F1" i="10"/>
  <c r="G19" i="8" l="1"/>
  <c r="G18" i="8"/>
  <c r="G40" i="8"/>
  <c r="G39" i="8"/>
  <c r="D7" i="8"/>
  <c r="D6" i="8"/>
  <c r="B7" i="8"/>
  <c r="B6" i="8"/>
  <c r="C23" i="7"/>
  <c r="C22" i="7"/>
  <c r="B23" i="7"/>
  <c r="B22" i="7"/>
  <c r="C7" i="7"/>
  <c r="C6"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<sst xmlns="http://schemas.openxmlformats.org/spreadsheetml/2006/main" count="2630" uniqueCount="1353">
  <si>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</si>
  <si>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</si>
  <si>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</si>
  <si>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</si>
  <si>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</si>
  <si>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</si>
  <si>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</si>
  <si>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</si>
  <si>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</si>
  <si>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</si>
  <si>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</si>
  <si>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</si>
  <si>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</si>
  <si>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</si>
  <si>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</si>
  <si>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</si>
  <si>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</si>
  <si>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</si>
  <si>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</si>
  <si>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</si>
  <si>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</si>
  <si>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</si>
  <si>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</si>
  <si>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</si>
  <si>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</si>
  <si>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</si>
  <si>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</si>
  <si>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</si>
  <si>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</si>
  <si>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</si>
  <si>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</si>
  <si>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</si>
  <si>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</si>
  <si>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</si>
  <si>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</si>
  <si>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</si>
  <si>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</si>
  <si>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</si>
  <si>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</si>
  <si>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</si>
  <si>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</si>
  <si>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</si>
  <si>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</si>
  <si>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Stavka / Item</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</si>
  <si>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</si>
  <si>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</si>
  <si>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</si>
  <si>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</si>
  <si>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</si>
  <si>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</si>
  <si>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</si>
  <si>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</si>
  <si>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</si>
  <si>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</si>
  <si>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P r o m j e na /</t>
    </r>
    <r>
      <rPr>
        <b/>
        <i/>
        <sz val="10"/>
        <color indexed="12"/>
        <rFont val="Arial"/>
        <family val="2"/>
        <charset val="238"/>
      </rPr>
      <t xml:space="preserve"> C h a n g e</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</si>
  <si>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</si>
  <si>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</si>
  <si>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</si>
  <si>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</si>
  <si>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</si>
  <si>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</si>
  <si>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</si>
  <si>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</si>
  <si>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</si>
  <si>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</si>
  <si>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</si>
  <si>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</si>
  <si>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</si>
  <si>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</si>
  <si>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</si>
  <si>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</si>
  <si>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</si>
  <si>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</si>
  <si>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Ostali uplatitelji (pogrešne uplate)/     
</t>
    </r>
    <r>
      <rPr>
        <i/>
        <sz val="7"/>
        <color indexed="12"/>
        <rFont val="Arial"/>
        <family val="2"/>
        <charset val="238"/>
      </rPr>
      <t>Other payers (mispayments)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</si>
  <si>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</si>
  <si>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</si>
  <si>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</si>
  <si>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</si>
  <si>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</si>
  <si>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</si>
  <si>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</si>
  <si>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</si>
  <si>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</si>
  <si>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</si>
  <si>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</si>
  <si>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</si>
  <si>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</si>
  <si>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</si>
  <si>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</si>
  <si>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</si>
  <si>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</si>
  <si>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</si>
  <si>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</si>
  <si>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</si>
  <si>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</si>
  <si>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</si>
  <si>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</si>
  <si>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</si>
  <si>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</si>
  <si>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</si>
  <si>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</si>
  <si>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</si>
  <si>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</si>
  <si>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</si>
  <si>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</si>
  <si>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</si>
  <si>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</si>
  <si>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</si>
  <si>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</si>
  <si>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</si>
  <si>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</si>
  <si>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</si>
  <si>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</si>
  <si>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</si>
  <si>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</si>
  <si>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</si>
  <si>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</si>
  <si>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</si>
  <si>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</si>
  <si>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</si>
  <si>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</si>
  <si>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</si>
  <si>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</si>
  <si>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</si>
  <si>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</si>
  <si>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</si>
  <si>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</si>
  <si>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</si>
  <si>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</si>
  <si>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</si>
  <si>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</si>
  <si>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</si>
  <si>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</si>
  <si>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</si>
  <si>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</si>
  <si>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</si>
  <si>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</si>
  <si>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</si>
  <si>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</si>
  <si>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</si>
  <si>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</si>
  <si>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</si>
  <si>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</si>
  <si>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</si>
  <si>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</si>
  <si>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</si>
  <si>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</si>
  <si>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</si>
  <si>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</si>
  <si>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</si>
  <si>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</si>
  <si>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</si>
  <si>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</si>
  <si>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</si>
  <si>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</si>
  <si>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</si>
  <si>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</si>
  <si>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</si>
  <si>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</si>
  <si>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</si>
  <si>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</si>
  <si>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</si>
  <si>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</si>
  <si>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</si>
  <si>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</si>
  <si>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</si>
  <si>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</si>
  <si>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</si>
  <si>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</si>
  <si>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</si>
  <si>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</si>
  <si>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</si>
  <si>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</si>
  <si>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</si>
  <si>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</si>
  <si>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</si>
  <si>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</si>
  <si>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</si>
  <si>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</si>
  <si>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</si>
  <si>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</si>
  <si>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</si>
  <si>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</si>
  <si>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</si>
  <si>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</si>
  <si>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</si>
  <si>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</si>
  <si>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</si>
  <si>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</si>
  <si>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</si>
  <si>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</si>
  <si>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</si>
  <si>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</si>
  <si>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r>
      <t xml:space="preserve">Izvor / </t>
    </r>
    <r>
      <rPr>
        <sz val="8"/>
        <color indexed="12"/>
        <rFont val="Arial"/>
        <family val="2"/>
        <charset val="238"/>
      </rPr>
      <t>Source</t>
    </r>
    <r>
      <rPr>
        <i/>
        <sz val="8"/>
        <rFont val="Arial"/>
        <family val="2"/>
        <charset val="238"/>
      </rPr>
      <t xml:space="preserve">: DMD-ovi / </t>
    </r>
    <r>
      <rPr>
        <sz val="8"/>
        <color indexed="12"/>
        <rFont val="Arial"/>
        <family val="2"/>
        <charset val="238"/>
      </rPr>
      <t>DMDs</t>
    </r>
  </si>
  <si>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</si>
  <si>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</si>
  <si>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</si>
  <si>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</si>
  <si>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</si>
  <si>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</si>
  <si>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</si>
  <si>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</si>
  <si>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</si>
  <si>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</si>
  <si>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</si>
  <si>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</si>
  <si>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</si>
  <si>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</si>
  <si>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</si>
  <si>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</si>
  <si>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</si>
  <si>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</si>
  <si>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</si>
  <si>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</si>
  <si>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</si>
  <si>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</si>
  <si>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</si>
  <si>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</si>
  <si>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</si>
  <si>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</si>
  <si>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</si>
  <si>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</si>
  <si>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</si>
  <si>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</si>
  <si>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</si>
  <si>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</si>
  <si>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21.10.2004.</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</si>
  <si>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</si>
  <si>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</si>
  <si>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</si>
  <si>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</si>
  <si>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</si>
  <si>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</si>
  <si>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</si>
  <si>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</si>
  <si>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</si>
  <si>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</si>
  <si>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</si>
  <si>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</si>
  <si>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</si>
  <si>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</si>
  <si>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</si>
  <si>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</si>
  <si>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</si>
  <si>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</si>
  <si>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</si>
  <si>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</si>
  <si>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</si>
  <si>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</si>
  <si>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</si>
  <si>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</si>
  <si>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</si>
  <si>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</si>
  <si>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</si>
  <si>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</si>
  <si>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</si>
  <si>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</si>
  <si>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</si>
  <si>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</si>
  <si>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</si>
  <si>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</si>
  <si>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</si>
  <si>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</si>
  <si>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</si>
  <si>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</si>
  <si>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</si>
  <si>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</si>
  <si>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</si>
  <si>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</si>
  <si>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</si>
  <si>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</si>
  <si>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</si>
  <si>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</si>
  <si>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</si>
  <si>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</si>
  <si>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</si>
  <si>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</si>
  <si>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 xml:space="preserve">AC EXCEL </t>
  </si>
  <si>
    <t>PP</t>
  </si>
  <si>
    <t>D</t>
  </si>
  <si>
    <t>AC Global Balanced Emerging Markets</t>
  </si>
  <si>
    <t>JP</t>
  </si>
  <si>
    <t>M</t>
  </si>
  <si>
    <t xml:space="preserve">AC Global Dynamic Emerging Markets </t>
  </si>
  <si>
    <t xml:space="preserve">AC RUSIJA </t>
  </si>
  <si>
    <t xml:space="preserve">PROSPECTUS Jugoistočna Europa </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</si>
  <si>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</si>
  <si>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</si>
  <si>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</si>
  <si>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</si>
  <si>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</si>
  <si>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</si>
  <si>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</si>
  <si>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</si>
  <si>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</si>
  <si>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</si>
  <si>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</si>
  <si>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</si>
  <si>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</si>
  <si>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CEBA INVEST d.o.o.</t>
  </si>
  <si>
    <t xml:space="preserve">Erste Adriatic Equity </t>
  </si>
  <si>
    <t>ERSTE - INVEST d.o.o.</t>
  </si>
  <si>
    <t xml:space="preserve">Erste Aggressive </t>
  </si>
  <si>
    <t xml:space="preserve">Erste Bond </t>
  </si>
  <si>
    <t>O</t>
  </si>
  <si>
    <t xml:space="preserve">Erste Elite </t>
  </si>
  <si>
    <t xml:space="preserve">Erste Euro - Money </t>
  </si>
  <si>
    <t xml:space="preserve">Erste Exclusive </t>
  </si>
  <si>
    <t xml:space="preserve">Erste Moderate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</si>
  <si>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</si>
  <si>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</si>
  <si>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</si>
  <si>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</si>
  <si>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</si>
  <si>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</si>
  <si>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</si>
  <si>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</si>
  <si>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</si>
  <si>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</si>
  <si>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</si>
  <si>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</si>
  <si>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</si>
  <si>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</si>
  <si>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</si>
  <si>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</si>
  <si>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</si>
  <si>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</si>
  <si>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</si>
  <si>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</si>
  <si>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Hermes </t>
  </si>
  <si>
    <t xml:space="preserve">KWSO Capital Flex </t>
  </si>
  <si>
    <t xml:space="preserve">Ilirika Azijski Tigar </t>
  </si>
  <si>
    <t>ILIRIKA INVESTMENTS d.o.o.</t>
  </si>
  <si>
    <t>ILIRIKA BRIC</t>
  </si>
  <si>
    <t>Ilirika Euro Cash</t>
  </si>
  <si>
    <t>Ilirika Gold</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</si>
  <si>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</si>
  <si>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</si>
  <si>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</si>
  <si>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</si>
  <si>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</si>
  <si>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</si>
  <si>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</si>
  <si>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</si>
  <si>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</si>
  <si>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</si>
  <si>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</si>
  <si>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</si>
  <si>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</si>
  <si>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</si>
  <si>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</si>
  <si>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</si>
  <si>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NFD Aureus Invest d.d.</t>
  </si>
  <si>
    <t>NFD Aureus Emerging Markets Balanced</t>
  </si>
  <si>
    <t>NFD Aureus Global Developed</t>
  </si>
  <si>
    <t>NFD Aureus Multi Cash</t>
  </si>
  <si>
    <t>NFD Aureus New Europe</t>
  </si>
  <si>
    <t>NFD Aureus Private Fond</t>
  </si>
  <si>
    <t>NFD Aureus US Algorithm</t>
  </si>
  <si>
    <t xml:space="preserve">OTP Ekspand </t>
  </si>
  <si>
    <t>OTP INVEST d.o.o.</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</si>
  <si>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</si>
  <si>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</si>
  <si>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</si>
  <si>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</si>
  <si>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</si>
  <si>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</si>
  <si>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</si>
  <si>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</si>
  <si>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</si>
  <si>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</si>
  <si>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</si>
  <si>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</si>
  <si>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</si>
  <si>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</si>
  <si>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</si>
  <si>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 xml:space="preserve">PLATINUM CASH </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</si>
  <si>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</si>
  <si>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</si>
  <si>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</si>
  <si>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</si>
  <si>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</si>
  <si>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</si>
  <si>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</si>
  <si>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</si>
  <si>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</si>
  <si>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</si>
  <si>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</si>
  <si>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</si>
  <si>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</si>
  <si>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</si>
  <si>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</si>
  <si>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</si>
  <si>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</si>
  <si>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</si>
  <si>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</si>
  <si>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</si>
  <si>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</si>
  <si>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</si>
  <si>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</si>
  <si>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</si>
  <si>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</si>
  <si>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</si>
  <si>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</si>
  <si>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</si>
  <si>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</si>
  <si>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</si>
  <si>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</si>
  <si>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</si>
  <si>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</si>
  <si>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</si>
  <si>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</si>
  <si>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</si>
  <si>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</si>
  <si>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</si>
  <si>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</si>
  <si>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</si>
  <si>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</si>
  <si>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</si>
  <si>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</si>
  <si>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</si>
  <si>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</si>
  <si>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</si>
  <si>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</si>
  <si>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</si>
  <si>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</si>
  <si>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SLAVONSKI ZIF d.d.</t>
  </si>
  <si>
    <r>
      <t xml:space="preserve">u kn / </t>
    </r>
    <r>
      <rPr>
        <i/>
        <sz val="8"/>
        <color indexed="12"/>
        <rFont val="Arial"/>
        <family val="2"/>
        <charset val="238"/>
      </rPr>
      <t>in HRK</t>
    </r>
  </si>
  <si>
    <t>ZIF FIMA PROPRIUS d.d.</t>
  </si>
  <si>
    <t>LIKVIDATOR - KREŠIMIR KOPSEJAK</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</si>
  <si>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</si>
  <si>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</si>
  <si>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</si>
  <si>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</si>
  <si>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</si>
  <si>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</si>
  <si>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</si>
  <si>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</si>
  <si>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</si>
  <si>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</si>
  <si>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</si>
  <si>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</si>
  <si>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</si>
  <si>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</si>
  <si>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</si>
  <si>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</si>
  <si>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</si>
  <si>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</si>
  <si>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</si>
  <si>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</si>
  <si>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</si>
  <si>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</si>
  <si>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</si>
  <si>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</si>
  <si>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</si>
  <si>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</si>
  <si>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</si>
  <si>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</si>
  <si>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</si>
  <si>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</si>
  <si>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</si>
  <si>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</si>
  <si>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</si>
  <si>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</si>
  <si>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</si>
  <si>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</si>
  <si>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</si>
  <si>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</si>
  <si>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</si>
  <si>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Letjelice / </t>
    </r>
    <r>
      <rPr>
        <sz val="7"/>
        <color indexed="48"/>
        <rFont val="Arial"/>
        <family val="2"/>
        <charset val="238"/>
      </rPr>
      <t>Aircraft</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</si>
  <si>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</si>
  <si>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</si>
  <si>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</si>
  <si>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</si>
  <si>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</si>
  <si>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</si>
  <si>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</si>
  <si>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</si>
  <si>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</si>
  <si>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</si>
  <si>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r>
      <t>Tablica 1: Članstvo obveznih mirovinskih fondova (OMF-ova)</t>
    </r>
    <r>
      <rPr>
        <b/>
        <vertAlign val="superscript"/>
        <sz val="10"/>
        <rFont val="Arial"/>
        <family val="2"/>
        <charset val="238"/>
      </rPr>
      <t>1)</t>
    </r>
  </si>
  <si>
    <t xml:space="preserve">Grafikon 1: Udjel OMFova u ukupnom broju članova </t>
  </si>
  <si>
    <t xml:space="preserve">Tablica 2: Struktura članova OMF-a prema dobi i spolu </t>
  </si>
  <si>
    <r>
      <t>Tablica 3: Uplate na prolazni račun Regosa</t>
    </r>
    <r>
      <rPr>
        <b/>
        <vertAlign val="superscript"/>
        <sz val="10"/>
        <rFont val="Arial"/>
        <family val="2"/>
        <charset val="238"/>
      </rPr>
      <t xml:space="preserve">1) </t>
    </r>
  </si>
  <si>
    <t xml:space="preserve">Tablica 4: Isplate s prolaznog računa Regosa </t>
  </si>
  <si>
    <t xml:space="preserve">Tablica 5: Stanje prolaznog računa Regosa na kraju razdoblja </t>
  </si>
  <si>
    <r>
      <t>Tablica 6: Promet na privremenom računu</t>
    </r>
    <r>
      <rPr>
        <b/>
        <vertAlign val="superscript"/>
        <sz val="10"/>
        <rFont val="Arial"/>
        <family val="2"/>
        <charset val="238"/>
      </rPr>
      <t xml:space="preserve">1) </t>
    </r>
  </si>
  <si>
    <r>
      <t>Tablica 7: Neto mirovinski doprinosi</t>
    </r>
    <r>
      <rPr>
        <b/>
        <vertAlign val="superscript"/>
        <sz val="10"/>
        <rFont val="Arial"/>
        <family val="2"/>
        <charset val="238"/>
      </rPr>
      <t xml:space="preserve">1) </t>
    </r>
    <r>
      <rPr>
        <b/>
        <sz val="10"/>
        <rFont val="Arial"/>
        <family val="2"/>
        <charset val="238"/>
      </rPr>
      <t xml:space="preserve">proslijeđeni OMF-ovima </t>
    </r>
  </si>
  <si>
    <t xml:space="preserve">Tablica 9: Neto imovina OMF-ova </t>
  </si>
  <si>
    <t xml:space="preserve">Grafikon 3: Udjeli OMF-ova u ukupnoj neto imovini </t>
  </si>
  <si>
    <t>Tablica 10: Vrijednosti obračunskih jedinica OMF-ova</t>
  </si>
  <si>
    <t>Sadržaj / Contents</t>
  </si>
  <si>
    <t>CROBIStr</t>
  </si>
  <si>
    <t>31.12.2011.</t>
  </si>
  <si>
    <t>30.09.2011.</t>
  </si>
  <si>
    <t>AUCTOR INVEST d.o.o.</t>
  </si>
  <si>
    <t>LIKVIDATOR
ZADRAVEC-PIJANEC MARINA</t>
  </si>
  <si>
    <t>NFD Aureus Bric</t>
  </si>
  <si>
    <t>Raiffeisen Prestige Equity</t>
  </si>
  <si>
    <t>AGRAM TRUST</t>
  </si>
  <si>
    <t>JADRAN KAPITAL ZIF d.d. - u likvidaciji</t>
  </si>
  <si>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</si>
  <si>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</si>
  <si>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</si>
  <si>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</si>
  <si>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</si>
  <si>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</si>
  <si>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</si>
  <si>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</si>
  <si>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</si>
  <si>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t xml:space="preserve">NFD Aureus Mena </t>
  </si>
  <si>
    <r>
      <t>Ponuda</t>
    </r>
    <r>
      <rPr>
        <b/>
        <vertAlign val="superscript"/>
        <sz val="9"/>
        <rFont val="Arial"/>
        <family val="2"/>
      </rPr>
      <t>**</t>
    </r>
  </si>
  <si>
    <r>
      <t>Vrsta</t>
    </r>
    <r>
      <rPr>
        <b/>
        <vertAlign val="superscript"/>
        <sz val="9"/>
        <rFont val="Arial"/>
        <family val="2"/>
      </rPr>
      <t>***</t>
    </r>
  </si>
  <si>
    <t>Auctor Cash</t>
  </si>
  <si>
    <t>31.03.2012.</t>
  </si>
  <si>
    <r>
      <t>UKUPNO /</t>
    </r>
    <r>
      <rPr>
        <b/>
        <i/>
        <sz val="9"/>
        <rFont val="Tahoma"/>
        <family val="2"/>
      </rPr>
      <t xml:space="preserve"> </t>
    </r>
    <r>
      <rPr>
        <b/>
        <i/>
        <sz val="9"/>
        <color indexed="12"/>
        <rFont val="Tahoma"/>
        <family val="2"/>
      </rPr>
      <t>TOTAL</t>
    </r>
  </si>
  <si>
    <t>Lipanj 2012.</t>
  </si>
  <si>
    <t>June 2012</t>
  </si>
  <si>
    <t>30.06.2012.</t>
  </si>
  <si>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</si>
  <si>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</si>
  <si>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</si>
  <si>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</si>
  <si>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</si>
  <si>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</si>
  <si>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</si>
  <si>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</si>
  <si>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</si>
  <si>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</si>
  <si>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</si>
  <si>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</si>
  <si>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</si>
  <si>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</si>
  <si>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</si>
  <si>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</si>
  <si>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</si>
  <si>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AUSTROFIN leasing d.o.o.</t>
  </si>
  <si>
    <t>BKS - leasing Croatia d.o.o.</t>
  </si>
  <si>
    <t>CROATIA LEASING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</si>
  <si>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</si>
  <si>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</si>
  <si>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</si>
  <si>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</si>
  <si>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</si>
  <si>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</si>
  <si>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</si>
  <si>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</si>
  <si>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</si>
  <si>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</si>
  <si>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</si>
  <si>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</si>
  <si>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</si>
  <si>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</si>
  <si>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</si>
  <si>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</si>
  <si>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</si>
  <si>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</si>
  <si>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</si>
  <si>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
  </si>
  <si>
    <t xml:space="preserve">   The Agram Cash fund is currently undergoing the winding-up procedure.</t>
  </si>
  <si>
    <t>POLUGODIŠNJI PODACI  za:</t>
  </si>
  <si>
    <t>SEMIANNUAL  DATA for:</t>
  </si>
  <si>
    <r>
      <t xml:space="preserve">Propisane osnovice 
</t>
    </r>
    <r>
      <rPr>
        <i/>
        <sz val="7"/>
        <color indexed="12"/>
        <rFont val="Arial"/>
        <family val="2"/>
        <charset val="238"/>
      </rPr>
      <t>mandatory base</t>
    </r>
  </si>
  <si>
    <t>Rujan 2012.</t>
  </si>
  <si>
    <t>September 2012</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</si>
  <si>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</si>
  <si>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</si>
  <si>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</si>
  <si>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</si>
  <si>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</si>
  <si>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</si>
  <si>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</si>
  <si>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</si>
  <si>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</si>
  <si>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</si>
  <si>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Table 11: OMFs' total assets investment structure </t>
  </si>
  <si>
    <t xml:space="preserve">Tablica 11: Struktura ulaganja ukupne imovine OMF-ova </t>
  </si>
  <si>
    <r>
      <t>Tablica 12: Članstvo ODMF-ova</t>
    </r>
    <r>
      <rPr>
        <b/>
        <vertAlign val="superscript"/>
        <sz val="10"/>
        <rFont val="Arial"/>
        <family val="2"/>
        <charset val="238"/>
      </rPr>
      <t xml:space="preserve">1) </t>
    </r>
  </si>
  <si>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</si>
  <si>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</si>
  <si>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</si>
  <si>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</si>
  <si>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r>
      <t>Tablica 14: Bruto mirovinski doprinosi uplaćeni ODMF-ovima</t>
    </r>
    <r>
      <rPr>
        <b/>
        <vertAlign val="superscript"/>
        <sz val="10"/>
        <rFont val="Arial"/>
        <family val="2"/>
        <charset val="238"/>
      </rPr>
      <t xml:space="preserve">1) </t>
    </r>
  </si>
  <si>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</si>
  <si>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</si>
  <si>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</si>
  <si>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</si>
  <si>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</si>
  <si>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</si>
  <si>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</si>
  <si>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</si>
  <si>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r>
      <t>Tablica 16: Vrijednosti obračunskih jedinica i prinosi</t>
    </r>
    <r>
      <rPr>
        <b/>
        <vertAlign val="superscript"/>
        <sz val="10"/>
        <rFont val="Arial"/>
        <family val="2"/>
        <charset val="238"/>
      </rPr>
      <t>1)</t>
    </r>
    <r>
      <rPr>
        <b/>
        <sz val="10"/>
        <rFont val="Arial"/>
        <family val="2"/>
      </rPr>
      <t>ODMF-ova</t>
    </r>
  </si>
  <si>
    <t xml:space="preserve">Tablica 17: Struktura ulaganja ukupne imovine ODMF-ova </t>
  </si>
  <si>
    <t xml:space="preserve">Table 17: ODMFs' total assets investment structure </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</si>
  <si>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</si>
  <si>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</si>
  <si>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</si>
  <si>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</si>
  <si>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</si>
  <si>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</si>
  <si>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</si>
  <si>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</si>
  <si>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</si>
  <si>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</si>
  <si>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</si>
  <si>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</si>
  <si>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</si>
  <si>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</si>
  <si>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Tablica 18: Podaci o zatvorenim dobrovoljnim mirovinskim fondovima (ZDMF-ovima)</t>
    </r>
    <r>
      <rPr>
        <b/>
        <vertAlign val="superscript"/>
        <sz val="9"/>
        <rFont val="Arial"/>
        <family val="2"/>
        <charset val="238"/>
      </rPr>
      <t>1</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</si>
  <si>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</si>
  <si>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</si>
  <si>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</si>
  <si>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</si>
  <si>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</si>
  <si>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</si>
  <si>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</si>
  <si>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</si>
  <si>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</si>
  <si>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</si>
  <si>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11: Struktura ulaganja ukupne imovine OMF-ova</t>
  </si>
  <si>
    <t>Table 11: OMFs' total assets investment structure</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</si>
  <si>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</si>
  <si>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</si>
  <si>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</si>
  <si>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</si>
  <si>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</si>
  <si>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</si>
  <si>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</si>
  <si>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</si>
  <si>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</si>
  <si>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</si>
  <si>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17: Struktura ulaganja ukupne imovine ODMF-ova</t>
  </si>
  <si>
    <t>Table 17: ODMFs' total assets investment structure</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</si>
  <si>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</si>
  <si>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</si>
  <si>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</si>
  <si>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</si>
  <si>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</si>
  <si>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 </t>
    </r>
    <r>
      <rPr>
        <b/>
        <vertAlign val="superscript"/>
        <sz val="8"/>
        <color rgb="FFFF0000"/>
        <rFont val="Arial"/>
        <family val="2"/>
      </rPr>
      <t xml:space="preserve">2  </t>
    </r>
    <r>
      <rPr>
        <sz val="8"/>
        <rFont val="Arial"/>
        <family val="2"/>
      </rPr>
      <t>Fond Agram Cash je u postupku likvidacije.</t>
    </r>
  </si>
  <si>
    <r>
      <t xml:space="preserve">AGRAM Cash </t>
    </r>
    <r>
      <rPr>
        <b/>
        <vertAlign val="superscript"/>
        <sz val="8"/>
        <color rgb="FFFF0000"/>
        <rFont val="Arial"/>
        <family val="2"/>
      </rPr>
      <t>2</t>
    </r>
  </si>
  <si>
    <r>
      <t>ST Balanced</t>
    </r>
    <r>
      <rPr>
        <b/>
        <sz val="8"/>
        <rFont val="Arial"/>
        <family val="2"/>
      </rPr>
      <t xml:space="preserve"> </t>
    </r>
    <r>
      <rPr>
        <b/>
        <vertAlign val="superscript"/>
        <sz val="8"/>
        <color rgb="FFFF0000"/>
        <rFont val="Arial"/>
        <family val="2"/>
      </rPr>
      <t>1</t>
    </r>
  </si>
  <si>
    <t>AGRAM EURO CASH</t>
  </si>
  <si>
    <t>Allianz Cash</t>
  </si>
  <si>
    <t>Allianz Portfolio</t>
  </si>
  <si>
    <t>A1</t>
  </si>
  <si>
    <t>C PREMIUM</t>
  </si>
  <si>
    <t>Erste Adriatic Equity</t>
  </si>
  <si>
    <t>Erste Bond</t>
  </si>
  <si>
    <t>Erste Elite</t>
  </si>
  <si>
    <t>Erste Euro   Money</t>
  </si>
  <si>
    <t>Erste Exclusive</t>
  </si>
  <si>
    <t>Erste Money</t>
  </si>
  <si>
    <t>FIMA Equity</t>
  </si>
  <si>
    <t>HPB Dionički</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</si>
  <si>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</si>
  <si>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</si>
  <si>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</si>
  <si>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</si>
  <si>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</si>
  <si>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</si>
  <si>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</si>
  <si>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</si>
  <si>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</si>
  <si>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</si>
  <si>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</si>
  <si>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</si>
  <si>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</si>
  <si>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</si>
  <si>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</si>
  <si>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</si>
  <si>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</si>
  <si>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</si>
  <si>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</si>
  <si>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</si>
  <si>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</si>
  <si>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</si>
  <si>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</si>
  <si>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</si>
  <si>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</si>
  <si>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</si>
  <si>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AC Global Dynamic Emerging Markets</t>
  </si>
  <si>
    <t>NFD Aureus BRIC</t>
  </si>
  <si>
    <t>NFD Aureus MultiCash</t>
  </si>
  <si>
    <t>NFD Aureus Private</t>
  </si>
  <si>
    <t>PROSPECTUS Jugoistočna Europa</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</si>
  <si>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</si>
  <si>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</si>
  <si>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</si>
  <si>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</si>
  <si>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</si>
  <si>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</si>
  <si>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</si>
  <si>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</si>
  <si>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</si>
  <si>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</si>
  <si>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</si>
  <si>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</si>
  <si>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</si>
  <si>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</si>
  <si>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Raiffeisen Balanced</t>
  </si>
  <si>
    <t>Raiffeisen Bonds</t>
  </si>
  <si>
    <t>Raiffeisen Cash</t>
  </si>
  <si>
    <t>Raiffeisen Central Europe</t>
  </si>
  <si>
    <t xml:space="preserve">Raiffeisen Prestige   </t>
  </si>
  <si>
    <t xml:space="preserve">Raiffeisen Prestige Equity </t>
  </si>
  <si>
    <t>Raiffeisen World</t>
  </si>
  <si>
    <t>RF Advantage</t>
  </si>
  <si>
    <t>VB CASH</t>
  </si>
  <si>
    <t>VB Crobex10</t>
  </si>
  <si>
    <t>ZB aktiv</t>
  </si>
  <si>
    <t>ZB bond</t>
  </si>
  <si>
    <t>ZB BRIC+</t>
  </si>
  <si>
    <t>ZB euroaktiv</t>
  </si>
  <si>
    <t>ZB europlus</t>
  </si>
  <si>
    <t>ZB global</t>
  </si>
  <si>
    <t>ZB plus</t>
  </si>
  <si>
    <t>ZB Private East</t>
  </si>
  <si>
    <t>ZB trend</t>
  </si>
  <si>
    <t>QUAESTUS NEKRETNINE ZIF d.d. - u likvidaciji</t>
  </si>
  <si>
    <t>LIKVIDATOR - MARKO PETRAS</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</si>
  <si>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</si>
  <si>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</si>
  <si>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</si>
  <si>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</si>
  <si>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</si>
  <si>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</si>
  <si>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</si>
  <si>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</si>
  <si>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</si>
  <si>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</si>
  <si>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</si>
  <si>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</si>
  <si>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</si>
  <si>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</si>
  <si>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</si>
  <si>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</si>
  <si>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</si>
  <si>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</si>
  <si>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</si>
  <si>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</si>
  <si>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stranica / </t>
    </r>
    <r>
      <rPr>
        <i/>
        <sz val="8"/>
        <color indexed="12"/>
        <rFont val="Arial"/>
        <family val="2"/>
        <charset val="238"/>
      </rPr>
      <t>page</t>
    </r>
    <r>
      <rPr>
        <sz val="8"/>
        <rFont val="Arial"/>
        <family val="2"/>
        <charset val="238"/>
      </rPr>
      <t xml:space="preserve"> 38</t>
    </r>
  </si>
  <si>
    <r>
      <t xml:space="preserve">stranica / </t>
    </r>
    <r>
      <rPr>
        <i/>
        <sz val="8"/>
        <color indexed="12"/>
        <rFont val="Arial"/>
        <family val="2"/>
        <charset val="238"/>
      </rPr>
      <t>page</t>
    </r>
    <r>
      <rPr>
        <sz val="8"/>
        <rFont val="Arial"/>
        <family val="2"/>
        <charset val="238"/>
      </rPr>
      <t xml:space="preserve"> 39</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</si>
  <si>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</si>
  <si>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</si>
  <si>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</si>
  <si>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</si>
  <si>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</si>
  <si>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</si>
  <si>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</si>
  <si>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</si>
  <si>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</si>
  <si>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</si>
  <si>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</si>
  <si>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</si>
  <si>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</si>
  <si>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</si>
  <si>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</si>
  <si>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</si>
  <si>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</si>
  <si>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</si>
  <si>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</si>
  <si>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</si>
  <si>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</si>
  <si>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</si>
  <si>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</si>
  <si>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</si>
  <si>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</si>
  <si>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</si>
  <si>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</si>
  <si>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</si>
  <si>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</si>
  <si>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</si>
  <si>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</si>
  <si>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</si>
  <si>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</si>
  <si>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</si>
  <si>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</si>
  <si>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</si>
  <si>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</si>
  <si>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</si>
  <si>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</si>
  <si>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</si>
  <si>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</si>
  <si>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</si>
  <si>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</si>
  <si>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</si>
  <si>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</si>
  <si>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</si>
  <si>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</si>
  <si>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</si>
  <si>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</si>
  <si>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</si>
  <si>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</si>
  <si>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</si>
  <si>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</si>
  <si>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</si>
  <si>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</si>
  <si>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</si>
  <si>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</si>
  <si>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</si>
  <si>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</si>
  <si>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</si>
  <si>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</si>
  <si>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</si>
  <si>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</si>
  <si>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</si>
  <si>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</si>
  <si>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</si>
  <si>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</si>
  <si>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</si>
  <si>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</si>
  <si>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</si>
  <si>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r>
      <t>Tablica 33: Otvoreni investicijski fondovi</t>
    </r>
    <r>
      <rPr>
        <b/>
        <sz val="10"/>
        <color indexed="10"/>
        <rFont val="Arial"/>
        <family val="2"/>
        <charset val="238"/>
      </rPr>
      <t>*</t>
    </r>
    <r>
      <rPr>
        <b/>
        <sz val="10"/>
        <rFont val="Arial"/>
        <family val="2"/>
        <charset val="238"/>
      </rPr>
      <t xml:space="preserve"> </t>
    </r>
  </si>
  <si>
    <t xml:space="preserve">Tablica 34: Pregled najviše i najniže vrijednosti udjela* OIF-a  tijekom zadnja 52 tjedna </t>
  </si>
  <si>
    <t>Table 34: Highest and lowest value of units* of open-end investment over the last 52 weeks</t>
  </si>
  <si>
    <t>Tablica 35: Pregled najviše i najniže vrijednosti udjela* OIF-a  tijekom zadnjih 90 dana</t>
  </si>
  <si>
    <t>Table 35: Highest and lowest value of units *of open-end investment over the last 90 days</t>
  </si>
  <si>
    <r>
      <t xml:space="preserve">Tablica 36: Struktura ulaganja ukupne imovine OIF-ova s javnom ponudom </t>
    </r>
    <r>
      <rPr>
        <b/>
        <sz val="10"/>
        <color rgb="FFFF0000"/>
        <rFont val="Arial"/>
        <family val="2"/>
      </rPr>
      <t>*</t>
    </r>
  </si>
  <si>
    <t xml:space="preserve">Tablica 37: Zatvoreni investicijski fondovi s javnom ponudom </t>
  </si>
  <si>
    <t xml:space="preserve">Table 37: Closed-end Investment funds with public offering </t>
  </si>
  <si>
    <t xml:space="preserve">Tablica 38: Zatvoreni investicijski fondovi s javnom ponudom za ulaganje u nekretnine </t>
  </si>
  <si>
    <t xml:space="preserve">Table 38: Closed-end Investment funds with public offering in real estate </t>
  </si>
  <si>
    <t xml:space="preserve">Tablica 39: Investicijski fondovi osnovani posebnim zakonom </t>
  </si>
  <si>
    <t xml:space="preserve">Table 39: Investment Funds established under special legal act </t>
  </si>
  <si>
    <r>
      <t>Tablica 40: Otvoreni investicijski fondovi rizičnog kapitala s privatnom ponudom</t>
    </r>
    <r>
      <rPr>
        <b/>
        <sz val="10"/>
        <color theme="1"/>
        <rFont val="Arial"/>
        <family val="2"/>
      </rPr>
      <t>*</t>
    </r>
  </si>
  <si>
    <t>Table 40: Venture capital open end investment funds with private offering*</t>
  </si>
  <si>
    <t>Tablica 41: Otvoreni investicijski fondovi rizičnog kapitala  - Fondovi za gospodarsku suradnju</t>
  </si>
  <si>
    <t>Table 41: Venture capital open end investment funds with private offering -Funds for Economic Cooperation</t>
  </si>
  <si>
    <t xml:space="preserve">Tablica 42: Broj registriranih leasing društva na dan </t>
  </si>
  <si>
    <t xml:space="preserve">Tablica 50:  Skraćeni prikaz agregirane bilance factoring društava </t>
  </si>
  <si>
    <t xml:space="preserve">Tablica 51: Skraćeni prikaz agregiranog računa dobiti i gubitka factoring društava </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</si>
  <si>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</si>
  <si>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</si>
  <si>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</si>
  <si>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</si>
  <si>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</si>
  <si>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</si>
  <si>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Tablica 33: Otvoreni investicijski fondovi</t>
  </si>
  <si>
    <t>Table 33: Open-end Investment funds</t>
  </si>
  <si>
    <t>Tablica 34 : Pregled najviše i najniže vrijednosti udjela OIF-a  tijekom zadnja 52 tjedna</t>
  </si>
  <si>
    <t>Table 34: Highest and lowest value of units of open-end investment funds over the last 52 weeks</t>
  </si>
  <si>
    <t>Tablica 35: Pregled najviše i najniže vrijednosti udjela OIF-a  tijekom zadnjih 90 dana</t>
  </si>
  <si>
    <t>Table 35: Highest and lowest value of units of open-end investment over the last 90 days</t>
  </si>
  <si>
    <t>Tablica 36: Struktura ulaganja imovine OIF-ova s javnom ponudom</t>
  </si>
  <si>
    <t>Table 36: Open-end investment funds total assets investment structure</t>
  </si>
  <si>
    <t>Tablica 37: Zatvoreni investicijski fondovi s javnom ponudom</t>
  </si>
  <si>
    <t>Table 37: Closed-end investment funds with public offering</t>
  </si>
  <si>
    <t>Tablica 38: Zatvoreni investicijski fondovi s javnom ponudom za ulaganje u nekretnine</t>
  </si>
  <si>
    <t>Table 38: Closed-end investment funds with public offering in real estate</t>
  </si>
  <si>
    <t>Tablica 39: Investicijski fondovi osnovani posebnim zakonom</t>
  </si>
  <si>
    <t>Table 39: Investment Funds established under special legal act</t>
  </si>
  <si>
    <t>Tablica 40: Otvoreni investicijski fondovi rizičnog kapitala s privatnom ponudom</t>
  </si>
  <si>
    <t>Table 40: Venture capital open end investment funds with private offering</t>
  </si>
  <si>
    <t>Table 41: Venture capital open end investment funds with private offering - funds for economic cooperation</t>
  </si>
  <si>
    <t>Tablica 42: Broj registriranih leasing društava</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</si>
  <si>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</si>
  <si>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</si>
  <si>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</si>
  <si>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</si>
  <si>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 xml:space="preserve">Tablica 52: Skraćeni prikaz agregiranog volumena transakcija* factoring društava </t>
  </si>
  <si>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</si>
  <si>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</si>
  <si>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 xml:space="preserve">Table 50: Abbreviated overview of the aggregate balance sheet of factoring companies </t>
  </si>
  <si>
    <t xml:space="preserve">Table 51: Abbreviated overview of the aggregate profit and loss account of factoring companies </t>
  </si>
  <si>
    <t xml:space="preserve">Table 52: Abbreviated overview of the aggregate transactions volume* of factoring companies </t>
  </si>
  <si>
    <t xml:space="preserve">Tablica 52: Skračeni prikaz agregiranog volumena transakcija factoring društava </t>
  </si>
  <si>
    <t xml:space="preserve">Table 52: Abbreviated overview of the aggregate transactions volume of factoring companies </t>
  </si>
  <si>
    <t>2007.</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</si>
  <si>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</si>
  <si>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</si>
  <si>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</si>
  <si>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</si>
  <si>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</si>
  <si>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</si>
  <si>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</si>
  <si>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</si>
  <si>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</si>
  <si>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</si>
  <si>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</si>
  <si>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</si>
  <si>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</si>
  <si>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</si>
  <si>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</si>
  <si>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</si>
  <si>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</si>
  <si>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</si>
  <si>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</si>
  <si>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Table 1: Mandatory pension fund's (OMF's) Membership</t>
    </r>
    <r>
      <rPr>
        <b/>
        <i/>
        <vertAlign val="superscript"/>
        <sz val="9"/>
        <color rgb="FF0000FF"/>
        <rFont val="Arial"/>
        <family val="2"/>
        <charset val="238"/>
      </rPr>
      <t>1)</t>
    </r>
  </si>
  <si>
    <r>
      <t xml:space="preserve">Stanje na početku mjeseca 
</t>
    </r>
    <r>
      <rPr>
        <b/>
        <i/>
        <sz val="8"/>
        <color rgb="FFFFFFFF"/>
        <rFont val="Arial"/>
        <family val="2"/>
      </rPr>
      <t>OMF membership at the beginning of the month</t>
    </r>
  </si>
  <si>
    <r>
      <t xml:space="preserve">Udjel u ukupnom broju članova (u %) /
</t>
    </r>
    <r>
      <rPr>
        <b/>
        <i/>
        <sz val="8"/>
        <color rgb="FF0000FF"/>
        <rFont val="Arial"/>
        <family val="2"/>
      </rPr>
      <t>Share in total membership (in %)</t>
    </r>
  </si>
  <si>
    <r>
      <t xml:space="preserve">Prve prijave / 
</t>
    </r>
    <r>
      <rPr>
        <i/>
        <sz val="8"/>
        <color rgb="FF0000FF"/>
        <rFont val="Arial"/>
        <family val="2"/>
      </rPr>
      <t>First membership registration</t>
    </r>
  </si>
  <si>
    <r>
      <t xml:space="preserve">Naknadno dovršene prijave /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</si>
  <si>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</si>
  <si>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
</t>
    </r>
    <r>
      <rPr>
        <b/>
        <i/>
        <sz val="8"/>
        <color rgb="FF0000FF"/>
        <rFont val="Arial"/>
        <family val="2"/>
      </rPr>
      <t>New members total</t>
    </r>
  </si>
  <si>
    <r>
      <t xml:space="preserve">Prelasci u drugi OMF / 
</t>
    </r>
    <r>
      <rPr>
        <i/>
        <sz val="8"/>
        <color rgb="FF0000FF"/>
        <rFont val="Arial"/>
        <family val="2"/>
      </rPr>
      <t>Transfer to other OMF</t>
    </r>
  </si>
  <si>
    <r>
      <t xml:space="preserve">Prelasci iz drugih fondova / 
</t>
    </r>
    <r>
      <rPr>
        <i/>
        <sz val="8"/>
        <color rgb="FF0000FF"/>
        <rFont val="Arial"/>
        <family val="2"/>
      </rPr>
      <t>Transfer from other OMF</t>
    </r>
  </si>
  <si>
    <r>
      <t xml:space="preserve">Neto promjena /
</t>
    </r>
    <r>
      <rPr>
        <b/>
        <i/>
        <sz val="8"/>
        <color rgb="FF0000FF"/>
        <rFont val="Arial"/>
        <family val="2"/>
      </rPr>
      <t>Net transfer</t>
    </r>
  </si>
  <si>
    <r>
      <t xml:space="preserve">Ukupan prestanak članstva / 
</t>
    </r>
    <r>
      <rPr>
        <b/>
        <i/>
        <sz val="8"/>
        <color rgb="FF0000FF"/>
        <rFont val="Arial"/>
        <family val="2"/>
      </rPr>
      <t>Membership termination total</t>
    </r>
  </si>
  <si>
    <r>
      <t xml:space="preserve">Stanje na kraju tekućeg mjeseca /
</t>
    </r>
    <r>
      <rPr>
        <b/>
        <i/>
        <sz val="8"/>
        <color rgb="FFFFFFFF"/>
        <rFont val="Arial"/>
        <family val="2"/>
      </rPr>
      <t>OMF membership at the end of the month</t>
    </r>
  </si>
  <si>
    <r>
      <t>Mjesečna promjena (u %) /</t>
    </r>
    <r>
      <rPr>
        <b/>
        <sz val="8"/>
        <color indexed="9"/>
        <rFont val="Arial"/>
        <family val="2"/>
        <charset val="238"/>
      </rPr>
      <t xml:space="preserve">
</t>
    </r>
    <r>
      <rPr>
        <b/>
        <sz val="8"/>
        <color rgb="FF0000FF"/>
        <rFont val="Arial"/>
        <family val="2"/>
      </rPr>
      <t>Monthly change (in %)</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</si>
  <si>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</si>
  <si>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</si>
  <si>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</si>
  <si>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</si>
  <si>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</si>
  <si>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</si>
  <si>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</si>
  <si>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</si>
  <si>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</si>
  <si>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</si>
  <si>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Promjena u razdoblju  /</t>
    </r>
    <r>
      <rPr>
        <b/>
        <sz val="9"/>
        <color rgb="FF0000FF"/>
        <rFont val="Arial"/>
        <family val="2"/>
      </rPr>
      <t xml:space="preserve"> </t>
    </r>
    <r>
      <rPr>
        <b/>
        <i/>
        <sz val="9"/>
        <color rgb="FF0000FF"/>
        <rFont val="Arial"/>
        <family val="2"/>
      </rPr>
      <t>Change in the period</t>
    </r>
  </si>
  <si>
    <r>
      <t xml:space="preserve">Najmanja / </t>
    </r>
    <r>
      <rPr>
        <i/>
        <sz val="8"/>
        <color rgb="FF0000FF"/>
        <rFont val="Arial"/>
        <family val="2"/>
      </rPr>
      <t>Min</t>
    </r>
  </si>
  <si>
    <r>
      <t>Najveća /</t>
    </r>
    <r>
      <rPr>
        <i/>
        <sz val="8"/>
        <color indexed="12"/>
        <rFont val="Arial"/>
        <family val="2"/>
        <charset val="238"/>
      </rPr>
      <t xml:space="preserve"> </t>
    </r>
    <r>
      <rPr>
        <i/>
        <sz val="8"/>
        <color rgb="FF0000FF"/>
        <rFont val="Arial"/>
        <family val="2"/>
      </rPr>
      <t>Max</t>
    </r>
  </si>
  <si>
    <r>
      <t>Raspon /</t>
    </r>
    <r>
      <rPr>
        <sz val="8"/>
        <color rgb="FF0000FF"/>
        <rFont val="Arial"/>
        <family val="2"/>
      </rPr>
      <t xml:space="preserve"> </t>
    </r>
    <r>
      <rPr>
        <i/>
        <sz val="8"/>
        <color rgb="FF0000FF"/>
        <rFont val="Arial"/>
        <family val="2"/>
      </rPr>
      <t>Range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</si>
  <si>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</si>
  <si>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</si>
  <si>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</si>
  <si>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</si>
  <si>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</si>
  <si>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</si>
  <si>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</si>
  <si>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</si>
  <si>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Zatvoreni investicijski fondovi
</t>
    </r>
    <r>
      <rPr>
        <i/>
        <sz val="7"/>
        <color rgb="FF0000FF"/>
        <rFont val="Arial"/>
        <family val="2"/>
      </rPr>
      <t>Closed-end funds</t>
    </r>
  </si>
  <si>
    <r>
      <t xml:space="preserve">Otvoreni investicijski fondovi
</t>
    </r>
    <r>
      <rPr>
        <i/>
        <sz val="7"/>
        <color rgb="FF0000FF"/>
        <rFont val="Arial"/>
        <family val="2"/>
      </rPr>
      <t>Open-end funds</t>
    </r>
  </si>
  <si>
    <r>
      <t xml:space="preserve">Kratkoročni vr. Papiri
</t>
    </r>
    <r>
      <rPr>
        <i/>
        <sz val="7"/>
        <color rgb="FF0000FF"/>
        <rFont val="Arial"/>
        <family val="2"/>
      </rPr>
      <t>Short-term securities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</si>
  <si>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</si>
  <si>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</si>
  <si>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</si>
  <si>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</si>
  <si>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</si>
  <si>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</si>
  <si>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</si>
  <si>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</si>
  <si>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Neto imovina / 
</t>
    </r>
    <r>
      <rPr>
        <b/>
        <i/>
        <sz val="8"/>
        <color rgb="FF0000FF"/>
        <rFont val="Arial"/>
        <family val="2"/>
      </rPr>
      <t>Net assets</t>
    </r>
  </si>
  <si>
    <r>
      <t xml:space="preserve">IZVEDENICE 
</t>
    </r>
    <r>
      <rPr>
        <b/>
        <i/>
        <sz val="7"/>
        <color rgb="FF0000FF"/>
        <rFont val="Arial"/>
        <family val="2"/>
      </rPr>
      <t>DERIVATIVES</t>
    </r>
  </si>
  <si>
    <r>
      <t xml:space="preserve">REPO UGOVORI 
</t>
    </r>
    <r>
      <rPr>
        <b/>
        <i/>
        <sz val="7"/>
        <color rgb="FF0000FF"/>
        <rFont val="Arial"/>
        <family val="2"/>
      </rPr>
      <t>REPURCHASE AGREEMENTS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</si>
  <si>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</si>
  <si>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</si>
  <si>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</si>
  <si>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</si>
  <si>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</si>
  <si>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</si>
  <si>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Udjel / 
</t>
    </r>
    <r>
      <rPr>
        <i/>
        <sz val="8"/>
        <color rgb="FF0000FF"/>
        <rFont val="Arial"/>
        <family val="2"/>
      </rPr>
      <t>Share</t>
    </r>
  </si>
  <si>
    <r>
      <t xml:space="preserve">Novi članovi
</t>
    </r>
    <r>
      <rPr>
        <i/>
        <sz val="8"/>
        <color rgb="FF0000FF"/>
        <rFont val="Arial"/>
        <family val="2"/>
      </rPr>
      <t>New members</t>
    </r>
  </si>
  <si>
    <r>
      <t>Mirovina /</t>
    </r>
    <r>
      <rPr>
        <i/>
        <sz val="8"/>
        <color indexed="12"/>
        <rFont val="Arial"/>
        <family val="2"/>
        <charset val="238"/>
      </rPr>
      <t xml:space="preserve"> 
</t>
    </r>
    <r>
      <rPr>
        <sz val="8"/>
        <color rgb="FF0000FF"/>
        <rFont val="Arial"/>
        <family val="2"/>
      </rPr>
      <t>Retirement</t>
    </r>
  </si>
  <si>
    <r>
      <t>Smrt /</t>
    </r>
    <r>
      <rPr>
        <i/>
        <sz val="8"/>
        <color indexed="12"/>
        <rFont val="Arial"/>
        <family val="2"/>
        <charset val="238"/>
      </rPr>
      <t xml:space="preserve"> 
</t>
    </r>
    <r>
      <rPr>
        <sz val="8"/>
        <color rgb="FF0000FF"/>
        <rFont val="Arial"/>
        <family val="2"/>
      </rPr>
      <t>Death</t>
    </r>
  </si>
  <si>
    <r>
      <t xml:space="preserve">Ostalo / 
</t>
    </r>
    <r>
      <rPr>
        <sz val="8"/>
        <color rgb="FF0000FF"/>
        <rFont val="Arial"/>
        <family val="2"/>
      </rPr>
      <t>Other</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</si>
  <si>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</si>
  <si>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</si>
  <si>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</si>
  <si>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</si>
  <si>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</si>
  <si>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</si>
  <si>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</si>
  <si>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</si>
  <si>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</si>
  <si>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</si>
  <si>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</si>
  <si>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</si>
  <si>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</si>
  <si>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</si>
  <si>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Izvor /</t>
    </r>
    <r>
      <rPr>
        <i/>
        <sz val="8"/>
        <color rgb="FF0000FF"/>
        <rFont val="Arial"/>
        <family val="2"/>
      </rPr>
      <t xml:space="preserve"> </t>
    </r>
    <r>
      <rPr>
        <sz val="8"/>
        <color rgb="FF0000FF"/>
        <rFont val="Arial"/>
        <family val="2"/>
      </rPr>
      <t>Source</t>
    </r>
    <r>
      <rPr>
        <i/>
        <sz val="8"/>
        <rFont val="Arial"/>
        <family val="2"/>
        <charset val="238"/>
      </rPr>
      <t xml:space="preserve">: DMD-ovi / </t>
    </r>
    <r>
      <rPr>
        <sz val="8"/>
        <color rgb="FF0000FF"/>
        <rFont val="Arial"/>
        <family val="2"/>
      </rPr>
      <t>DMDs</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</si>
  <si>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</si>
  <si>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</si>
  <si>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</si>
  <si>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</si>
  <si>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</si>
  <si>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</si>
  <si>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Vrsta imovine
</t>
    </r>
    <r>
      <rPr>
        <i/>
        <sz val="7"/>
        <color rgb="FF0000FF"/>
        <rFont val="Arial"/>
        <family val="2"/>
      </rPr>
      <t>Type of assets</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</si>
  <si>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</si>
  <si>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</si>
  <si>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</si>
  <si>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Otvoreni inv. fondovi/ 
</t>
    </r>
    <r>
      <rPr>
        <i/>
        <sz val="7"/>
        <color rgb="FF0000FF"/>
        <rFont val="Arial"/>
        <family val="2"/>
      </rPr>
      <t>Open-end funds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</si>
  <si>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</si>
  <si>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</si>
  <si>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Neto imovina / 
</t>
    </r>
    <r>
      <rPr>
        <b/>
        <i/>
        <sz val="7"/>
        <color rgb="FF0000FF"/>
        <rFont val="Arial"/>
        <family val="2"/>
      </rPr>
      <t>Net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</si>
  <si>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</si>
  <si>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</si>
  <si>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</si>
  <si>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</si>
  <si>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</si>
  <si>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</si>
  <si>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</si>
  <si>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</si>
  <si>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</si>
  <si>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</si>
  <si>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</si>
  <si>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</si>
  <si>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</si>
  <si>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</si>
  <si>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</si>
  <si>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</si>
  <si>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</si>
  <si>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 Neživotna osiguranja / </t>
    </r>
    <r>
      <rPr>
        <b/>
        <i/>
        <sz val="9"/>
        <color rgb="FF0000FF"/>
        <rFont val="Arial"/>
        <family val="2"/>
      </rPr>
      <t xml:space="preserve">Non-Life Insurance </t>
    </r>
  </si>
  <si>
    <r>
      <t xml:space="preserve"> Životna osiguranja / </t>
    </r>
    <r>
      <rPr>
        <b/>
        <i/>
        <sz val="9"/>
        <color rgb="FF0000FF"/>
        <rFont val="Arial"/>
        <family val="2"/>
      </rPr>
      <t>Life Insurance</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</si>
  <si>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</si>
  <si>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</si>
  <si>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</si>
  <si>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</si>
  <si>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  Ukupno
</t>
    </r>
    <r>
      <rPr>
        <b/>
        <i/>
        <sz val="10"/>
        <color rgb="FF0000FF"/>
        <rFont val="Arial"/>
        <family val="2"/>
      </rPr>
      <t>Total</t>
    </r>
  </si>
  <si>
    <r>
      <t xml:space="preserve">Društvo 
</t>
    </r>
    <r>
      <rPr>
        <b/>
        <i/>
        <sz val="9"/>
        <color rgb="FF0000FF"/>
        <rFont val="Arial"/>
        <family val="2"/>
      </rPr>
      <t>Company</t>
    </r>
  </si>
  <si>
    <r>
      <t xml:space="preserve">Indeks
</t>
    </r>
    <r>
      <rPr>
        <i/>
        <sz val="9"/>
        <color rgb="FF0000FF"/>
        <rFont val="Arial"/>
        <family val="2"/>
      </rPr>
      <t>Index</t>
    </r>
  </si>
  <si>
    <r>
      <t xml:space="preserve">Šifra / 
</t>
    </r>
    <r>
      <rPr>
        <b/>
        <i/>
        <sz val="8"/>
        <color rgb="FF0000FF"/>
        <rFont val="Arial"/>
        <family val="2"/>
      </rPr>
      <t>Code</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</si>
  <si>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</si>
  <si>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</si>
  <si>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</si>
  <si>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Broj osiguranja /
</t>
    </r>
    <r>
      <rPr>
        <b/>
        <i/>
        <sz val="8"/>
        <color rgb="FF0000FF"/>
        <rFont val="Arial"/>
        <family val="2"/>
      </rPr>
      <t>Number of policies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</si>
  <si>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</si>
  <si>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</si>
  <si>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</si>
  <si>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</si>
  <si>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</si>
  <si>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</si>
  <si>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</si>
  <si>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</si>
  <si>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</si>
  <si>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</si>
  <si>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</si>
  <si>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</si>
  <si>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</si>
  <si>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</si>
  <si>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</si>
  <si>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</si>
  <si>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</si>
  <si>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</si>
  <si>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</si>
  <si>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</si>
  <si>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</si>
  <si>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</si>
  <si>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</si>
  <si>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</si>
  <si>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</si>
  <si>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</si>
  <si>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</si>
  <si>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</si>
  <si>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</si>
  <si>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</si>
  <si>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</si>
  <si>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</si>
  <si>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</si>
  <si>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</si>
  <si>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10 - Osiguranje od odgovornosti za upotrebu motornih vozila /</t>
    </r>
    <r>
      <rPr>
        <sz val="8"/>
        <color indexed="48"/>
        <rFont val="Arial"/>
        <family val="2"/>
        <charset val="238"/>
      </rPr>
      <t xml:space="preserve"> </t>
    </r>
    <r>
      <rPr>
        <sz val="8"/>
        <color rgb="FF0000FF"/>
        <rFont val="Arial"/>
        <family val="2"/>
      </rPr>
      <t>Motor vehicle liability insurance</t>
    </r>
  </si>
  <si>
    <r>
      <t>19 - Životno osiguranje /</t>
    </r>
    <r>
      <rPr>
        <i/>
        <sz val="8"/>
        <color indexed="12"/>
        <rFont val="Arial"/>
        <family val="2"/>
        <charset val="238"/>
      </rPr>
      <t xml:space="preserve"> </t>
    </r>
    <r>
      <rPr>
        <i/>
        <sz val="8"/>
        <color rgb="FF0000FF"/>
        <rFont val="Arial"/>
        <family val="2"/>
      </rPr>
      <t xml:space="preserve">Life assurance </t>
    </r>
  </si>
  <si>
    <r>
      <t>09 - Ostala osiguranja imovine /</t>
    </r>
    <r>
      <rPr>
        <sz val="8"/>
        <color rgb="FF0000FF"/>
        <rFont val="Arial"/>
        <family val="2"/>
      </rPr>
      <t xml:space="preserve"> Other property insurance lines</t>
    </r>
  </si>
  <si>
    <r>
      <t>03 - Osiguranje cestovnih vozila /</t>
    </r>
    <r>
      <rPr>
        <sz val="8"/>
        <color rgb="FF0000FF"/>
        <rFont val="Arial"/>
        <family val="2"/>
      </rPr>
      <t xml:space="preserve"> Insurance of land motor vehicles</t>
    </r>
  </si>
  <si>
    <r>
      <t>08 - Osiguranje od požara i elementarnih šteta /</t>
    </r>
    <r>
      <rPr>
        <sz val="8"/>
        <color rgb="FF0000FF"/>
        <rFont val="Arial"/>
        <family val="2"/>
      </rPr>
      <t xml:space="preserve"> Insurance against fire and natural disasters</t>
    </r>
  </si>
  <si>
    <r>
      <t xml:space="preserve">01 - Osiguranje od nezgode / </t>
    </r>
    <r>
      <rPr>
        <sz val="8"/>
        <color rgb="FF0000FF"/>
        <rFont val="Arial"/>
        <family val="2"/>
      </rPr>
      <t>Personal accident insurance</t>
    </r>
  </si>
  <si>
    <r>
      <t xml:space="preserve">13 - Ostala osiguranja od odgovornosti / </t>
    </r>
    <r>
      <rPr>
        <sz val="8"/>
        <color indexed="48"/>
        <rFont val="Arial"/>
        <family val="2"/>
        <charset val="238"/>
      </rPr>
      <t xml:space="preserve"> </t>
    </r>
    <r>
      <rPr>
        <i/>
        <sz val="8"/>
        <color rgb="FF0000FF"/>
        <rFont val="Arial"/>
        <family val="2"/>
      </rPr>
      <t>Other liability insurance lines</t>
    </r>
  </si>
  <si>
    <r>
      <t xml:space="preserve">Promet u kunama, tržišna kapitalizacija u miljunima kuna
</t>
    </r>
    <r>
      <rPr>
        <i/>
        <sz val="8"/>
        <color rgb="FF0000FF"/>
        <rFont val="Arial"/>
        <family val="2"/>
      </rPr>
      <t>Turnover in HRK, market capitalization in millions of HRK</t>
    </r>
  </si>
  <si>
    <r>
      <t>Re</t>
    </r>
    <r>
      <rPr>
        <b/>
        <sz val="10"/>
        <color indexed="8"/>
        <rFont val="Arial"/>
        <family val="2"/>
      </rPr>
      <t>dovni promet /</t>
    </r>
    <r>
      <rPr>
        <b/>
        <i/>
        <sz val="10"/>
        <color indexed="12"/>
        <rFont val="Arial"/>
        <family val="2"/>
      </rPr>
      <t xml:space="preserve"> </t>
    </r>
    <r>
      <rPr>
        <b/>
        <i/>
        <sz val="10"/>
        <color rgb="FF0000FF"/>
        <rFont val="Arial"/>
        <family val="2"/>
      </rPr>
      <t>Orderbook Turnover</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</si>
  <si>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</si>
  <si>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</si>
  <si>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</si>
  <si>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</si>
  <si>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</si>
  <si>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</si>
  <si>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Re</t>
    </r>
    <r>
      <rPr>
        <b/>
        <sz val="10"/>
        <color indexed="8"/>
        <rFont val="Arial"/>
        <family val="2"/>
      </rPr>
      <t>dovni volumen /</t>
    </r>
    <r>
      <rPr>
        <b/>
        <sz val="10"/>
        <color rgb="FF0000FF"/>
        <rFont val="Arial"/>
        <family val="2"/>
      </rPr>
      <t xml:space="preserve"> </t>
    </r>
    <r>
      <rPr>
        <b/>
        <i/>
        <sz val="10"/>
        <color rgb="FF0000FF"/>
        <rFont val="Arial"/>
        <family val="2"/>
      </rPr>
      <t>Orderbook Volume</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</si>
  <si>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</si>
  <si>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</si>
  <si>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</si>
  <si>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</si>
  <si>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</si>
  <si>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</si>
  <si>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</si>
  <si>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</si>
  <si>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</si>
  <si>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</si>
  <si>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</si>
  <si>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</si>
  <si>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</si>
  <si>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</si>
  <si>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</si>
  <si>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</si>
  <si>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</si>
  <si>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</si>
  <si>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</si>
  <si>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</si>
  <si>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</si>
  <si>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</si>
  <si>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</si>
  <si>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</si>
  <si>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</si>
  <si>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</si>
  <si>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</si>
  <si>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</si>
  <si>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</si>
  <si>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</si>
  <si>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t xml:space="preserve">Table 33: Open-end Investment funds* </t>
  </si>
  <si>
    <r>
      <t>Offering</t>
    </r>
    <r>
      <rPr>
        <b/>
        <i/>
        <vertAlign val="superscript"/>
        <sz val="9"/>
        <color rgb="FF0000FF"/>
        <rFont val="Arial"/>
        <family val="2"/>
        <charset val="238"/>
      </rPr>
      <t>**</t>
    </r>
  </si>
  <si>
    <r>
      <t>Type</t>
    </r>
    <r>
      <rPr>
        <i/>
        <vertAlign val="superscript"/>
        <sz val="9"/>
        <color rgb="FF0000FF"/>
        <rFont val="Arial"/>
        <family val="2"/>
        <charset val="238"/>
      </rPr>
      <t>***</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</si>
  <si>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</si>
  <si>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</si>
  <si>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rPr>
        <sz val="9"/>
        <color indexed="10"/>
        <rFont val="Arial"/>
        <family val="2"/>
      </rPr>
      <t>*</t>
    </r>
    <r>
      <rPr>
        <sz val="7"/>
        <rFont val="Arial"/>
        <family val="2"/>
      </rPr>
      <t xml:space="preserve"> Privremeni podaci / </t>
    </r>
    <r>
      <rPr>
        <sz val="7"/>
        <color rgb="FF0000FF"/>
        <rFont val="Arial"/>
        <family val="2"/>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</si>
  <si>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t>
    </r>
    <r>
      <rPr>
        <i/>
        <sz val="7"/>
        <color rgb="FF0000FF"/>
        <rFont val="Arial"/>
        <family val="2"/>
      </rPr>
      <t>JP - public offering, PP - private offering</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</si>
  <si>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</si>
  <si>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t xml:space="preserve">Otvoreni investicijski fond / 
</t>
    </r>
    <r>
      <rPr>
        <b/>
        <i/>
        <sz val="8"/>
        <color rgb="FF0000FF"/>
        <rFont val="Arial"/>
        <family val="2"/>
      </rPr>
      <t>Open -end investment fund</t>
    </r>
  </si>
  <si>
    <r>
      <t xml:space="preserve">Duštvo za upravljanje fondom /
</t>
    </r>
    <r>
      <rPr>
        <b/>
        <i/>
        <sz val="8"/>
        <color rgb="FF0000FF"/>
        <rFont val="Arial"/>
        <family val="2"/>
      </rPr>
      <t>Fund management company</t>
    </r>
  </si>
  <si>
    <r>
      <t xml:space="preserve">NAJVIŠA VRIJEDNOST UDJELA U KN / 
</t>
    </r>
    <r>
      <rPr>
        <b/>
        <i/>
        <sz val="8"/>
        <color rgb="FF0000FF"/>
        <rFont val="Arial"/>
        <family val="2"/>
      </rPr>
      <t>HIGHEST UNIT VALUE IN HRK</t>
    </r>
  </si>
  <si>
    <r>
      <t xml:space="preserve">NAJNIŽA VRIJEDNOST UDJELA U KN / 
</t>
    </r>
    <r>
      <rPr>
        <b/>
        <i/>
        <sz val="8"/>
        <color rgb="FF0000FF"/>
        <rFont val="Arial"/>
        <family val="2"/>
      </rPr>
      <t>LOWEST UNIT VALUE IN HRK</t>
    </r>
  </si>
  <si>
    <r>
      <t xml:space="preserve">Iznos / </t>
    </r>
    <r>
      <rPr>
        <b/>
        <i/>
        <sz val="8"/>
        <color rgb="FF0000FF"/>
        <rFont val="Arial"/>
        <family val="2"/>
      </rPr>
      <t>Amount</t>
    </r>
  </si>
  <si>
    <r>
      <t xml:space="preserve">Datum / 
</t>
    </r>
    <r>
      <rPr>
        <b/>
        <i/>
        <sz val="8"/>
        <color rgb="FF0000FF"/>
        <rFont val="Arial"/>
        <family val="2"/>
      </rPr>
      <t>Date</t>
    </r>
  </si>
  <si>
    <r>
      <t>Iznos /</t>
    </r>
    <r>
      <rPr>
        <b/>
        <sz val="8"/>
        <color rgb="FF0000FF"/>
        <rFont val="Arial"/>
        <family val="2"/>
      </rPr>
      <t xml:space="preserve"> </t>
    </r>
    <r>
      <rPr>
        <b/>
        <i/>
        <sz val="8"/>
        <color rgb="FF0000FF"/>
        <rFont val="Arial"/>
        <family val="2"/>
      </rPr>
      <t>Amount</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</si>
  <si>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</si>
  <si>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</si>
  <si>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t>Table 36: OIF's with public offering total assets investment structure*</t>
  </si>
  <si>
    <r>
      <t xml:space="preserve">Dionički / </t>
    </r>
    <r>
      <rPr>
        <b/>
        <i/>
        <sz val="8"/>
        <color rgb="FF0000FF"/>
        <rFont val="Arial"/>
        <family val="2"/>
      </rPr>
      <t>Equity</t>
    </r>
  </si>
  <si>
    <r>
      <t>Mješoviti /</t>
    </r>
    <r>
      <rPr>
        <b/>
        <sz val="8"/>
        <color rgb="FF0000FF"/>
        <rFont val="Arial"/>
        <family val="2"/>
      </rPr>
      <t xml:space="preserve"> </t>
    </r>
    <r>
      <rPr>
        <b/>
        <i/>
        <sz val="8"/>
        <color rgb="FF0000FF"/>
        <rFont val="Arial"/>
        <family val="2"/>
      </rPr>
      <t>Balanced</t>
    </r>
  </si>
  <si>
    <r>
      <t>Novčani /</t>
    </r>
    <r>
      <rPr>
        <b/>
        <i/>
        <sz val="8"/>
        <color indexed="12"/>
        <rFont val="Arial"/>
        <family val="2"/>
        <charset val="238"/>
      </rPr>
      <t xml:space="preserve"> </t>
    </r>
    <r>
      <rPr>
        <b/>
        <i/>
        <sz val="8"/>
        <color rgb="FF0000FF"/>
        <rFont val="Arial"/>
        <family val="2"/>
      </rPr>
      <t>Money</t>
    </r>
  </si>
  <si>
    <r>
      <t>Obveznički /</t>
    </r>
    <r>
      <rPr>
        <b/>
        <sz val="8"/>
        <color rgb="FF0000FF"/>
        <rFont val="Arial"/>
        <family val="2"/>
      </rPr>
      <t xml:space="preserve"> </t>
    </r>
    <r>
      <rPr>
        <b/>
        <i/>
        <sz val="8"/>
        <color rgb="FF0000FF"/>
        <rFont val="Arial"/>
        <family val="2"/>
      </rPr>
      <t>Bond</t>
    </r>
  </si>
  <si>
    <r>
      <t>Ukupno /</t>
    </r>
    <r>
      <rPr>
        <b/>
        <sz val="8"/>
        <color rgb="FF0000FF"/>
        <rFont val="Arial"/>
        <family val="2"/>
      </rPr>
      <t xml:space="preserve"> </t>
    </r>
    <r>
      <rPr>
        <b/>
        <i/>
        <sz val="8"/>
        <color rgb="FF0000FF"/>
        <rFont val="Arial"/>
        <family val="2"/>
      </rPr>
      <t>Total</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</si>
  <si>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</si>
  <si>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</si>
  <si>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</si>
  <si>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</si>
  <si>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</si>
  <si>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</si>
  <si>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</si>
  <si>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</si>
  <si>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</si>
  <si>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</si>
  <si>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</si>
  <si>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</si>
  <si>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</si>
  <si>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</si>
  <si>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</si>
  <si>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</si>
  <si>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</si>
  <si>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</si>
  <si>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</si>
  <si>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</si>
  <si>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</si>
  <si>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 xml:space="preserve">ZDMF Sindikata pomoraca Hrvatske </t>
  </si>
  <si>
    <t>Cestarski ZDMF</t>
  </si>
  <si>
    <t xml:space="preserve">ZDMF Ericsson Nikola Tesla </t>
  </si>
  <si>
    <t xml:space="preserve">ZDMF Hrvatskog liječničkog sindikata  </t>
  </si>
  <si>
    <t>ZDMF Novinar</t>
  </si>
  <si>
    <t xml:space="preserve">ZDMF Sindikata hrvatskih željezničara </t>
  </si>
  <si>
    <t xml:space="preserve">ZDMF T-HT </t>
  </si>
  <si>
    <t>Tablica 43: Izvještaj o strukturi portfelja po vrstama leasinga/zajma - aktivni ugovori</t>
  </si>
  <si>
    <t>Table 44: Report on the portfolio structure by type of leasing  - newly concluded contracts</t>
  </si>
  <si>
    <t xml:space="preserve">Tablica 45: Skraćeni izvještaj o  agregiranom financijskom položaju leasing društava </t>
  </si>
  <si>
    <t xml:space="preserve">Table 45: Abbreviated report on the aggregate financial position of leasing companies </t>
  </si>
  <si>
    <t>Tablica 46: Izvještaj o strukturi portfelja prema objektu - aktivni ugovori</t>
  </si>
  <si>
    <t>Table 46: Report on the portfolio structure by leased asset - active contracts</t>
  </si>
  <si>
    <t>Tablica 47: Izvještaj o struktura portfelja prema objektu - novozaključeni ugovori</t>
  </si>
  <si>
    <t>Table 47: Reprt on the portfolio structure by leased asset - newly concluded contracts</t>
  </si>
  <si>
    <t>Tablica 48: Izvještaj o strukturi portfelja po leasing društvima</t>
  </si>
  <si>
    <t>Table 48: Report on the portfolio structure by leasing companies</t>
  </si>
  <si>
    <r>
      <t xml:space="preserve">Ukupno / </t>
    </r>
    <r>
      <rPr>
        <b/>
        <i/>
        <sz val="9"/>
        <color indexed="12"/>
        <rFont val="Arial"/>
        <family val="2"/>
      </rPr>
      <t>Total</t>
    </r>
  </si>
  <si>
    <t xml:space="preserve">Tablica 49: Skraćeni izvještaj o agregiranoj sveobuhvatnoj dobiti leasing društava </t>
  </si>
  <si>
    <t xml:space="preserve">Table 49: Abbreviated report on the aggregate comprehensive increase of leasing companies </t>
  </si>
  <si>
    <t>Tablica 43: Izvještaj o struktuia portfelja po vrstama leasinga/zajma - aktivni ugovori</t>
  </si>
  <si>
    <t>Tablica 44: Izvještaj o strukturi portfelja po vrstama leasinga - novozaključeni ugovori</t>
  </si>
  <si>
    <t xml:space="preserve">Tablica 45: Skraćeni izvještaj o agregiraniom financijskom položaju leasing društava  </t>
  </si>
  <si>
    <t>Tablica 47: Izvještaj o strukturi portfelja prema objektu - novozaključeni ugovori</t>
  </si>
  <si>
    <t>Tablica 48: Izvještaj o strukturi portfelja  po leasing društvima</t>
  </si>
  <si>
    <t>Table 42: Number of registrated leasing companies</t>
  </si>
  <si>
    <t>Table 44: Report on the portfolio structure by type of leasing -  newly concluded contracts</t>
  </si>
  <si>
    <t>Table 47: Report on the portfolio structure by leased asset -  newly concluded contracts</t>
  </si>
  <si>
    <t xml:space="preserve">Ivan Mučnjak, Ivo Ninić,Damir Maričić, Mirna Krišto,
 Željko Kovačić, Jelena Dostal Pilipić , Ivana Sivrić                        </t>
  </si>
  <si>
    <r>
      <t xml:space="preserve">Izvor / </t>
    </r>
    <r>
      <rPr>
        <i/>
        <sz val="8"/>
        <color rgb="FF0000FF"/>
        <rFont val="Arial"/>
        <family val="2"/>
        <charset val="238"/>
      </rPr>
      <t>Source</t>
    </r>
    <r>
      <rPr>
        <sz val="8"/>
        <color indexed="12"/>
        <rFont val="Arial"/>
        <family val="2"/>
        <charset val="238"/>
      </rPr>
      <t>:</t>
    </r>
    <r>
      <rPr>
        <i/>
        <sz val="8"/>
        <rFont val="Arial"/>
        <family val="2"/>
        <charset val="238"/>
      </rPr>
      <t xml:space="preserve"> Regos, preliminarni podaci / </t>
    </r>
    <r>
      <rPr>
        <i/>
        <sz val="8"/>
        <color rgb="FF0000FF"/>
        <rFont val="Arial"/>
        <family val="2"/>
        <charset val="238"/>
      </rPr>
      <t>Regos, preliminary data</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</si>
  <si>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</si>
  <si>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</si>
  <si>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</si>
  <si>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</si>
  <si>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</si>
  <si>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t xml:space="preserve">Table 42: Number of registered leasing companies as at </t>
  </si>
  <si>
    <r>
      <t xml:space="preserve">Broj leasing društava  
</t>
    </r>
    <r>
      <rPr>
        <i/>
        <sz val="9"/>
        <color indexed="12"/>
        <rFont val="Arial"/>
        <family val="2"/>
        <charset val="238"/>
      </rPr>
      <t>Number of leasing
companies</t>
    </r>
  </si>
  <si>
    <r>
      <t>Vrijednost aktivnih ugovora (nedospjela ugovorena vrijednost - nedospjela potraživanja)</t>
    </r>
    <r>
      <rPr>
        <vertAlign val="superscript"/>
        <sz val="9"/>
        <rFont val="Arial"/>
        <family val="2"/>
      </rPr>
      <t>2</t>
    </r>
    <r>
      <rPr>
        <sz val="9"/>
        <rFont val="Arial"/>
        <family val="2"/>
        <charset val="238"/>
      </rPr>
      <t xml:space="preserve"> na dan
</t>
    </r>
    <r>
      <rPr>
        <sz val="9"/>
        <color rgb="FF0000FF"/>
        <rFont val="Arial"/>
        <family val="2"/>
      </rPr>
      <t>Value of active contracts (outstanding contractual value  - outstanding receivables)</t>
    </r>
    <r>
      <rPr>
        <vertAlign val="superscript"/>
        <sz val="9"/>
        <color rgb="FF0000FF"/>
        <rFont val="Arial"/>
        <family val="2"/>
      </rPr>
      <t>2</t>
    </r>
    <r>
      <rPr>
        <sz val="9"/>
        <color rgb="FF0000FF"/>
        <rFont val="Arial"/>
        <family val="2"/>
      </rPr>
      <t xml:space="preserve"> as at</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</si>
  <si>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</si>
  <si>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t>Tablica 44: Izvještaj o strukturi portfelja po vrstama leasinga  - novozaključeni  ugovori</t>
  </si>
  <si>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</si>
  <si>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Plovila / </t>
    </r>
    <r>
      <rPr>
        <i/>
        <sz val="7"/>
        <color indexed="12"/>
        <rFont val="Arial"/>
        <family val="2"/>
        <charset val="238"/>
      </rPr>
      <t>Vessels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</si>
  <si>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</si>
  <si>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</si>
  <si>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</si>
  <si>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 xml:space="preserve">1) Broj aktivnih ugovora na dan – odnosi se na broj aktivnih ugovora o operativnom i financijskom leasingu te zajmovima /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</si>
  <si>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</si>
  <si>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</si>
  <si>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u tisućama kuna/</t>
    </r>
    <r>
      <rPr>
        <i/>
        <sz val="8"/>
        <color rgb="FF0000FF"/>
        <rFont val="Arial"/>
        <family val="2"/>
      </rPr>
      <t>in thousand HRK</t>
    </r>
  </si>
  <si>
    <r>
      <t xml:space="preserve">u tisućama kuna/ </t>
    </r>
    <r>
      <rPr>
        <i/>
        <sz val="8"/>
        <color rgb="FF0000FF"/>
        <rFont val="Arial"/>
        <family val="2"/>
      </rPr>
      <t>in thousand HRK</t>
    </r>
  </si>
  <si>
    <t xml:space="preserve">Grafikon 20: Godišnja promjena vrijednosti aktivnih ugovora </t>
  </si>
  <si>
    <t xml:space="preserve">Chart 20: Annual change in value of active contracts </t>
  </si>
  <si>
    <t>C - Premium</t>
  </si>
  <si>
    <t>Table 43: Report on the portfolio structure by type of leasing/loan  - active contracts</t>
  </si>
  <si>
    <t>Table 43: Report on the portfolio structure by type of leasing/loan - active contracts</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</si>
  <si>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</si>
  <si>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</si>
  <si>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</si>
  <si>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</si>
  <si>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</si>
  <si>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31.3.2012.</t>
  </si>
  <si>
    <t>30.6.2012.</t>
  </si>
  <si>
    <t>30.9.2012.</t>
  </si>
  <si>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</si>
  <si>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</si>
  <si>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</si>
  <si>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</si>
  <si>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</si>
  <si>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</si>
  <si>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</si>
  <si>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</si>
  <si>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</si>
  <si>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</si>
  <si>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</si>
  <si>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</si>
  <si>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Kvartalni podaci
</t>
    </r>
    <r>
      <rPr>
        <b/>
        <i/>
        <sz val="10"/>
        <color rgb="FF0000FF"/>
        <rFont val="Arial"/>
        <family val="2"/>
      </rPr>
      <t>Quarterly data</t>
    </r>
  </si>
  <si>
    <r>
      <t>Tablica 8: Naknade od uplaćenih doprinosa</t>
    </r>
    <r>
      <rPr>
        <b/>
        <vertAlign val="superscript"/>
        <sz val="10"/>
        <rFont val="Arial"/>
        <family val="2"/>
        <charset val="238"/>
      </rPr>
      <t>2)</t>
    </r>
    <r>
      <rPr>
        <b/>
        <sz val="10"/>
        <rFont val="Arial"/>
        <family val="2"/>
        <charset val="238"/>
      </rPr>
      <t xml:space="preserve">proslijeđene OMD-ovima </t>
    </r>
  </si>
  <si>
    <r>
      <t xml:space="preserve">Kratkoročni vr. papiri
</t>
    </r>
    <r>
      <rPr>
        <i/>
        <sz val="7"/>
        <color rgb="FF0000FF"/>
        <rFont val="Arial"/>
        <family val="2"/>
      </rPr>
      <t>Short-term securities</t>
    </r>
  </si>
  <si>
    <r>
      <t xml:space="preserve">Kratkoročni v. p.
</t>
    </r>
    <r>
      <rPr>
        <i/>
        <sz val="7"/>
        <color rgb="FF0000FF"/>
        <rFont val="Arial"/>
        <family val="2"/>
      </rPr>
      <t>Short-term securities</t>
    </r>
  </si>
  <si>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</si>
  <si>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</si>
  <si>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Kratkoročni v. p. 
</t>
    </r>
    <r>
      <rPr>
        <i/>
        <sz val="7"/>
        <color rgb="FF0000FF"/>
        <rFont val="Arial"/>
        <family val="2"/>
      </rPr>
      <t>Short-term securities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</si>
  <si>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</si>
  <si>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</si>
  <si>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</si>
  <si>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</si>
  <si>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</si>
  <si>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Zatvoreni investicijski fondovi 
</t>
    </r>
    <r>
      <rPr>
        <i/>
        <sz val="7"/>
        <color rgb="FF0000FF"/>
        <rFont val="Arial"/>
        <family val="2"/>
      </rPr>
      <t>Closed-end funds</t>
    </r>
  </si>
  <si>
    <r>
      <t xml:space="preserve"> </t>
    </r>
    <r>
      <rPr>
        <b/>
        <vertAlign val="superscript"/>
        <sz val="8"/>
        <color rgb="FFFF0000"/>
        <rFont val="Arial"/>
        <family val="2"/>
      </rPr>
      <t xml:space="preserve">3  </t>
    </r>
    <r>
      <rPr>
        <sz val="8"/>
        <rFont val="Arial"/>
        <family val="2"/>
      </rPr>
      <t>Fond AC Global Utility je u postupku likvidacije.</t>
    </r>
  </si>
  <si>
    <t xml:space="preserve">   The AC Global Utility fund is currently undergoing the winding-up procedure.</t>
  </si>
  <si>
    <r>
      <t xml:space="preserve">AC Global Utility </t>
    </r>
    <r>
      <rPr>
        <b/>
        <vertAlign val="superscript"/>
        <sz val="8"/>
        <color rgb="FFFF0000"/>
        <rFont val="Arial"/>
        <family val="2"/>
      </rPr>
      <t>3</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</si>
  <si>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</si>
  <si>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</si>
  <si>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</si>
  <si>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</si>
  <si>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</si>
  <si>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Postrojenja, strojevi, transportni uređaji i oprema</t>
    </r>
    <r>
      <rPr>
        <sz val="7"/>
        <color indexed="48"/>
        <rFont val="Arial"/>
        <family val="2"/>
        <charset val="238"/>
      </rPr>
      <t xml:space="preserve"> Plant, machinery, transport machines and equipment</t>
    </r>
  </si>
  <si>
    <r>
      <t xml:space="preserve">Plaćeni troškovi budućeg razdoblja i nadospjela naplata prihoda  
</t>
    </r>
    <r>
      <rPr>
        <i/>
        <sz val="8"/>
        <color rgb="FF0000FF"/>
        <rFont val="Arial"/>
        <family val="2"/>
      </rPr>
      <t>Prepayments and accrued income</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</si>
  <si>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</si>
  <si>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</si>
  <si>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</si>
  <si>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</si>
  <si>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</si>
  <si>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</si>
  <si>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</si>
  <si>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</si>
  <si>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Prosinac 2012.</t>
  </si>
  <si>
    <t>December 2012</t>
  </si>
  <si>
    <t>PROSINAC 2012.</t>
  </si>
  <si>
    <t>DECEMBER 2012</t>
  </si>
  <si>
    <t>Grafikon 7: Dobna i spolna struktura članova ODMF-a na dan 31.12.2012.</t>
  </si>
  <si>
    <t>Chart 7: ODMF members age and sex structure as at 31 December 2012</t>
  </si>
  <si>
    <t>Grafikon 11: Dobna i spolna struktura članova ZDMF-a na dan 31.12.2012.</t>
  </si>
  <si>
    <t>Chart 11: ZDMF members age and sex structure as at 31 December 2012</t>
  </si>
  <si>
    <r>
      <t xml:space="preserve">EQUINOX 2 </t>
    </r>
    <r>
      <rPr>
        <b/>
        <vertAlign val="superscript"/>
        <sz val="8"/>
        <color rgb="FFFF0000"/>
        <rFont val="Arial"/>
        <family val="2"/>
      </rPr>
      <t>4</t>
    </r>
  </si>
  <si>
    <r>
      <t xml:space="preserve">EQUINOX 3 </t>
    </r>
    <r>
      <rPr>
        <b/>
        <vertAlign val="superscript"/>
        <sz val="8"/>
        <color rgb="FFFF0000"/>
        <rFont val="Arial"/>
        <family val="2"/>
      </rPr>
      <t>4</t>
    </r>
  </si>
  <si>
    <r>
      <rPr>
        <b/>
        <vertAlign val="superscript"/>
        <sz val="8"/>
        <color rgb="FFFF0000"/>
        <rFont val="Arial"/>
        <family val="2"/>
      </rPr>
      <t xml:space="preserve"> 4 </t>
    </r>
    <r>
      <rPr>
        <sz val="8"/>
        <rFont val="Arial"/>
        <family val="2"/>
      </rPr>
      <t>Fondovi  EQUINOX 2 i EQUINOX 3 su u postupku likvidacije.</t>
    </r>
  </si>
  <si>
    <t xml:space="preserve">   Funds EQUINOX 2 and EQUINOX 3 are currently undergoing the winding-up procedure.</t>
  </si>
  <si>
    <t>2012.</t>
  </si>
  <si>
    <t>31.12.2012.</t>
  </si>
  <si>
    <t>Siječanj 2013.</t>
  </si>
  <si>
    <t>January 2013</t>
  </si>
  <si>
    <t>Prosimac 2012.</t>
  </si>
  <si>
    <t>Grafikon 2: Dobna i spolna struktura članova OMF-a na dan 31.01.2013.</t>
  </si>
  <si>
    <t>Chart 2: OMF members age and sex structure as at 31 January 2013</t>
  </si>
  <si>
    <t>I. 2012</t>
  </si>
  <si>
    <t>I. 2013</t>
  </si>
  <si>
    <t>Tablica 25: Zaračunata bruto premija osiguranja za period od 1. do 31. siječnja 2013.</t>
  </si>
  <si>
    <t>Table 25: Written premium for the period 1 - 31 January 2013</t>
  </si>
  <si>
    <t>Tablica 26: Podaci o osiguranju za period od 1. do 31. siječnja 2013.</t>
  </si>
  <si>
    <t>Table 26: Insurance data for the period 1 - 31 January 2013</t>
  </si>
  <si>
    <t>Grafikon 18: Udio zaračunate bruto premije i likvidiranih šteta po društvima za osiguranje po vrstama osiguranja za period od 1. do 31. siječnja 2013.</t>
  </si>
  <si>
    <t>Chart 18: Share of written premium and claims settled per line of insurances for the period 1  - 31 January 2013</t>
  </si>
  <si>
    <t>HT-R-A</t>
  </si>
  <si>
    <t>PTKM-R-A</t>
  </si>
  <si>
    <t>KORF-R-A</t>
  </si>
  <si>
    <t>ADPL-R-A</t>
  </si>
  <si>
    <t>ADRS-P-A</t>
  </si>
  <si>
    <t>LEDO-R-A</t>
  </si>
  <si>
    <t>ERNT-R-A</t>
  </si>
  <si>
    <t>RIVP-R-A</t>
  </si>
  <si>
    <t>ATGR-R-A</t>
  </si>
  <si>
    <t>BLJE-R-A</t>
  </si>
  <si>
    <t>RHMF-O-203A</t>
  </si>
  <si>
    <t>OPTE-O-142A</t>
  </si>
  <si>
    <t>RIBA-O-177A</t>
  </si>
  <si>
    <t>RHMF-O-142A</t>
  </si>
  <si>
    <t>FNOI-D-171A</t>
  </si>
  <si>
    <t>FNOI-D-177A</t>
  </si>
  <si>
    <t>RHMF-O-19BA</t>
  </si>
  <si>
    <t>INGR-O-11CA</t>
  </si>
  <si>
    <t>NEXE-O-13CA</t>
  </si>
  <si>
    <t>RHMF-O-203E</t>
  </si>
  <si>
    <t>RHMF-O-227E</t>
  </si>
  <si>
    <t>RHMF-T-313A</t>
  </si>
  <si>
    <t>RHMF-T-349A</t>
  </si>
  <si>
    <t>RHMF-T-314A</t>
  </si>
  <si>
    <t>RHMF-T-318A</t>
  </si>
  <si>
    <t>RHMF-O-157A</t>
  </si>
  <si>
    <t>RHMF-T-312A</t>
  </si>
  <si>
    <t>PTKM-M-336A</t>
  </si>
  <si>
    <t>0,00%</t>
  </si>
  <si>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</si>
  <si>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</si>
  <si>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</si>
  <si>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</si>
  <si>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</si>
  <si>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</si>
  <si>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</si>
  <si>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</si>
  <si>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</si>
  <si>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</si>
  <si>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</si>
  <si>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</si>
  <si>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</si>
  <si>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</si>
  <si>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</si>
  <si>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</si>
  <si>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</si>
  <si>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</si>
  <si>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</si>
  <si>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Kvarner VIG d.d.</t>
  </si>
  <si>
    <t>Merkur osiguranje d.d.</t>
  </si>
  <si>
    <t>Societe Generale osiguranje d.d.</t>
  </si>
  <si>
    <t>Sunce osiguranje d.d.</t>
  </si>
  <si>
    <t>Triglav osiguranje d.d.</t>
  </si>
  <si>
    <t>Uniqa osiguranje d.d.</t>
  </si>
  <si>
    <t>Velebit osiguranje d.d.</t>
  </si>
  <si>
    <t>Velebit životno osiguranje d.d.</t>
  </si>
  <si>
    <t>Wüstenrot životno osiguranje d.d.</t>
  </si>
  <si>
    <r>
      <t xml:space="preserve">Ostale OTC transakcije
</t>
    </r>
    <r>
      <rPr>
        <i/>
        <sz val="9"/>
        <color rgb="FF0000FF"/>
        <rFont val="Arial"/>
        <family val="2"/>
      </rPr>
      <t>Other OTC transactions</t>
    </r>
  </si>
  <si>
    <r>
      <t>31.12.2011.</t>
    </r>
    <r>
      <rPr>
        <b/>
        <vertAlign val="superscript"/>
        <sz val="9"/>
        <rFont val="Arial"/>
        <family val="2"/>
      </rPr>
      <t>3</t>
    </r>
  </si>
  <si>
    <r>
      <t xml:space="preserve">3) Podaci dostavljeni u izvještajima sa stanjem na dan 31.12.2012. godine. 
</t>
    </r>
    <r>
      <rPr>
        <i/>
        <sz val="8"/>
        <color indexed="12"/>
        <rFont val="Arial"/>
        <family val="2"/>
      </rPr>
      <t xml:space="preserve">Data delivered in reports containing the balance as at 31 December 2012. </t>
    </r>
  </si>
  <si>
    <r>
      <t>01.01. - 31.12.2011.</t>
    </r>
    <r>
      <rPr>
        <b/>
        <vertAlign val="superscript"/>
        <sz val="9"/>
        <rFont val="Arial"/>
        <family val="2"/>
        <charset val="238"/>
      </rPr>
      <t>3</t>
    </r>
  </si>
  <si>
    <t>01.01. - 31.12.2012.</t>
  </si>
  <si>
    <r>
      <t>31.12.2011.</t>
    </r>
    <r>
      <rPr>
        <b/>
        <vertAlign val="superscript"/>
        <sz val="8"/>
        <rFont val="Arial"/>
        <family val="2"/>
        <charset val="238"/>
      </rPr>
      <t>1</t>
    </r>
  </si>
  <si>
    <r>
      <t xml:space="preserve">1) Podaci dostavljeni u izvještajima sa stanjem na dan 31.12.2012. godine.
</t>
    </r>
    <r>
      <rPr>
        <i/>
        <sz val="8"/>
        <color indexed="12"/>
        <rFont val="Arial"/>
        <family val="2"/>
      </rPr>
      <t xml:space="preserve">Data delivered in reports containing the balance as at 31 December 2012. </t>
    </r>
  </si>
  <si>
    <r>
      <t>31.12.2011.</t>
    </r>
    <r>
      <rPr>
        <b/>
        <vertAlign val="superscript"/>
        <sz val="9"/>
        <rFont val="Arial"/>
        <family val="2"/>
        <charset val="238"/>
      </rPr>
      <t>3</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</si>
  <si>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</si>
  <si>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</si>
  <si>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r>
      <t xml:space="preserve">3) Podaci dostavljeni u izvještajima sa stanjem na dan 31.12.2012. godine.
</t>
    </r>
    <r>
      <rPr>
        <i/>
        <sz val="8"/>
        <color indexed="12"/>
        <rFont val="Arial"/>
        <family val="2"/>
      </rPr>
      <t xml:space="preserve">Data delivered in reports containing the balance as at 31 December 2012. </t>
    </r>
  </si>
  <si>
    <r>
      <t xml:space="preserve">Promjena u %
</t>
    </r>
    <r>
      <rPr>
        <i/>
        <sz val="8"/>
        <color indexed="12"/>
        <rFont val="Arial"/>
        <family val="2"/>
        <charset val="238"/>
      </rPr>
      <t>Change in %</t>
    </r>
  </si>
  <si>
    <t>IMPULS-LEASING d.o.o.</t>
  </si>
  <si>
    <r>
      <t>01.01. - 31.12.2011.</t>
    </r>
    <r>
      <rPr>
        <b/>
        <vertAlign val="superscript"/>
        <sz val="9"/>
        <rFont val="Arial"/>
        <family val="2"/>
        <charset val="238"/>
      </rPr>
      <t>1</t>
    </r>
  </si>
  <si>
    <r>
      <t>01.01. - 31.12.2012.</t>
    </r>
    <r>
      <rPr>
        <b/>
        <vertAlign val="superscript"/>
        <sz val="9"/>
        <rFont val="Arial"/>
        <family val="2"/>
        <charset val="238"/>
      </rPr>
      <t>2</t>
    </r>
  </si>
  <si>
    <r>
      <rPr>
        <vertAlign val="superscript"/>
        <sz val="8"/>
        <rFont val="Arial"/>
        <family val="2"/>
      </rPr>
      <t>1</t>
    </r>
    <r>
      <rPr>
        <sz val="8"/>
        <rFont val="Arial"/>
        <family val="2"/>
        <charset val="238"/>
      </rPr>
      <t xml:space="preserve">Podaci za 18 factoring društava / </t>
    </r>
    <r>
      <rPr>
        <i/>
        <sz val="8"/>
        <color indexed="12"/>
        <rFont val="Arial"/>
        <family val="2"/>
      </rPr>
      <t>Data for 18 factoring companies</t>
    </r>
  </si>
  <si>
    <r>
      <rPr>
        <vertAlign val="superscript"/>
        <sz val="8"/>
        <rFont val="Arial"/>
        <family val="2"/>
      </rPr>
      <t>2</t>
    </r>
    <r>
      <rPr>
        <sz val="8"/>
        <rFont val="Arial"/>
        <family val="2"/>
        <charset val="238"/>
      </rPr>
      <t xml:space="preserve">Podaci za 16 factoring društava / </t>
    </r>
    <r>
      <rPr>
        <i/>
        <sz val="8"/>
        <color indexed="12"/>
        <rFont val="Arial"/>
        <family val="2"/>
      </rPr>
      <t>Data for 16 factoring companies</t>
    </r>
  </si>
  <si>
    <r>
      <t xml:space="preserve">Vrsta ugovora
</t>
    </r>
    <r>
      <rPr>
        <i/>
        <sz val="9"/>
        <color indexed="12"/>
        <rFont val="Arial"/>
        <family val="2"/>
        <charset val="238"/>
      </rPr>
      <t>Type of contract</t>
    </r>
  </si>
  <si>
    <t>Grafikon 19: Udjel broja aktivnih ugovora u ukupnom broju ugovora na dan 31. prosinca 2012.</t>
  </si>
  <si>
    <t>Chart 19: Share of the number of active contracts in total number of contracts as at 31 December 2012</t>
  </si>
  <si>
    <t xml:space="preserve">Grafikon 20: Godišnja promjena vrijednosti aktivnih ugovora na dan 31. prosinca 2012. </t>
  </si>
  <si>
    <t>Chart 20: Annual change in value of active contracts as at 31 December 2012</t>
  </si>
  <si>
    <t xml:space="preserve">  The Erste Balanced fund and the Erste TOTAL EAST fund have been merged to the Erste Adriatic Equity fund (11 January 2013).</t>
  </si>
  <si>
    <r>
      <t xml:space="preserve">Erste Balanced </t>
    </r>
    <r>
      <rPr>
        <b/>
        <vertAlign val="superscript"/>
        <sz val="8"/>
        <color rgb="FFFF0000"/>
        <rFont val="Arial"/>
        <family val="2"/>
      </rPr>
      <t>5</t>
    </r>
  </si>
  <si>
    <r>
      <t xml:space="preserve">Erste TOTAL EAST </t>
    </r>
    <r>
      <rPr>
        <b/>
        <vertAlign val="superscript"/>
        <sz val="8"/>
        <color rgb="FFFF0000"/>
        <rFont val="Arial"/>
        <family val="2"/>
      </rPr>
      <t>5</t>
    </r>
  </si>
  <si>
    <r>
      <rPr>
        <b/>
        <vertAlign val="superscript"/>
        <sz val="8"/>
        <color rgb="FFFF0000"/>
        <rFont val="Arial"/>
        <family val="2"/>
      </rPr>
      <t xml:space="preserve"> 5 </t>
    </r>
    <r>
      <rPr>
        <sz val="8"/>
        <rFont val="Arial"/>
        <family val="2"/>
      </rPr>
      <t>Fondovi Erste Balanced i Erste TOTAL EAST su pripojeni fondu Erste Adriatic Equity (11.01.2013.).</t>
    </r>
  </si>
  <si>
    <r>
      <t>31.12.2011.</t>
    </r>
    <r>
      <rPr>
        <b/>
        <vertAlign val="superscript"/>
        <sz val="9"/>
        <rFont val="Arial"/>
        <family val="2"/>
        <charset val="238"/>
      </rPr>
      <t>1</t>
    </r>
  </si>
  <si>
    <r>
      <t>31.12.2012.</t>
    </r>
    <r>
      <rPr>
        <b/>
        <vertAlign val="superscript"/>
        <sz val="9"/>
        <rFont val="Arial"/>
        <family val="2"/>
        <charset val="238"/>
      </rPr>
      <t>2</t>
    </r>
  </si>
  <si>
    <t>Broj / Number 2   Verzija / Version 1.0  Godina / Year XI    Zagreb, 18.02.2013.</t>
  </si>
  <si>
    <t xml:space="preserve">OTP euro novčani </t>
  </si>
  <si>
    <t xml:space="preserve">OTP euro obveznički </t>
  </si>
  <si>
    <r>
      <t xml:space="preserve">VRIJEDNOST UDJELA  U KN  NA DAN 31.1.2013./ 
</t>
    </r>
    <r>
      <rPr>
        <b/>
        <i/>
        <sz val="8"/>
        <color rgb="FF0000FF"/>
        <rFont val="Arial"/>
        <family val="2"/>
      </rPr>
      <t>UNIT VALUE  IN HRK AS  AT 31 January 2013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</si>
</sst>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s>
  <fonts count="178">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4"/>
      <color rgb="FF0000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b/>
      <sz val="24"/>
      <name val="Arial"/>
      <family val="2"/>
      <charset val="238"/>
    </font>
    <font>
      <sz val="14"/>
      <name val="Arial"/>
      <family val="2"/>
      <charset val="238"/>
    </font>
    <font>
      <b/>
      <i/>
      <sz val="20"/>
      <color rgb="FF0000FF"/>
      <name val="Arial"/>
      <family val="2"/>
      <charset val="238"/>
    </font>
    <font>
      <i/>
      <sz val="14"/>
      <color rgb="FF0000FF"/>
      <name val="Arial"/>
      <family val="2"/>
      <charset val="238"/>
    </font>
    <font>
      <b/>
      <i/>
      <sz val="12"/>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vertAlign val="superscript"/>
      <sz val="10"/>
      <name val="Arial"/>
      <family val="2"/>
      <charset val="238"/>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i/>
      <sz val="7"/>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10"/>
      <color indexed="10"/>
      <name val="Arial"/>
      <family val="2"/>
      <charset val="238"/>
    </font>
    <font>
      <b/>
      <sz val="11"/>
      <color theme="1"/>
      <name val="Calibri"/>
      <family val="2"/>
      <scheme val="minor"/>
    </font>
    <font>
      <b/>
      <sz val="10"/>
      <color rgb="FFFF0000"/>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sz val="7"/>
      <color indexed="48"/>
      <name val="Arial"/>
      <family val="2"/>
      <charset val="238"/>
    </font>
    <font>
      <i/>
      <sz val="8"/>
      <color indexed="8"/>
      <name val="Arial"/>
      <family val="2"/>
      <charset val="238"/>
    </font>
    <font>
      <u/>
      <sz val="10"/>
      <color theme="1"/>
      <name val="Arial"/>
      <family val="2"/>
      <charset val="238"/>
    </font>
    <font>
      <b/>
      <i/>
      <u/>
      <sz val="8"/>
      <color rgb="FFFF0000"/>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9"/>
      <color indexed="10"/>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i/>
      <sz val="10"/>
      <color theme="1"/>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vertAlign val="subscript"/>
      <sz val="8"/>
      <color rgb="FF0000FF"/>
      <name val="Arial"/>
      <family val="2"/>
    </font>
    <font>
      <i/>
      <vertAlign val="superscript"/>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11"/>
      <color rgb="FF0000FF"/>
      <name val="Calibri"/>
      <family val="2"/>
      <scheme val="minor"/>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vertAlign val="superscript"/>
      <sz val="9"/>
      <color rgb="FF0000FF"/>
      <name val="Arial"/>
      <family val="2"/>
    </font>
    <font>
      <b/>
      <sz val="10"/>
      <color rgb="FFFFFFFF"/>
      <name val="Arial"/>
      <family val="2"/>
      <charset val="238"/>
    </font>
  </fonts>
  <fills count="15">
    <fill>
      <patternFill patternType="none"/>
    </fill>
    <fill>
      <patternFill patternType="gray125"/>
    </fill>
    <fill>
      <patternFill patternType="solid">
        <fgColor rgb="FF99CCFF"/>
        <bgColor rgb="FF000000"/>
      </patternFill>
    </fill>
    <fill>
      <patternFill patternType="solid">
        <fgColor rgb="FF3366FF"/>
        <bgColor rgb="FF000000"/>
      </patternFill>
    </fill>
    <fill>
      <patternFill patternType="solid">
        <fgColor indexed="44"/>
        <bgColor indexed="64"/>
      </patternFill>
    </fill>
    <fill>
      <patternFill patternType="solid">
        <fgColor indexed="9"/>
        <bgColor indexed="64"/>
      </patternFill>
    </fill>
    <fill>
      <patternFill patternType="solid">
        <fgColor indexed="48"/>
        <bgColor indexed="64"/>
      </patternFill>
    </fill>
    <fill>
      <patternFill patternType="solid">
        <fgColor indexed="44"/>
        <bgColor indexed="9"/>
      </patternFill>
    </fill>
    <fill>
      <patternFill patternType="solid">
        <fgColor rgb="FFDDDDDD"/>
        <bgColor rgb="FF000000"/>
      </patternFill>
    </fill>
    <fill>
      <patternFill patternType="solid">
        <fgColor rgb="FFDDDDDD"/>
        <bgColor indexed="64"/>
      </patternFill>
    </fill>
    <fill>
      <patternFill patternType="solid">
        <fgColor rgb="FF99CCFF"/>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lignment vertical="top"/>
    </xf>
    <xf numFmtId="9" fontId="2"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76" fillId="0" borderId="0" applyFont="0" applyFill="0" applyBorder="0" applyAlignment="0" applyProtection="0"/>
    <xf numFmtId="0" fontId="76"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77" fillId="0" borderId="0">
      <alignment vertical="top"/>
    </xf>
    <xf numFmtId="0" fontId="75" fillId="0" borderId="0"/>
    <xf numFmtId="165" fontId="9" fillId="0" borderId="0" applyFont="0" applyFill="0" applyBorder="0" applyAlignment="0" applyProtection="0"/>
    <xf numFmtId="0" fontId="76" fillId="0" borderId="0"/>
    <xf numFmtId="0" fontId="10" fillId="0" borderId="0"/>
    <xf numFmtId="0" fontId="76" fillId="0" borderId="0"/>
    <xf numFmtId="0" fontId="10" fillId="0" borderId="0"/>
    <xf numFmtId="0" fontId="9" fillId="0" borderId="0"/>
    <xf numFmtId="0" fontId="76" fillId="0" borderId="0"/>
    <xf numFmtId="0" fontId="76" fillId="0" borderId="0"/>
    <xf numFmtId="0" fontId="1" fillId="0" borderId="0"/>
    <xf numFmtId="0" fontId="141" fillId="0" borderId="0"/>
  </cellStyleXfs>
  <cellXfs count="775">
    <xf numFmtId="0" fontId="0" fillId="0" borderId="0" xfId="0"/>
    <xf numFmtId="0" fontId="3" fillId="2" borderId="0" xfId="0" applyFont="1" applyFill="1" applyBorder="1" applyAlignment="1">
      <alignment horizontal="center" vertical="center"/>
    </xf>
    <xf numFmtId="0" fontId="3" fillId="2" borderId="0" xfId="0" applyFont="1" applyFill="1" applyBorder="1" applyAlignment="1">
      <alignment horizontal="center"/>
    </xf>
    <xf numFmtId="0" fontId="5"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xf>
    <xf numFmtId="0" fontId="10" fillId="2" borderId="0" xfId="0" applyFont="1" applyFill="1" applyBorder="1" applyAlignment="1"/>
    <xf numFmtId="0" fontId="10" fillId="2" borderId="0" xfId="0" applyFont="1" applyFill="1" applyBorder="1"/>
    <xf numFmtId="0" fontId="12" fillId="2" borderId="0" xfId="0" applyFont="1" applyFill="1" applyBorder="1" applyAlignment="1">
      <alignment horizontal="center"/>
    </xf>
    <xf numFmtId="0" fontId="4" fillId="2" borderId="0" xfId="0" applyFont="1" applyFill="1" applyBorder="1" applyAlignment="1">
      <alignment horizontal="center" vertical="top" wrapText="1"/>
    </xf>
    <xf numFmtId="0" fontId="14" fillId="2" borderId="0" xfId="0" applyFont="1" applyFill="1" applyBorder="1" applyAlignment="1">
      <alignment horizontal="center"/>
    </xf>
    <xf numFmtId="0" fontId="10" fillId="2"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21" fillId="0" borderId="0" xfId="0" applyFont="1" applyFill="1" applyBorder="1" applyAlignment="1">
      <alignment vertical="center"/>
    </xf>
    <xf numFmtId="0" fontId="17" fillId="0" borderId="0" xfId="0" applyFont="1" applyFill="1" applyBorder="1" applyAlignment="1">
      <alignment horizontal="center"/>
    </xf>
    <xf numFmtId="0" fontId="9" fillId="0" borderId="0" xfId="0" applyFont="1" applyFill="1" applyBorder="1" applyAlignment="1">
      <alignment horizontal="center"/>
    </xf>
    <xf numFmtId="0" fontId="27" fillId="0" borderId="0" xfId="0" applyFont="1" applyFill="1" applyBorder="1" applyAlignment="1">
      <alignment horizontal="left" vertical="center"/>
    </xf>
    <xf numFmtId="0" fontId="31" fillId="0" borderId="0" xfId="0" applyFont="1" applyFill="1" applyAlignment="1">
      <alignment horizontal="left"/>
    </xf>
    <xf numFmtId="0" fontId="29" fillId="0" borderId="0" xfId="0" applyFont="1" applyFill="1" applyAlignment="1">
      <alignment horizontal="center"/>
    </xf>
    <xf numFmtId="0" fontId="30" fillId="0" borderId="0" xfId="0" applyFont="1" applyFill="1" applyAlignment="1">
      <alignment horizontal="center"/>
    </xf>
    <xf numFmtId="0" fontId="16" fillId="0" borderId="0" xfId="0" applyFont="1" applyAlignment="1">
      <alignment horizontal="left" vertical="center"/>
    </xf>
    <xf numFmtId="0" fontId="26" fillId="0" borderId="0" xfId="0" applyFont="1" applyAlignment="1">
      <alignment horizontal="center"/>
    </xf>
    <xf numFmtId="0" fontId="16" fillId="0" borderId="0" xfId="0" applyFont="1" applyAlignment="1">
      <alignment horizontal="right"/>
    </xf>
    <xf numFmtId="0" fontId="16" fillId="0" borderId="0" xfId="0" applyFont="1" applyAlignment="1">
      <alignment horizontal="left"/>
    </xf>
    <xf numFmtId="0" fontId="16" fillId="0" borderId="0" xfId="0" applyFont="1" applyAlignment="1">
      <alignment horizontal="right" vertical="center"/>
    </xf>
    <xf numFmtId="0" fontId="32" fillId="0" borderId="0" xfId="0" applyFont="1" applyAlignment="1">
      <alignment horizontal="left" vertical="center"/>
    </xf>
    <xf numFmtId="0" fontId="34" fillId="0" borderId="0" xfId="0" applyFont="1" applyAlignment="1">
      <alignment horizontal="center"/>
    </xf>
    <xf numFmtId="0" fontId="32" fillId="0" borderId="0" xfId="0" applyFont="1" applyAlignment="1">
      <alignment horizontal="right"/>
    </xf>
    <xf numFmtId="0" fontId="32" fillId="0" borderId="0" xfId="0" applyFont="1" applyAlignment="1">
      <alignment horizontal="left"/>
    </xf>
    <xf numFmtId="0" fontId="32" fillId="0" borderId="0" xfId="0" applyFont="1" applyAlignment="1">
      <alignment horizontal="right" vertical="center"/>
    </xf>
    <xf numFmtId="0" fontId="35" fillId="2" borderId="0" xfId="0" applyFont="1" applyFill="1" applyBorder="1" applyAlignment="1">
      <alignment horizontal="center" vertical="center" wrapText="1"/>
    </xf>
    <xf numFmtId="0" fontId="35" fillId="2" borderId="0" xfId="0" applyFont="1" applyFill="1" applyBorder="1" applyAlignment="1">
      <alignment horizontal="center" vertical="center"/>
    </xf>
    <xf numFmtId="0" fontId="36" fillId="3" borderId="0" xfId="0" applyFont="1" applyFill="1" applyBorder="1" applyAlignment="1">
      <alignment vertical="center" wrapText="1"/>
    </xf>
    <xf numFmtId="166" fontId="36" fillId="3" borderId="0" xfId="1" applyNumberFormat="1" applyFont="1" applyFill="1" applyBorder="1" applyAlignment="1">
      <alignment vertical="center"/>
    </xf>
    <xf numFmtId="10" fontId="35" fillId="2" borderId="0" xfId="1" applyNumberFormat="1" applyFont="1" applyFill="1" applyBorder="1" applyAlignment="1">
      <alignment horizontal="center" vertical="center" wrapText="1"/>
    </xf>
    <xf numFmtId="166" fontId="35" fillId="2" borderId="0" xfId="1" applyNumberFormat="1" applyFont="1" applyFill="1" applyBorder="1" applyAlignment="1">
      <alignment horizontal="left" vertical="center" indent="1"/>
    </xf>
    <xf numFmtId="1" fontId="35" fillId="2" borderId="0" xfId="1" applyNumberFormat="1" applyFont="1" applyFill="1" applyBorder="1" applyAlignment="1">
      <alignment horizontal="left" vertical="center" indent="3"/>
    </xf>
    <xf numFmtId="166" fontId="35" fillId="2" borderId="0" xfId="1" applyNumberFormat="1" applyFont="1" applyFill="1" applyBorder="1" applyAlignment="1">
      <alignment vertical="center"/>
    </xf>
    <xf numFmtId="166" fontId="35" fillId="2" borderId="0" xfId="1" applyNumberFormat="1" applyFont="1" applyFill="1" applyBorder="1" applyAlignment="1">
      <alignment horizontal="center" vertical="center"/>
    </xf>
    <xf numFmtId="166" fontId="36" fillId="3" borderId="0" xfId="1" applyNumberFormat="1" applyFont="1" applyFill="1" applyBorder="1" applyAlignment="1">
      <alignment horizontal="right" vertical="center"/>
    </xf>
    <xf numFmtId="166" fontId="36" fillId="3" borderId="0" xfId="1" applyNumberFormat="1" applyFont="1" applyFill="1" applyBorder="1" applyAlignment="1">
      <alignment horizontal="left" vertical="center"/>
    </xf>
    <xf numFmtId="166" fontId="36" fillId="3" borderId="0" xfId="1" applyNumberFormat="1" applyFont="1" applyFill="1" applyBorder="1" applyAlignment="1">
      <alignment horizontal="center" vertical="center"/>
    </xf>
    <xf numFmtId="10" fontId="35" fillId="2" borderId="0" xfId="1" applyNumberFormat="1" applyFont="1" applyFill="1" applyBorder="1" applyAlignment="1">
      <alignment horizontal="center" vertical="center"/>
    </xf>
    <xf numFmtId="0" fontId="40" fillId="0" borderId="0" xfId="0" applyFont="1" applyFill="1" applyBorder="1" applyAlignment="1">
      <alignment horizontal="left" vertical="center"/>
    </xf>
    <xf numFmtId="0" fontId="41" fillId="0" borderId="0" xfId="0" applyFont="1" applyAlignment="1">
      <alignment horizontal="left" vertical="center"/>
    </xf>
    <xf numFmtId="0" fontId="37" fillId="0" borderId="0" xfId="0" applyFont="1" applyAlignment="1">
      <alignment horizontal="right" vertical="center"/>
    </xf>
    <xf numFmtId="0" fontId="16" fillId="0" borderId="0" xfId="0" applyFont="1" applyFill="1" applyBorder="1" applyAlignment="1">
      <alignment horizontal="left" vertical="center"/>
    </xf>
    <xf numFmtId="0" fontId="35" fillId="4" borderId="0" xfId="0" applyFont="1" applyFill="1" applyBorder="1" applyAlignment="1">
      <alignment horizontal="center" vertical="center" wrapText="1"/>
    </xf>
    <xf numFmtId="0" fontId="45" fillId="4" borderId="0" xfId="0" applyFont="1" applyFill="1" applyAlignment="1">
      <alignment horizontal="center" vertical="center" wrapText="1"/>
    </xf>
    <xf numFmtId="0" fontId="37" fillId="4" borderId="0" xfId="0" applyFont="1" applyFill="1" applyBorder="1"/>
    <xf numFmtId="14" fontId="46" fillId="4" borderId="0" xfId="0" applyNumberFormat="1" applyFont="1" applyFill="1" applyBorder="1" applyAlignment="1">
      <alignment horizontal="center" vertical="center"/>
    </xf>
    <xf numFmtId="14" fontId="37" fillId="4" borderId="0" xfId="0" applyNumberFormat="1" applyFont="1" applyFill="1" applyBorder="1" applyAlignment="1">
      <alignment horizontal="center" vertical="center"/>
    </xf>
    <xf numFmtId="3" fontId="46" fillId="4" borderId="0" xfId="0" applyNumberFormat="1" applyFont="1" applyFill="1" applyBorder="1" applyAlignment="1">
      <alignment horizontal="right" vertical="center"/>
    </xf>
    <xf numFmtId="10" fontId="46" fillId="4" borderId="0" xfId="0" applyNumberFormat="1" applyFont="1" applyFill="1" applyBorder="1" applyAlignment="1">
      <alignment horizontal="right" vertical="center"/>
    </xf>
    <xf numFmtId="14" fontId="32" fillId="4" borderId="0" xfId="0" applyNumberFormat="1" applyFont="1" applyFill="1" applyBorder="1" applyAlignment="1">
      <alignment horizontal="center" vertical="center"/>
    </xf>
    <xf numFmtId="0" fontId="27" fillId="0" borderId="0" xfId="0" applyFont="1" applyFill="1" applyBorder="1" applyAlignment="1">
      <alignment horizontal="left"/>
    </xf>
    <xf numFmtId="0" fontId="50" fillId="0" borderId="0" xfId="0" applyFont="1"/>
    <xf numFmtId="0" fontId="37" fillId="0" borderId="0" xfId="0" applyFont="1" applyAlignment="1">
      <alignment horizontal="right"/>
    </xf>
    <xf numFmtId="0" fontId="16" fillId="0" borderId="0" xfId="0" applyFont="1" applyFill="1" applyAlignment="1">
      <alignment horizontal="left" vertical="center"/>
    </xf>
    <xf numFmtId="0" fontId="32" fillId="0" borderId="0" xfId="0" applyFont="1" applyFill="1" applyAlignment="1">
      <alignment horizontal="left" vertical="center"/>
    </xf>
    <xf numFmtId="0" fontId="38" fillId="4" borderId="0" xfId="0" applyFont="1" applyFill="1"/>
    <xf numFmtId="0" fontId="38" fillId="4" borderId="0" xfId="0" applyFont="1" applyFill="1" applyBorder="1" applyAlignment="1">
      <alignment horizontal="center" vertical="center" wrapText="1"/>
    </xf>
    <xf numFmtId="166" fontId="35" fillId="4" borderId="0" xfId="5" applyNumberFormat="1" applyFont="1" applyFill="1" applyBorder="1" applyAlignment="1" applyProtection="1">
      <alignment horizontal="right" vertical="center" wrapText="1"/>
    </xf>
    <xf numFmtId="166" fontId="35" fillId="4" borderId="0" xfId="5" applyNumberFormat="1" applyFont="1" applyFill="1" applyBorder="1" applyAlignment="1" applyProtection="1">
      <alignment horizontal="left" vertical="center" wrapText="1" indent="1"/>
    </xf>
    <xf numFmtId="0" fontId="53" fillId="0" borderId="0" xfId="0" applyFont="1" applyFill="1" applyAlignment="1">
      <alignment horizontal="left" vertical="center"/>
    </xf>
    <xf numFmtId="3" fontId="35" fillId="4" borderId="0" xfId="6" applyNumberFormat="1" applyFont="1" applyFill="1" applyAlignment="1" applyProtection="1">
      <alignment horizontal="right" vertical="center"/>
    </xf>
    <xf numFmtId="3" fontId="35" fillId="4" borderId="0" xfId="7" applyNumberFormat="1" applyFont="1" applyFill="1" applyBorder="1" applyAlignment="1" applyProtection="1">
      <alignment horizontal="center" vertical="center"/>
    </xf>
    <xf numFmtId="0" fontId="50" fillId="0" borderId="0" xfId="0" applyFont="1" applyFill="1" applyBorder="1" applyAlignment="1">
      <alignment horizontal="left" vertical="center"/>
    </xf>
    <xf numFmtId="0" fontId="50" fillId="0" borderId="0" xfId="0" applyFont="1" applyFill="1" applyBorder="1" applyAlignment="1">
      <alignment vertical="center"/>
    </xf>
    <xf numFmtId="0" fontId="50" fillId="0" borderId="0" xfId="0" applyFont="1" applyFill="1" applyBorder="1" applyAlignment="1">
      <alignment vertical="center" wrapText="1"/>
    </xf>
    <xf numFmtId="0" fontId="37" fillId="0" borderId="0" xfId="0" applyFont="1"/>
    <xf numFmtId="0" fontId="37" fillId="0" borderId="0" xfId="0" applyFont="1" applyAlignment="1"/>
    <xf numFmtId="0" fontId="37" fillId="4" borderId="0" xfId="0" applyFont="1" applyFill="1" applyBorder="1" applyAlignment="1">
      <alignment horizontal="center" vertical="center" wrapText="1"/>
    </xf>
    <xf numFmtId="49" fontId="37" fillId="4" borderId="0" xfId="0" applyNumberFormat="1" applyFont="1" applyFill="1" applyBorder="1" applyAlignment="1">
      <alignment horizontal="center" vertical="center" wrapText="1"/>
    </xf>
    <xf numFmtId="0" fontId="35" fillId="4" borderId="0" xfId="0" applyFont="1" applyFill="1" applyBorder="1" applyAlignment="1">
      <alignment horizontal="left" vertical="center" wrapText="1"/>
    </xf>
    <xf numFmtId="3" fontId="35" fillId="4" borderId="0" xfId="8" applyNumberFormat="1" applyFont="1" applyFill="1" applyBorder="1" applyAlignment="1" applyProtection="1">
      <alignment horizontal="center" vertical="center"/>
    </xf>
    <xf numFmtId="10" fontId="35" fillId="4" borderId="0" xfId="4" applyNumberFormat="1" applyFont="1" applyFill="1" applyBorder="1" applyAlignment="1" applyProtection="1">
      <alignment horizontal="center" vertical="center"/>
    </xf>
    <xf numFmtId="0" fontId="37" fillId="4" borderId="0" xfId="0" applyFont="1" applyFill="1" applyBorder="1" applyAlignment="1">
      <alignment horizontal="center" vertical="center" wrapText="1"/>
    </xf>
    <xf numFmtId="0" fontId="37" fillId="4" borderId="0" xfId="0" applyFont="1" applyFill="1" applyBorder="1" applyAlignment="1">
      <alignment horizontal="center" vertical="center"/>
    </xf>
    <xf numFmtId="0" fontId="46" fillId="4" borderId="0" xfId="0" applyFont="1" applyFill="1" applyBorder="1" applyAlignment="1">
      <alignment vertical="center" wrapText="1"/>
    </xf>
    <xf numFmtId="164" fontId="46" fillId="4" borderId="0" xfId="9" applyNumberFormat="1" applyFont="1" applyFill="1" applyBorder="1" applyAlignment="1" applyProtection="1">
      <alignment horizontal="left" vertical="center" wrapText="1"/>
    </xf>
    <xf numFmtId="10" fontId="46" fillId="4" borderId="0" xfId="4" applyNumberFormat="1" applyFont="1" applyFill="1" applyBorder="1" applyAlignment="1" applyProtection="1">
      <alignment horizontal="center" vertical="center" wrapText="1"/>
    </xf>
    <xf numFmtId="168" fontId="46" fillId="4" borderId="0" xfId="9" applyNumberFormat="1" applyFont="1" applyFill="1" applyBorder="1" applyAlignment="1" applyProtection="1">
      <alignment horizontal="center" vertical="center" wrapText="1"/>
    </xf>
    <xf numFmtId="0" fontId="50" fillId="0" borderId="0" xfId="0" applyFont="1" applyFill="1" applyBorder="1"/>
    <xf numFmtId="0" fontId="16" fillId="0" borderId="0" xfId="0" applyFont="1" applyAlignment="1">
      <alignment vertical="center"/>
    </xf>
    <xf numFmtId="0" fontId="35" fillId="4" borderId="0" xfId="0" applyFont="1" applyFill="1" applyAlignment="1">
      <alignment vertical="center" wrapText="1"/>
    </xf>
    <xf numFmtId="0" fontId="46" fillId="4" borderId="0" xfId="0" applyFont="1" applyFill="1" applyBorder="1" applyAlignment="1">
      <alignment horizontal="left" vertical="center" wrapText="1" indent="2"/>
    </xf>
    <xf numFmtId="0" fontId="57" fillId="0" borderId="0" xfId="0" applyFont="1"/>
    <xf numFmtId="0" fontId="40" fillId="0" borderId="0" xfId="0" applyFont="1" applyFill="1" applyBorder="1" applyAlignment="1">
      <alignment horizontal="left"/>
    </xf>
    <xf numFmtId="0" fontId="23" fillId="0" borderId="0" xfId="3" applyFont="1" applyFill="1" applyBorder="1" applyAlignment="1"/>
    <xf numFmtId="14" fontId="37" fillId="4" borderId="0" xfId="0" applyNumberFormat="1" applyFont="1" applyFill="1" applyBorder="1" applyAlignment="1">
      <alignment horizontal="center" vertical="center" wrapText="1"/>
    </xf>
    <xf numFmtId="14" fontId="37" fillId="4" borderId="0" xfId="0" applyNumberFormat="1" applyFont="1" applyFill="1" applyBorder="1" applyAlignment="1">
      <alignment horizontal="center" vertical="center"/>
    </xf>
    <xf numFmtId="0" fontId="50" fillId="0" borderId="0" xfId="0" applyFont="1" applyAlignment="1">
      <alignment horizontal="left" vertical="center"/>
    </xf>
    <xf numFmtId="0" fontId="40" fillId="0" borderId="0" xfId="0" applyFont="1" applyAlignment="1">
      <alignment horizontal="left" vertical="center"/>
    </xf>
    <xf numFmtId="0" fontId="59" fillId="4" borderId="0" xfId="0" applyFont="1" applyFill="1" applyBorder="1" applyAlignment="1">
      <alignment horizontal="center" vertical="center" wrapText="1"/>
    </xf>
    <xf numFmtId="0" fontId="37" fillId="4" borderId="0" xfId="0" applyFont="1" applyFill="1" applyBorder="1" applyAlignment="1">
      <alignment horizontal="right" vertical="center"/>
    </xf>
    <xf numFmtId="0" fontId="37" fillId="4" borderId="0" xfId="0" applyFont="1" applyFill="1" applyBorder="1" applyAlignment="1">
      <alignment horizontal="right" vertical="center" indent="1"/>
    </xf>
    <xf numFmtId="0" fontId="60" fillId="4" borderId="0" xfId="0" applyFont="1" applyFill="1" applyBorder="1" applyAlignment="1">
      <alignment vertical="center"/>
    </xf>
    <xf numFmtId="170" fontId="46" fillId="4" borderId="0" xfId="1" applyNumberFormat="1" applyFont="1" applyFill="1" applyBorder="1" applyAlignment="1">
      <alignment horizontal="center" vertical="center"/>
    </xf>
    <xf numFmtId="169" fontId="46" fillId="4" borderId="0" xfId="1" applyNumberFormat="1" applyFont="1" applyFill="1" applyBorder="1" applyAlignment="1">
      <alignment horizontal="center" vertical="center" wrapText="1"/>
    </xf>
    <xf numFmtId="0" fontId="62" fillId="0" borderId="0" xfId="0" applyFont="1" applyBorder="1" applyAlignment="1">
      <alignment horizontal="left" vertical="center"/>
    </xf>
    <xf numFmtId="0" fontId="16" fillId="0" borderId="0" xfId="3" applyFont="1" applyAlignment="1">
      <alignment horizontal="left" vertical="center"/>
    </xf>
    <xf numFmtId="0" fontId="32" fillId="0" borderId="0" xfId="3" applyFont="1" applyAlignment="1">
      <alignment horizontal="left" vertical="center"/>
    </xf>
    <xf numFmtId="0" fontId="64"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3" fillId="0" borderId="0" xfId="0" applyFont="1" applyFill="1" applyBorder="1" applyAlignment="1">
      <alignment horizontal="left" vertical="center"/>
    </xf>
    <xf numFmtId="0" fontId="35" fillId="4" borderId="0" xfId="0" applyFont="1" applyFill="1" applyBorder="1" applyAlignment="1">
      <alignment horizontal="center" vertical="center" wrapText="1"/>
    </xf>
    <xf numFmtId="0" fontId="37" fillId="4" borderId="0" xfId="0" applyFont="1" applyFill="1" applyBorder="1" applyAlignment="1">
      <alignment horizontal="center" vertical="center" wrapText="1"/>
    </xf>
    <xf numFmtId="0" fontId="37" fillId="4" borderId="0" xfId="0" applyFont="1" applyFill="1" applyBorder="1" applyAlignment="1">
      <alignment horizontal="center" vertical="center"/>
    </xf>
    <xf numFmtId="14" fontId="37" fillId="4" borderId="0" xfId="0" applyNumberFormat="1" applyFont="1" applyFill="1" applyBorder="1" applyAlignment="1">
      <alignment horizontal="center" vertical="center"/>
    </xf>
    <xf numFmtId="0" fontId="37" fillId="4" borderId="0" xfId="0" applyFont="1" applyFill="1" applyAlignment="1">
      <alignment horizontal="center" vertical="center" wrapText="1"/>
    </xf>
    <xf numFmtId="0" fontId="46" fillId="4" borderId="0" xfId="0" applyFont="1" applyFill="1" applyBorder="1" applyAlignment="1">
      <alignment horizontal="center" vertical="center" wrapText="1"/>
    </xf>
    <xf numFmtId="0" fontId="37" fillId="0" borderId="0" xfId="0" applyFont="1" applyFill="1" applyAlignment="1">
      <alignment horizontal="right" vertical="center"/>
    </xf>
    <xf numFmtId="0" fontId="68" fillId="4" borderId="0" xfId="0" applyFont="1" applyFill="1" applyBorder="1" applyAlignment="1">
      <alignment horizontal="center" wrapText="1"/>
    </xf>
    <xf numFmtId="0" fontId="35" fillId="4" borderId="0" xfId="0" applyFont="1" applyFill="1" applyBorder="1" applyAlignment="1">
      <alignment vertical="center" wrapText="1"/>
    </xf>
    <xf numFmtId="3" fontId="35" fillId="4" borderId="0" xfId="10" applyNumberFormat="1" applyFont="1" applyFill="1" applyBorder="1" applyAlignment="1" applyProtection="1">
      <alignment horizontal="right" vertical="center"/>
    </xf>
    <xf numFmtId="0" fontId="37" fillId="0" borderId="0" xfId="0" applyFont="1" applyFill="1" applyAlignment="1">
      <alignment horizontal="right"/>
    </xf>
    <xf numFmtId="0" fontId="35" fillId="4" borderId="0" xfId="0" applyFont="1" applyFill="1" applyAlignment="1">
      <alignment horizontal="left" vertical="center" wrapText="1"/>
    </xf>
    <xf numFmtId="0" fontId="35" fillId="4" borderId="0" xfId="0" applyFont="1" applyFill="1" applyAlignment="1">
      <alignment horizontal="center" vertical="center" wrapText="1"/>
    </xf>
    <xf numFmtId="0" fontId="37" fillId="4" borderId="0" xfId="0" applyFont="1" applyFill="1" applyAlignment="1">
      <alignment vertical="center" wrapText="1"/>
    </xf>
    <xf numFmtId="10" fontId="37" fillId="4" borderId="0" xfId="1" applyNumberFormat="1" applyFont="1" applyFill="1" applyAlignment="1">
      <alignment horizontal="right" vertical="center" wrapText="1"/>
    </xf>
    <xf numFmtId="0" fontId="37" fillId="0" borderId="0" xfId="0" applyFont="1" applyFill="1" applyAlignment="1">
      <alignment vertical="center" wrapText="1"/>
    </xf>
    <xf numFmtId="10" fontId="37" fillId="0" borderId="0" xfId="1" applyNumberFormat="1" applyFont="1" applyFill="1" applyAlignment="1">
      <alignment horizontal="right" vertical="center"/>
    </xf>
    <xf numFmtId="3" fontId="37" fillId="4" borderId="0" xfId="1" applyNumberFormat="1" applyFont="1" applyFill="1" applyAlignment="1">
      <alignment horizontal="right" vertical="center"/>
    </xf>
    <xf numFmtId="10" fontId="35" fillId="4" borderId="0" xfId="1" applyNumberFormat="1" applyFont="1" applyFill="1" applyAlignment="1">
      <alignment horizontal="right" vertical="center" wrapText="1"/>
    </xf>
    <xf numFmtId="0" fontId="38" fillId="0" borderId="0" xfId="0" applyFont="1" applyAlignment="1">
      <alignment horizontal="left" vertical="center"/>
    </xf>
    <xf numFmtId="0" fontId="73" fillId="0" borderId="0" xfId="0" applyFont="1" applyFill="1" applyAlignment="1">
      <alignment horizontal="left" vertical="center"/>
    </xf>
    <xf numFmtId="0" fontId="16" fillId="0" borderId="0" xfId="0" applyFont="1" applyBorder="1" applyAlignment="1">
      <alignment horizontal="left" vertical="center"/>
    </xf>
    <xf numFmtId="0" fontId="46" fillId="4" borderId="0" xfId="0" applyFont="1" applyFill="1" applyBorder="1" applyAlignment="1">
      <alignment horizontal="left" vertical="center" wrapText="1"/>
    </xf>
    <xf numFmtId="49" fontId="37" fillId="4" borderId="0" xfId="0" applyNumberFormat="1" applyFont="1" applyFill="1" applyAlignment="1">
      <alignment horizontal="center" vertical="center" wrapText="1"/>
    </xf>
    <xf numFmtId="0" fontId="37" fillId="4" borderId="0" xfId="0" applyFont="1" applyFill="1" applyAlignment="1">
      <alignment horizontal="center" wrapText="1"/>
    </xf>
    <xf numFmtId="0" fontId="46" fillId="4" borderId="0" xfId="0" applyFont="1" applyFill="1" applyAlignment="1">
      <alignment horizontal="left" vertical="center" wrapText="1"/>
    </xf>
    <xf numFmtId="166" fontId="46" fillId="4" borderId="0" xfId="1" applyNumberFormat="1" applyFont="1" applyFill="1" applyBorder="1" applyAlignment="1">
      <alignment horizontal="left" vertical="center"/>
    </xf>
    <xf numFmtId="166" fontId="46" fillId="4" borderId="0" xfId="1" applyNumberFormat="1" applyFont="1" applyFill="1" applyBorder="1" applyAlignment="1">
      <alignment horizontal="center" vertical="center"/>
    </xf>
    <xf numFmtId="10" fontId="46" fillId="4" borderId="0" xfId="4" applyNumberFormat="1" applyFont="1" applyFill="1" applyBorder="1" applyAlignment="1">
      <alignment horizontal="center" vertical="center"/>
    </xf>
    <xf numFmtId="164" fontId="46" fillId="4" borderId="0" xfId="0" applyNumberFormat="1" applyFont="1" applyFill="1" applyAlignment="1">
      <alignment horizontal="center" vertical="center"/>
    </xf>
    <xf numFmtId="49" fontId="38" fillId="0" borderId="0" xfId="0" applyNumberFormat="1" applyFont="1" applyFill="1" applyAlignment="1">
      <alignment horizontal="left" vertical="top" wrapText="1"/>
    </xf>
    <xf numFmtId="0" fontId="38" fillId="0" borderId="0" xfId="0" applyFont="1"/>
    <xf numFmtId="0" fontId="38" fillId="0" borderId="0" xfId="0" applyFont="1" applyFill="1" applyAlignment="1">
      <alignment horizontal="justify" vertical="top" wrapText="1"/>
    </xf>
    <xf numFmtId="0" fontId="46" fillId="0" borderId="0" xfId="0" applyFont="1" applyFill="1" applyAlignment="1">
      <alignment horizontal="left" vertical="center"/>
    </xf>
    <xf numFmtId="0" fontId="46" fillId="4" borderId="0" xfId="0" applyFont="1" applyFill="1" applyBorder="1" applyAlignment="1">
      <alignment horizontal="left" vertical="center"/>
    </xf>
    <xf numFmtId="3" fontId="46" fillId="4" borderId="0" xfId="12" applyNumberFormat="1" applyFont="1" applyFill="1" applyBorder="1" applyAlignment="1">
      <alignment horizontal="right" vertical="center" indent="1"/>
    </xf>
    <xf numFmtId="10" fontId="46" fillId="4" borderId="0" xfId="4" applyNumberFormat="1" applyFont="1" applyFill="1" applyBorder="1" applyAlignment="1">
      <alignment horizontal="right" vertical="center" indent="1"/>
    </xf>
    <xf numFmtId="0" fontId="40" fillId="0" borderId="0" xfId="0" applyFont="1" applyFill="1" applyAlignment="1">
      <alignment horizontal="left" vertical="center"/>
    </xf>
    <xf numFmtId="0" fontId="38" fillId="4" borderId="0" xfId="0" applyFont="1" applyFill="1" applyBorder="1" applyAlignment="1">
      <alignment horizontal="center" wrapText="1"/>
    </xf>
    <xf numFmtId="0" fontId="68" fillId="4" borderId="0" xfId="0" applyFont="1" applyFill="1" applyBorder="1" applyAlignment="1">
      <alignment vertical="center" wrapText="1"/>
    </xf>
    <xf numFmtId="3" fontId="35" fillId="4" borderId="0" xfId="0" applyNumberFormat="1" applyFont="1" applyFill="1" applyBorder="1" applyAlignment="1">
      <alignment horizontal="right" vertical="center"/>
    </xf>
    <xf numFmtId="4" fontId="35" fillId="4" borderId="0" xfId="0" applyNumberFormat="1" applyFont="1" applyFill="1" applyBorder="1" applyAlignment="1">
      <alignment horizontal="right" vertical="center"/>
    </xf>
    <xf numFmtId="4" fontId="35" fillId="4" borderId="0" xfId="0" applyNumberFormat="1" applyFont="1" applyFill="1" applyBorder="1" applyAlignment="1" applyProtection="1">
      <alignment horizontal="right" vertical="center"/>
    </xf>
    <xf numFmtId="10" fontId="35" fillId="4" borderId="0" xfId="0" applyNumberFormat="1" applyFont="1" applyFill="1" applyBorder="1" applyAlignment="1">
      <alignment horizontal="right" vertical="center"/>
    </xf>
    <xf numFmtId="4" fontId="35" fillId="4" borderId="0" xfId="0" applyNumberFormat="1" applyFont="1" applyFill="1" applyBorder="1" applyAlignment="1">
      <alignment horizontal="right"/>
    </xf>
    <xf numFmtId="0" fontId="35" fillId="4" borderId="0" xfId="0" applyFont="1" applyFill="1" applyBorder="1" applyAlignment="1">
      <alignment horizontal="right"/>
    </xf>
    <xf numFmtId="0" fontId="37" fillId="0" borderId="0" xfId="0" applyFont="1" applyAlignment="1">
      <alignment horizontal="left" vertical="center"/>
    </xf>
    <xf numFmtId="0" fontId="37" fillId="4" borderId="0" xfId="0" applyFont="1" applyFill="1" applyBorder="1" applyAlignment="1">
      <alignment horizontal="center" wrapText="1"/>
    </xf>
    <xf numFmtId="0" fontId="64" fillId="0" borderId="0" xfId="0" applyFont="1" applyAlignment="1">
      <alignment horizontal="left" vertical="center"/>
    </xf>
    <xf numFmtId="0" fontId="81" fillId="0" borderId="0" xfId="3" applyFont="1" applyFill="1" applyBorder="1" applyAlignment="1">
      <alignment horizontal="left" vertical="center"/>
    </xf>
    <xf numFmtId="0" fontId="32" fillId="0" borderId="0" xfId="3" applyFont="1" applyFill="1" applyBorder="1" applyAlignment="1">
      <alignment horizontal="left" vertical="center"/>
    </xf>
    <xf numFmtId="0" fontId="46" fillId="4" borderId="0" xfId="3" applyFont="1" applyFill="1" applyBorder="1" applyAlignment="1">
      <alignment horizontal="center" vertical="center"/>
    </xf>
    <xf numFmtId="0" fontId="46" fillId="4" borderId="0" xfId="3" applyFont="1" applyFill="1" applyBorder="1" applyAlignment="1">
      <alignment horizontal="center" vertical="center" wrapText="1"/>
    </xf>
    <xf numFmtId="166" fontId="46" fillId="4" borderId="0" xfId="17" applyNumberFormat="1" applyFont="1" applyFill="1" applyBorder="1" applyAlignment="1">
      <alignment horizontal="right" vertical="center" wrapText="1"/>
    </xf>
    <xf numFmtId="2" fontId="46" fillId="4" borderId="0" xfId="17" applyNumberFormat="1" applyFont="1" applyFill="1" applyBorder="1" applyAlignment="1">
      <alignment horizontal="center" vertical="center" wrapText="1"/>
    </xf>
    <xf numFmtId="10" fontId="46" fillId="4" borderId="0" xfId="17" applyNumberFormat="1" applyFont="1" applyFill="1" applyBorder="1" applyAlignment="1">
      <alignment horizontal="center" vertical="center" wrapText="1"/>
    </xf>
    <xf numFmtId="10" fontId="46" fillId="4" borderId="0" xfId="4" applyNumberFormat="1" applyFont="1" applyFill="1" applyAlignment="1">
      <alignment horizontal="center" vertical="center" wrapText="1"/>
    </xf>
    <xf numFmtId="3" fontId="46" fillId="4" borderId="0" xfId="4" applyNumberFormat="1" applyFont="1" applyFill="1" applyBorder="1" applyAlignment="1">
      <alignment horizontal="right" vertical="center" wrapText="1"/>
    </xf>
    <xf numFmtId="4" fontId="46" fillId="4" borderId="0" xfId="3" applyNumberFormat="1" applyFont="1" applyFill="1" applyBorder="1" applyAlignment="1">
      <alignment horizontal="center" vertical="center" wrapText="1"/>
    </xf>
    <xf numFmtId="10" fontId="46" fillId="4" borderId="0" xfId="3" applyNumberFormat="1" applyFont="1" applyFill="1" applyBorder="1" applyAlignment="1">
      <alignment horizontal="center" vertical="center" wrapText="1"/>
    </xf>
    <xf numFmtId="0" fontId="83" fillId="7" borderId="0" xfId="3" applyFont="1" applyFill="1" applyBorder="1" applyAlignment="1">
      <alignment horizontal="left" vertical="center" indent="1"/>
    </xf>
    <xf numFmtId="0" fontId="84" fillId="0" borderId="0" xfId="3" applyFont="1" applyFill="1" applyBorder="1" applyAlignment="1">
      <alignment horizontal="left" vertical="center"/>
    </xf>
    <xf numFmtId="172" fontId="35" fillId="7" borderId="0" xfId="3" applyNumberFormat="1" applyFont="1" applyFill="1" applyBorder="1" applyAlignment="1">
      <alignment horizontal="center" vertical="center" wrapText="1"/>
    </xf>
    <xf numFmtId="173" fontId="59" fillId="4" borderId="0" xfId="3" applyNumberFormat="1" applyFont="1" applyFill="1" applyAlignment="1">
      <alignment horizontal="center" vertical="center"/>
    </xf>
    <xf numFmtId="0" fontId="59" fillId="4" borderId="0" xfId="3" applyFont="1" applyFill="1" applyBorder="1" applyAlignment="1">
      <alignment horizontal="left" vertical="center" wrapText="1"/>
    </xf>
    <xf numFmtId="166" fontId="85" fillId="7" borderId="0" xfId="17" applyNumberFormat="1" applyFont="1" applyFill="1" applyBorder="1" applyAlignment="1">
      <alignment horizontal="center" vertical="center"/>
    </xf>
    <xf numFmtId="0" fontId="35" fillId="4" borderId="0" xfId="3" applyFont="1" applyFill="1" applyBorder="1" applyAlignment="1">
      <alignment vertical="center"/>
    </xf>
    <xf numFmtId="166" fontId="86" fillId="7" borderId="0" xfId="17" applyNumberFormat="1" applyFont="1" applyFill="1" applyBorder="1" applyAlignment="1">
      <alignment horizontal="center" vertical="center"/>
    </xf>
    <xf numFmtId="0" fontId="37" fillId="0" borderId="0" xfId="3" applyFont="1" applyAlignment="1">
      <alignment horizontal="right" vertical="center"/>
    </xf>
    <xf numFmtId="0" fontId="64" fillId="0" borderId="0" xfId="16" applyFont="1"/>
    <xf numFmtId="0" fontId="37" fillId="0" borderId="0" xfId="18" applyFont="1" applyAlignment="1"/>
    <xf numFmtId="0" fontId="88" fillId="0" borderId="0" xfId="18" applyFont="1" applyAlignment="1"/>
    <xf numFmtId="0" fontId="37"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6" fillId="4" borderId="0" xfId="3" applyFont="1" applyFill="1" applyAlignment="1">
      <alignment vertical="center"/>
    </xf>
    <xf numFmtId="0" fontId="22" fillId="4" borderId="0" xfId="3" applyFill="1">
      <alignment vertical="top"/>
    </xf>
    <xf numFmtId="166" fontId="16" fillId="2" borderId="0" xfId="1" applyNumberFormat="1" applyFont="1" applyFill="1" applyBorder="1" applyAlignment="1">
      <alignment horizontal="right" vertical="center"/>
    </xf>
    <xf numFmtId="10" fontId="40" fillId="2" borderId="0" xfId="4" applyNumberFormat="1" applyFont="1" applyFill="1" applyBorder="1" applyAlignment="1">
      <alignment horizontal="right" vertical="center"/>
    </xf>
    <xf numFmtId="166" fontId="90" fillId="2" borderId="0" xfId="1" applyNumberFormat="1" applyFont="1" applyFill="1" applyBorder="1" applyAlignment="1">
      <alignment horizontal="right" vertical="center"/>
    </xf>
    <xf numFmtId="0" fontId="52" fillId="0" borderId="0" xfId="3" applyFont="1" applyFill="1">
      <alignment vertical="top"/>
    </xf>
    <xf numFmtId="166" fontId="38" fillId="0" borderId="0" xfId="1" applyNumberFormat="1" applyFont="1" applyFill="1" applyAlignment="1">
      <alignment horizontal="center" vertical="center"/>
    </xf>
    <xf numFmtId="0" fontId="38" fillId="0" borderId="0" xfId="3" applyFont="1">
      <alignment vertical="top"/>
    </xf>
    <xf numFmtId="0" fontId="35" fillId="4" borderId="0" xfId="3" applyFont="1" applyFill="1" applyAlignment="1">
      <alignment horizontal="center" vertical="center" wrapText="1"/>
    </xf>
    <xf numFmtId="2" fontId="81" fillId="4" borderId="0" xfId="3" applyNumberFormat="1" applyFont="1" applyFill="1" applyAlignment="1">
      <alignment horizontal="left" vertical="center"/>
    </xf>
    <xf numFmtId="166" fontId="46" fillId="4" borderId="0" xfId="1" applyNumberFormat="1" applyFont="1" applyFill="1" applyAlignment="1">
      <alignment horizontal="center" vertical="center"/>
    </xf>
    <xf numFmtId="10" fontId="93" fillId="4" borderId="0" xfId="3" applyNumberFormat="1" applyFont="1" applyFill="1" applyBorder="1" applyAlignment="1">
      <alignment horizontal="center" vertical="center"/>
    </xf>
    <xf numFmtId="0" fontId="59" fillId="4" borderId="0" xfId="3" applyFont="1" applyFill="1" applyBorder="1" applyAlignment="1">
      <alignment horizontal="center"/>
    </xf>
    <xf numFmtId="0" fontId="37" fillId="0" borderId="0" xfId="3" applyFont="1" applyFill="1" applyAlignment="1">
      <alignment horizontal="left" vertical="center"/>
    </xf>
    <xf numFmtId="0" fontId="37" fillId="0" borderId="0" xfId="3" applyFont="1" applyAlignment="1">
      <alignment vertical="center"/>
    </xf>
    <xf numFmtId="166" fontId="46" fillId="2" borderId="0" xfId="1" applyNumberFormat="1" applyFont="1" applyFill="1" applyBorder="1" applyAlignment="1">
      <alignment horizontal="center" vertical="center"/>
    </xf>
    <xf numFmtId="10" fontId="95" fillId="2" borderId="0" xfId="3" applyNumberFormat="1" applyFont="1" applyFill="1" applyBorder="1" applyAlignment="1">
      <alignment horizontal="center"/>
    </xf>
    <xf numFmtId="0" fontId="95" fillId="2" borderId="0" xfId="3" applyFont="1" applyFill="1" applyBorder="1" applyAlignment="1">
      <alignment horizontal="center"/>
    </xf>
    <xf numFmtId="2" fontId="81" fillId="4" borderId="0" xfId="3" applyNumberFormat="1" applyFont="1" applyFill="1" applyAlignment="1">
      <alignment horizontal="left" vertical="center" wrapText="1"/>
    </xf>
    <xf numFmtId="0" fontId="26" fillId="0" borderId="0" xfId="3" applyFont="1" applyAlignment="1">
      <alignment horizontal="left" vertical="center"/>
    </xf>
    <xf numFmtId="0" fontId="16" fillId="4" borderId="0" xfId="3" applyFont="1" applyFill="1" applyAlignment="1">
      <alignment horizontal="center"/>
    </xf>
    <xf numFmtId="2" fontId="22" fillId="4" borderId="0" xfId="3" applyNumberFormat="1" applyFill="1" applyAlignment="1">
      <alignment horizontal="center" vertical="center"/>
    </xf>
    <xf numFmtId="3" fontId="81" fillId="4" borderId="0" xfId="3" applyNumberFormat="1" applyFont="1" applyFill="1" applyAlignment="1">
      <alignment horizontal="right" vertical="center"/>
    </xf>
    <xf numFmtId="2" fontId="98" fillId="4" borderId="0" xfId="3" applyNumberFormat="1" applyFont="1" applyFill="1" applyAlignment="1">
      <alignment horizontal="center" vertical="center"/>
    </xf>
    <xf numFmtId="0" fontId="44" fillId="7" borderId="0" xfId="3" applyFont="1" applyFill="1">
      <alignment vertical="top"/>
    </xf>
    <xf numFmtId="0" fontId="37" fillId="7" borderId="0" xfId="3" applyFont="1" applyFill="1">
      <alignment vertical="top"/>
    </xf>
    <xf numFmtId="0" fontId="35" fillId="4" borderId="0" xfId="3" applyFont="1" applyFill="1" applyAlignment="1">
      <alignment horizontal="left" vertical="center" wrapText="1"/>
    </xf>
    <xf numFmtId="0" fontId="37" fillId="4" borderId="0" xfId="3" applyFont="1" applyFill="1" applyAlignment="1">
      <alignment horizontal="left" vertical="center"/>
    </xf>
    <xf numFmtId="0" fontId="37" fillId="4" borderId="0" xfId="3" applyFont="1" applyFill="1" applyAlignment="1">
      <alignment vertical="center"/>
    </xf>
    <xf numFmtId="3" fontId="35" fillId="4" borderId="0" xfId="3" applyNumberFormat="1" applyFont="1" applyFill="1" applyAlignment="1">
      <alignment horizontal="right" vertical="center"/>
    </xf>
    <xf numFmtId="0" fontId="37" fillId="4" borderId="0" xfId="3" applyFont="1" applyFill="1" applyAlignment="1">
      <alignment horizontal="right" vertical="center"/>
    </xf>
    <xf numFmtId="10" fontId="35" fillId="4" borderId="0" xfId="0" applyNumberFormat="1" applyFont="1" applyFill="1" applyAlignment="1">
      <alignment horizontal="right" vertical="center"/>
    </xf>
    <xf numFmtId="0" fontId="37" fillId="4" borderId="0" xfId="0" applyFont="1" applyFill="1"/>
    <xf numFmtId="0" fontId="46" fillId="4" borderId="0" xfId="3" applyFont="1" applyFill="1" applyAlignment="1">
      <alignment horizontal="left" vertical="center"/>
    </xf>
    <xf numFmtId="14" fontId="16" fillId="0" borderId="0" xfId="0" applyNumberFormat="1" applyFont="1" applyAlignment="1">
      <alignment horizontal="right" vertical="center"/>
    </xf>
    <xf numFmtId="14" fontId="32" fillId="0" borderId="0" xfId="0" applyNumberFormat="1" applyFont="1" applyAlignment="1">
      <alignment horizontal="right" vertical="center"/>
    </xf>
    <xf numFmtId="0" fontId="35" fillId="4" borderId="0" xfId="0" applyFont="1" applyFill="1" applyBorder="1" applyAlignment="1">
      <alignment horizontal="center" vertical="center" wrapText="1"/>
    </xf>
    <xf numFmtId="0" fontId="37" fillId="0" borderId="0" xfId="0" applyFont="1" applyAlignment="1">
      <alignment horizontal="right"/>
    </xf>
    <xf numFmtId="0" fontId="64" fillId="0" borderId="0" xfId="0" applyFont="1" applyAlignment="1">
      <alignment horizontal="right"/>
    </xf>
    <xf numFmtId="0" fontId="46" fillId="4" borderId="0" xfId="3" applyFont="1" applyFill="1" applyBorder="1" applyAlignment="1">
      <alignment horizontal="center" vertical="center" wrapText="1"/>
    </xf>
    <xf numFmtId="0" fontId="64" fillId="0" borderId="0" xfId="0" applyFont="1" applyFill="1" applyBorder="1" applyAlignment="1">
      <alignment horizontal="left" vertical="center"/>
    </xf>
    <xf numFmtId="0" fontId="102" fillId="4" borderId="0" xfId="0" applyFont="1" applyFill="1" applyBorder="1" applyAlignment="1">
      <alignment vertical="center" wrapText="1"/>
    </xf>
    <xf numFmtId="3" fontId="35" fillId="4" borderId="0" xfId="23" applyNumberFormat="1" applyFont="1" applyFill="1" applyBorder="1" applyAlignment="1">
      <alignment horizontal="right" vertical="center"/>
    </xf>
    <xf numFmtId="10" fontId="35" fillId="4" borderId="0" xfId="23" applyNumberFormat="1" applyFont="1" applyFill="1" applyAlignment="1">
      <alignment vertical="center"/>
    </xf>
    <xf numFmtId="0" fontId="37" fillId="4" borderId="0" xfId="3" applyFont="1" applyFill="1" applyAlignment="1">
      <alignment horizontal="center" vertical="center" wrapText="1"/>
    </xf>
    <xf numFmtId="0" fontId="35" fillId="4" borderId="0" xfId="3" applyFont="1" applyFill="1" applyBorder="1" applyAlignment="1">
      <alignment horizontal="left" vertical="center" wrapText="1"/>
    </xf>
    <xf numFmtId="0" fontId="59" fillId="4" borderId="0" xfId="3" applyFont="1" applyFill="1" applyAlignment="1">
      <alignment horizontal="left" vertical="center" wrapText="1"/>
    </xf>
    <xf numFmtId="166" fontId="35" fillId="4" borderId="0" xfId="24" applyNumberFormat="1" applyFont="1" applyFill="1" applyBorder="1" applyAlignment="1">
      <alignment horizontal="right" vertical="center" wrapText="1"/>
    </xf>
    <xf numFmtId="0" fontId="59" fillId="4" borderId="0" xfId="3" applyFont="1" applyFill="1" applyAlignment="1">
      <alignment horizontal="center" vertical="center" wrapText="1"/>
    </xf>
    <xf numFmtId="0" fontId="46" fillId="0" borderId="0" xfId="3" applyFont="1" applyFill="1" applyAlignment="1">
      <alignment horizontal="left" vertical="center"/>
    </xf>
    <xf numFmtId="0" fontId="32" fillId="0" borderId="0" xfId="3" applyFont="1" applyFill="1" applyAlignment="1">
      <alignment horizontal="left" vertical="center"/>
    </xf>
    <xf numFmtId="0" fontId="16" fillId="0" borderId="0" xfId="3" applyFont="1" applyFill="1" applyAlignment="1">
      <alignment horizontal="left" vertical="center"/>
    </xf>
    <xf numFmtId="0" fontId="40" fillId="0" borderId="0" xfId="3" applyFont="1" applyFill="1" applyAlignment="1">
      <alignment horizontal="left" vertical="center"/>
    </xf>
    <xf numFmtId="0" fontId="72" fillId="0" borderId="0" xfId="3" applyFont="1" applyFill="1">
      <alignment vertical="top"/>
    </xf>
    <xf numFmtId="0" fontId="102" fillId="4" borderId="0" xfId="3" applyFont="1" applyFill="1" applyAlignment="1">
      <alignment horizontal="center" vertical="center" wrapText="1"/>
    </xf>
    <xf numFmtId="0" fontId="102" fillId="4" borderId="0" xfId="3" applyFont="1" applyFill="1" applyBorder="1" applyAlignment="1">
      <alignment horizontal="left" vertical="center" wrapText="1"/>
    </xf>
    <xf numFmtId="0" fontId="85" fillId="4" borderId="0" xfId="3" applyFont="1" applyFill="1" applyAlignment="1">
      <alignment horizontal="left" vertical="center" wrapText="1"/>
    </xf>
    <xf numFmtId="166" fontId="102" fillId="4" borderId="0" xfId="24" applyNumberFormat="1" applyFont="1" applyFill="1" applyBorder="1" applyAlignment="1">
      <alignment horizontal="right" vertical="center" wrapText="1"/>
    </xf>
    <xf numFmtId="0" fontId="85" fillId="4" borderId="0" xfId="3" applyFont="1" applyFill="1" applyAlignment="1">
      <alignment horizontal="center" vertical="center" wrapText="1"/>
    </xf>
    <xf numFmtId="0" fontId="40" fillId="0" borderId="0" xfId="0" applyNumberFormat="1" applyFont="1" applyAlignment="1">
      <alignment horizontal="right" vertical="center"/>
    </xf>
    <xf numFmtId="0" fontId="72" fillId="0" borderId="0" xfId="0" applyNumberFormat="1" applyFont="1" applyAlignment="1">
      <alignment horizontal="right" vertical="center"/>
    </xf>
    <xf numFmtId="0" fontId="86" fillId="4" borderId="0" xfId="3" applyFont="1" applyFill="1" applyAlignment="1">
      <alignment horizontal="left" vertical="center" wrapText="1"/>
    </xf>
    <xf numFmtId="3" fontId="86" fillId="4" borderId="0" xfId="3" applyNumberFormat="1" applyFont="1" applyFill="1" applyAlignment="1">
      <alignment horizontal="right" vertical="center" wrapText="1"/>
    </xf>
    <xf numFmtId="0" fontId="62" fillId="0" borderId="0" xfId="0" applyFont="1"/>
    <xf numFmtId="0" fontId="106" fillId="0" borderId="0" xfId="0" applyFont="1"/>
    <xf numFmtId="0" fontId="107" fillId="0" borderId="0" xfId="0" applyFont="1"/>
    <xf numFmtId="0" fontId="37" fillId="0" borderId="0" xfId="26" applyFont="1" applyFill="1" applyBorder="1" applyAlignment="1">
      <alignment horizontal="left" vertical="center"/>
    </xf>
    <xf numFmtId="0" fontId="40" fillId="0" borderId="0" xfId="3" applyFont="1" applyFill="1" applyBorder="1" applyAlignment="1">
      <alignment horizontal="left" vertical="center"/>
    </xf>
    <xf numFmtId="0" fontId="28" fillId="0" borderId="0" xfId="3" applyFont="1" applyFill="1" applyBorder="1" applyAlignment="1">
      <alignment horizontal="left" vertical="center"/>
    </xf>
    <xf numFmtId="0" fontId="47" fillId="4" borderId="0" xfId="3" applyFont="1" applyFill="1" applyBorder="1" applyAlignment="1">
      <alignment horizontal="center" vertical="center" wrapText="1"/>
    </xf>
    <xf numFmtId="14" fontId="46" fillId="4" borderId="0" xfId="3" applyNumberFormat="1" applyFont="1" applyFill="1" applyBorder="1" applyAlignment="1">
      <alignment horizontal="center" vertical="center" wrapText="1"/>
    </xf>
    <xf numFmtId="0" fontId="46" fillId="4" borderId="0" xfId="3" applyFont="1" applyFill="1" applyBorder="1" applyAlignment="1">
      <alignment horizontal="center" wrapText="1"/>
    </xf>
    <xf numFmtId="0" fontId="16" fillId="0" borderId="0" xfId="3" applyFont="1" applyFill="1" applyBorder="1" applyAlignment="1">
      <alignment horizontal="left" vertical="center"/>
    </xf>
    <xf numFmtId="0" fontId="37" fillId="4" borderId="0" xfId="3" applyFont="1" applyFill="1" applyBorder="1" applyAlignment="1">
      <alignment horizontal="center" vertical="center" wrapText="1"/>
    </xf>
    <xf numFmtId="0" fontId="37" fillId="4" borderId="0" xfId="3" applyFont="1" applyFill="1" applyBorder="1" applyAlignment="1">
      <alignment vertical="center" wrapText="1"/>
    </xf>
    <xf numFmtId="0" fontId="0" fillId="4" borderId="0" xfId="0" applyFill="1"/>
    <xf numFmtId="0" fontId="37" fillId="4" borderId="0" xfId="3" applyFont="1" applyFill="1" applyBorder="1" applyAlignment="1">
      <alignment horizontal="left" vertical="center" wrapText="1"/>
    </xf>
    <xf numFmtId="0" fontId="35" fillId="4" borderId="2" xfId="3" applyFont="1" applyFill="1" applyBorder="1" applyAlignment="1">
      <alignment horizontal="left" vertical="center" wrapText="1"/>
    </xf>
    <xf numFmtId="14" fontId="37" fillId="4" borderId="2" xfId="3" applyNumberFormat="1" applyFont="1" applyFill="1" applyBorder="1" applyAlignment="1">
      <alignment horizontal="right" vertical="center" wrapText="1"/>
    </xf>
    <xf numFmtId="0" fontId="37" fillId="4" borderId="2" xfId="3" applyFont="1" applyFill="1" applyBorder="1" applyAlignment="1">
      <alignment horizontal="left" vertical="center" wrapText="1"/>
    </xf>
    <xf numFmtId="0" fontId="35" fillId="4" borderId="0" xfId="3" applyFont="1" applyFill="1" applyBorder="1" applyAlignment="1">
      <alignment horizontal="right" vertical="center" wrapText="1" indent="1"/>
    </xf>
    <xf numFmtId="10" fontId="93" fillId="4" borderId="0" xfId="0" applyNumberFormat="1" applyFont="1" applyFill="1" applyBorder="1" applyAlignment="1">
      <alignment horizontal="center" vertical="center"/>
    </xf>
    <xf numFmtId="10" fontId="114" fillId="4" borderId="0" xfId="0" applyNumberFormat="1" applyFont="1" applyFill="1" applyBorder="1" applyAlignment="1">
      <alignment horizontal="center" vertical="center"/>
    </xf>
    <xf numFmtId="10" fontId="59" fillId="4" borderId="0" xfId="0" applyNumberFormat="1" applyFont="1" applyFill="1" applyBorder="1" applyAlignment="1">
      <alignment horizontal="center" vertical="center"/>
    </xf>
    <xf numFmtId="0" fontId="9" fillId="8" borderId="0" xfId="0" applyFont="1" applyFill="1" applyBorder="1" applyAlignment="1">
      <alignment horizontal="center" vertical="center" wrapText="1"/>
    </xf>
    <xf numFmtId="0" fontId="20" fillId="9" borderId="0" xfId="0" applyFont="1" applyFill="1" applyAlignment="1">
      <alignment horizontal="left" vertical="center"/>
    </xf>
    <xf numFmtId="0" fontId="24" fillId="9" borderId="0" xfId="0" applyFont="1" applyFill="1" applyAlignment="1">
      <alignment horizontal="center"/>
    </xf>
    <xf numFmtId="0" fontId="29" fillId="9" borderId="0" xfId="0" applyFont="1" applyFill="1" applyAlignment="1">
      <alignment horizontal="center"/>
    </xf>
    <xf numFmtId="0" fontId="30" fillId="9" borderId="0" xfId="0" applyFont="1" applyFill="1" applyAlignment="1">
      <alignment horizontal="center"/>
    </xf>
    <xf numFmtId="0" fontId="24" fillId="9" borderId="0" xfId="16" applyFont="1" applyFill="1" applyAlignment="1"/>
    <xf numFmtId="0" fontId="0" fillId="9" borderId="0" xfId="0" applyFill="1"/>
    <xf numFmtId="0" fontId="20" fillId="9" borderId="0" xfId="3" applyFont="1" applyFill="1" applyAlignment="1">
      <alignment horizontal="left" vertical="center"/>
    </xf>
    <xf numFmtId="0" fontId="20" fillId="9" borderId="0" xfId="3" applyFont="1" applyFill="1" applyAlignment="1"/>
    <xf numFmtId="0" fontId="20" fillId="9" borderId="0" xfId="3" applyFont="1" applyFill="1" applyAlignment="1">
      <alignment horizontal="center"/>
    </xf>
    <xf numFmtId="0" fontId="28" fillId="9" borderId="0" xfId="3" applyFont="1" applyFill="1" applyAlignment="1">
      <alignment horizontal="left" vertical="center"/>
    </xf>
    <xf numFmtId="0" fontId="28" fillId="9" borderId="0" xfId="3" applyFont="1" applyFill="1" applyAlignment="1">
      <alignment horizontal="center"/>
    </xf>
    <xf numFmtId="0" fontId="20" fillId="9" borderId="0" xfId="3" applyFont="1" applyFill="1" applyBorder="1" applyAlignment="1">
      <alignment horizontal="left" vertical="center"/>
    </xf>
    <xf numFmtId="0" fontId="29" fillId="9" borderId="0" xfId="3" applyFont="1" applyFill="1" applyBorder="1" applyAlignment="1"/>
    <xf numFmtId="49" fontId="79" fillId="9" borderId="0" xfId="3" applyNumberFormat="1" applyFont="1" applyFill="1" applyBorder="1" applyAlignment="1">
      <alignment horizontal="right"/>
    </xf>
    <xf numFmtId="49" fontId="79" fillId="9" borderId="0" xfId="3" applyNumberFormat="1" applyFont="1" applyFill="1" applyBorder="1" applyAlignment="1">
      <alignment horizontal="right" vertical="center"/>
    </xf>
    <xf numFmtId="0" fontId="28" fillId="9" borderId="0" xfId="3" applyFont="1" applyFill="1" applyBorder="1" applyAlignment="1">
      <alignment horizontal="left" vertical="center"/>
    </xf>
    <xf numFmtId="0" fontId="28" fillId="9" borderId="0" xfId="3" applyFont="1" applyFill="1" applyBorder="1" applyAlignment="1">
      <alignment horizontal="right"/>
    </xf>
    <xf numFmtId="0" fontId="28" fillId="9" borderId="0" xfId="3" applyFont="1" applyFill="1" applyBorder="1" applyAlignment="1">
      <alignment horizontal="right" vertical="center"/>
    </xf>
    <xf numFmtId="0" fontId="115" fillId="0" borderId="0" xfId="2" applyFont="1" applyAlignment="1" applyProtection="1">
      <alignment horizontal="left" vertical="center"/>
    </xf>
    <xf numFmtId="0" fontId="19" fillId="0" borderId="0" xfId="2" applyFont="1" applyAlignment="1" applyProtection="1">
      <alignment horizontal="left" vertical="center"/>
    </xf>
    <xf numFmtId="0" fontId="116" fillId="0" borderId="0" xfId="2" applyFont="1" applyAlignment="1" applyProtection="1"/>
    <xf numFmtId="0" fontId="117" fillId="0" borderId="0" xfId="2" applyFont="1" applyAlignment="1" applyProtection="1"/>
    <xf numFmtId="0" fontId="117" fillId="0" borderId="0" xfId="2" applyFont="1" applyAlignment="1" applyProtection="1">
      <alignment vertical="center"/>
    </xf>
    <xf numFmtId="0" fontId="117" fillId="0" borderId="0" xfId="2" applyFont="1" applyAlignment="1" applyProtection="1">
      <alignment horizontal="left" vertical="center"/>
    </xf>
    <xf numFmtId="0" fontId="37" fillId="0" borderId="0" xfId="0" applyFont="1" applyAlignment="1">
      <alignment horizontal="right"/>
    </xf>
    <xf numFmtId="0" fontId="118" fillId="0" borderId="0" xfId="0" applyFont="1"/>
    <xf numFmtId="166" fontId="0" fillId="0" borderId="0" xfId="0" applyNumberFormat="1"/>
    <xf numFmtId="0" fontId="123" fillId="0" borderId="0" xfId="0" applyFont="1" applyFill="1" applyBorder="1" applyAlignment="1">
      <alignment horizontal="left" vertical="center"/>
    </xf>
    <xf numFmtId="0" fontId="71" fillId="0" borderId="0" xfId="3" applyFont="1" applyAlignment="1">
      <alignment horizontal="left" vertical="center"/>
    </xf>
    <xf numFmtId="0" fontId="37" fillId="0" borderId="0" xfId="16" applyFont="1"/>
    <xf numFmtId="175" fontId="0" fillId="0" borderId="0" xfId="0" applyNumberFormat="1"/>
    <xf numFmtId="176" fontId="0" fillId="0" borderId="0" xfId="0" applyNumberFormat="1"/>
    <xf numFmtId="0" fontId="121" fillId="0" borderId="0" xfId="0" applyFont="1"/>
    <xf numFmtId="4" fontId="35" fillId="4" borderId="0" xfId="6" applyNumberFormat="1" applyFont="1" applyFill="1" applyAlignment="1" applyProtection="1">
      <alignment horizontal="right" vertical="center"/>
    </xf>
    <xf numFmtId="0" fontId="121" fillId="0" borderId="0" xfId="0" applyFont="1" applyAlignment="1">
      <alignment vertical="top" wrapText="1"/>
    </xf>
    <xf numFmtId="0" fontId="67" fillId="0" borderId="0" xfId="0" applyFont="1" applyAlignment="1">
      <alignment vertical="top" wrapText="1"/>
    </xf>
    <xf numFmtId="0" fontId="67" fillId="0" borderId="0" xfId="0" applyFont="1"/>
    <xf numFmtId="0" fontId="41" fillId="0" borderId="0" xfId="0" applyFont="1" applyFill="1" applyBorder="1" applyAlignment="1">
      <alignment wrapText="1"/>
    </xf>
    <xf numFmtId="0" fontId="62" fillId="0" borderId="0" xfId="0" applyFont="1" applyBorder="1" applyAlignment="1">
      <alignment horizontal="center" vertical="center"/>
    </xf>
    <xf numFmtId="0" fontId="64" fillId="0" borderId="0" xfId="0" applyFont="1" applyFill="1" applyBorder="1"/>
    <xf numFmtId="170" fontId="35" fillId="0" borderId="0" xfId="0" applyNumberFormat="1" applyFont="1" applyFill="1" applyBorder="1"/>
    <xf numFmtId="14" fontId="50" fillId="0" borderId="0" xfId="0" applyNumberFormat="1" applyFont="1" applyFill="1" applyBorder="1"/>
    <xf numFmtId="14" fontId="62" fillId="0" borderId="0" xfId="0" applyNumberFormat="1" applyFont="1" applyFill="1" applyBorder="1"/>
    <xf numFmtId="14" fontId="35" fillId="4" borderId="0" xfId="3" applyNumberFormat="1" applyFont="1" applyFill="1" applyBorder="1" applyAlignment="1" applyProtection="1">
      <alignment horizontal="center" vertical="center" wrapText="1"/>
      <protection hidden="1"/>
    </xf>
    <xf numFmtId="0" fontId="118" fillId="0" borderId="0" xfId="0" applyFont="1" applyAlignment="1">
      <alignment vertical="center"/>
    </xf>
    <xf numFmtId="0" fontId="50" fillId="0" borderId="0" xfId="0" applyFont="1" applyFill="1" applyBorder="1" applyAlignment="1">
      <alignment horizontal="right"/>
    </xf>
    <xf numFmtId="3" fontId="35" fillId="4" borderId="0" xfId="10" applyNumberFormat="1" applyFont="1" applyFill="1" applyBorder="1" applyAlignment="1" applyProtection="1">
      <alignment vertical="center"/>
    </xf>
    <xf numFmtId="0" fontId="35" fillId="4" borderId="0" xfId="10" applyFont="1" applyFill="1" applyBorder="1" applyAlignment="1" applyProtection="1">
      <alignment vertical="center"/>
    </xf>
    <xf numFmtId="0" fontId="62" fillId="0" borderId="0" xfId="0" applyFont="1" applyBorder="1" applyAlignment="1">
      <alignment horizontal="left" vertical="center" indent="3"/>
    </xf>
    <xf numFmtId="0" fontId="67" fillId="0" borderId="0" xfId="0" applyFont="1" applyAlignment="1">
      <alignment vertical="center"/>
    </xf>
    <xf numFmtId="166" fontId="46" fillId="4" borderId="0" xfId="4" applyNumberFormat="1" applyFont="1" applyFill="1" applyBorder="1" applyAlignment="1">
      <alignment horizontal="right" vertical="center" wrapText="1"/>
    </xf>
    <xf numFmtId="3" fontId="46" fillId="4" borderId="0" xfId="17" applyNumberFormat="1" applyFont="1" applyFill="1" applyBorder="1" applyAlignment="1">
      <alignment horizontal="right" vertical="center" wrapText="1"/>
    </xf>
    <xf numFmtId="0" fontId="131" fillId="0" borderId="0" xfId="0" applyFont="1" applyAlignment="1">
      <alignment horizontal="right" vertical="center"/>
    </xf>
    <xf numFmtId="0" fontId="72" fillId="0" borderId="0" xfId="0" applyFont="1" applyAlignment="1">
      <alignment horizontal="right" vertical="center"/>
    </xf>
    <xf numFmtId="0" fontId="37" fillId="4" borderId="0" xfId="0" applyFont="1" applyFill="1" applyBorder="1" applyAlignment="1">
      <alignment horizontal="center" vertical="center" wrapText="1"/>
    </xf>
    <xf numFmtId="0" fontId="132" fillId="0" borderId="0" xfId="0" applyFont="1"/>
    <xf numFmtId="0" fontId="132" fillId="0" borderId="0" xfId="0" applyFont="1" applyAlignment="1">
      <alignment vertical="center"/>
    </xf>
    <xf numFmtId="0" fontId="47" fillId="4" borderId="0" xfId="3" applyFont="1" applyFill="1" applyBorder="1" applyAlignment="1">
      <alignment horizontal="center" vertical="center" wrapText="1"/>
    </xf>
    <xf numFmtId="0" fontId="37" fillId="4" borderId="0" xfId="3" applyFont="1" applyFill="1" applyBorder="1" applyAlignment="1">
      <alignment horizontal="center" vertical="center" wrapText="1"/>
    </xf>
    <xf numFmtId="14" fontId="46" fillId="4" borderId="0" xfId="3" applyNumberFormat="1" applyFont="1" applyFill="1" applyBorder="1" applyAlignment="1" applyProtection="1">
      <alignment horizontal="center" vertical="center" wrapText="1"/>
      <protection hidden="1"/>
    </xf>
    <xf numFmtId="0" fontId="19" fillId="0" borderId="0" xfId="2" applyFont="1" applyAlignment="1" applyProtection="1"/>
    <xf numFmtId="0" fontId="115" fillId="0" borderId="0" xfId="2" applyFont="1" applyAlignment="1" applyProtection="1"/>
    <xf numFmtId="0" fontId="134" fillId="0" borderId="0" xfId="0" applyFont="1" applyAlignment="1">
      <alignment vertical="center"/>
    </xf>
    <xf numFmtId="0" fontId="120" fillId="0" borderId="0" xfId="0" applyFont="1" applyAlignment="1">
      <alignment vertical="center"/>
    </xf>
    <xf numFmtId="0" fontId="47" fillId="4" borderId="0" xfId="3" applyFont="1" applyFill="1" applyBorder="1" applyAlignment="1">
      <alignment horizontal="center" vertical="center" wrapText="1"/>
    </xf>
    <xf numFmtId="0" fontId="37" fillId="4" borderId="0" xfId="3" applyFont="1" applyFill="1" applyBorder="1" applyAlignment="1">
      <alignment horizontal="center" vertical="center" wrapText="1"/>
    </xf>
    <xf numFmtId="0" fontId="64" fillId="0" borderId="0" xfId="0" applyFont="1" applyAlignment="1">
      <alignment vertical="top"/>
    </xf>
    <xf numFmtId="0" fontId="121" fillId="0" borderId="0" xfId="0" applyFont="1" applyAlignment="1">
      <alignment vertical="center"/>
    </xf>
    <xf numFmtId="0" fontId="87" fillId="0" borderId="0" xfId="0" applyFont="1" applyAlignment="1">
      <alignment vertical="top"/>
    </xf>
    <xf numFmtId="0" fontId="51" fillId="0" borderId="0" xfId="0" applyFont="1" applyAlignment="1">
      <alignment vertical="top"/>
    </xf>
    <xf numFmtId="0" fontId="138" fillId="9" borderId="0" xfId="28" applyFont="1" applyFill="1" applyAlignment="1">
      <alignment vertical="center"/>
    </xf>
    <xf numFmtId="0" fontId="120" fillId="9" borderId="0" xfId="28" applyFont="1" applyFill="1" applyAlignment="1">
      <alignment vertical="center"/>
    </xf>
    <xf numFmtId="0" fontId="120" fillId="0" borderId="0" xfId="28" applyFont="1" applyAlignment="1">
      <alignment vertical="center"/>
    </xf>
    <xf numFmtId="0" fontId="72" fillId="9" borderId="0" xfId="28" applyFont="1" applyFill="1" applyAlignment="1">
      <alignment vertical="center"/>
    </xf>
    <xf numFmtId="0" fontId="94" fillId="0" borderId="0" xfId="28" applyFont="1" applyAlignment="1">
      <alignment vertical="center"/>
    </xf>
    <xf numFmtId="0" fontId="16" fillId="0" borderId="0" xfId="28" applyFont="1" applyFill="1" applyBorder="1" applyAlignment="1">
      <alignment horizontal="right" vertical="center"/>
    </xf>
    <xf numFmtId="0" fontId="133" fillId="0" borderId="0" xfId="28" applyFont="1" applyAlignment="1">
      <alignment vertical="center"/>
    </xf>
    <xf numFmtId="0" fontId="27" fillId="0" borderId="0" xfId="28" applyFont="1" applyFill="1" applyBorder="1" applyAlignment="1">
      <alignment horizontal="right" vertical="center"/>
    </xf>
    <xf numFmtId="0" fontId="120" fillId="10" borderId="0" xfId="28" applyFont="1" applyFill="1" applyAlignment="1">
      <alignment horizontal="center" vertical="center" wrapText="1"/>
    </xf>
    <xf numFmtId="0" fontId="64" fillId="0" borderId="0" xfId="28" applyFont="1" applyAlignment="1">
      <alignment horizontal="right" vertical="center"/>
    </xf>
    <xf numFmtId="0" fontId="115" fillId="0" borderId="0" xfId="2" applyFont="1" applyAlignment="1" applyProtection="1">
      <alignment horizontal="left" vertical="center" wrapText="1"/>
    </xf>
    <xf numFmtId="0" fontId="20" fillId="9" borderId="0" xfId="16" applyFont="1" applyFill="1" applyAlignment="1">
      <alignment horizontal="left" vertical="center"/>
    </xf>
    <xf numFmtId="0" fontId="26" fillId="9" borderId="0" xfId="3" applyFont="1" applyFill="1" applyAlignment="1">
      <alignment horizontal="left" vertical="center"/>
    </xf>
    <xf numFmtId="0" fontId="139" fillId="0" borderId="0" xfId="2" applyFont="1" applyAlignment="1" applyProtection="1">
      <alignment horizontal="left" vertical="center"/>
    </xf>
    <xf numFmtId="0" fontId="140" fillId="0" borderId="0" xfId="2" applyFont="1" applyAlignment="1" applyProtection="1">
      <alignment horizontal="left" vertical="center"/>
    </xf>
    <xf numFmtId="0" fontId="115" fillId="0" borderId="0" xfId="2" applyFont="1" applyFill="1" applyBorder="1" applyAlignment="1" applyProtection="1">
      <alignment horizontal="left" vertical="center"/>
    </xf>
    <xf numFmtId="0" fontId="64" fillId="0" borderId="0" xfId="29" applyFont="1" applyFill="1" applyBorder="1" applyAlignment="1">
      <alignment horizontal="left" vertical="center"/>
    </xf>
    <xf numFmtId="0" fontId="18" fillId="0" borderId="0" xfId="2" applyFill="1" applyBorder="1" applyAlignment="1" applyProtection="1">
      <alignment horizontal="left" vertical="center"/>
    </xf>
    <xf numFmtId="0" fontId="0" fillId="0" borderId="0" xfId="0" applyAlignment="1">
      <alignment vertical="center"/>
    </xf>
    <xf numFmtId="0" fontId="37" fillId="0" borderId="0" xfId="0" applyFont="1" applyBorder="1" applyAlignment="1">
      <alignment horizontal="right" vertical="center"/>
    </xf>
    <xf numFmtId="0" fontId="16" fillId="8" borderId="0" xfId="0" applyFont="1" applyFill="1" applyBorder="1" applyAlignment="1">
      <alignment horizontal="center" vertical="center"/>
    </xf>
    <xf numFmtId="0" fontId="115" fillId="0" borderId="0" xfId="2" applyFont="1" applyAlignment="1" applyProtection="1">
      <alignment vertical="center"/>
    </xf>
    <xf numFmtId="0" fontId="19" fillId="0" borderId="0" xfId="2" applyFont="1" applyAlignment="1" applyProtection="1">
      <alignment vertical="center"/>
    </xf>
    <xf numFmtId="0" fontId="142" fillId="0" borderId="0" xfId="2" applyFont="1" applyAlignment="1" applyProtection="1">
      <alignment horizontal="left" vertical="center"/>
    </xf>
    <xf numFmtId="0" fontId="35" fillId="4" borderId="0" xfId="0" applyFont="1" applyFill="1" applyBorder="1" applyAlignment="1">
      <alignment horizontal="center" vertical="center" wrapText="1"/>
    </xf>
    <xf numFmtId="0" fontId="46" fillId="4" borderId="0" xfId="3" applyFont="1" applyFill="1" applyBorder="1" applyAlignment="1">
      <alignment horizontal="center" vertical="center" wrapText="1"/>
    </xf>
    <xf numFmtId="0" fontId="17" fillId="9" borderId="0" xfId="0" applyFont="1" applyFill="1" applyAlignment="1">
      <alignment horizontal="left" vertical="center"/>
    </xf>
    <xf numFmtId="0" fontId="27" fillId="0" borderId="0" xfId="0" applyFont="1" applyAlignment="1">
      <alignment horizontal="left" vertical="center"/>
    </xf>
    <xf numFmtId="0" fontId="27" fillId="0" borderId="0" xfId="0" applyFont="1" applyAlignment="1">
      <alignment horizontal="right" vertical="center"/>
    </xf>
    <xf numFmtId="0" fontId="153" fillId="4" borderId="0" xfId="0" applyFont="1" applyFill="1" applyBorder="1" applyAlignment="1">
      <alignment horizontal="center" vertical="center" wrapText="1"/>
    </xf>
    <xf numFmtId="14" fontId="153" fillId="4" borderId="0" xfId="0" applyNumberFormat="1" applyFont="1" applyFill="1" applyBorder="1" applyAlignment="1">
      <alignment horizontal="center" vertical="center" wrapText="1"/>
    </xf>
    <xf numFmtId="0" fontId="154" fillId="4" borderId="0" xfId="0" applyFont="1" applyFill="1" applyBorder="1" applyAlignment="1">
      <alignment horizontal="center" vertical="center" wrapText="1"/>
    </xf>
    <xf numFmtId="0" fontId="27" fillId="0" borderId="0" xfId="0" applyFont="1" applyFill="1" applyAlignment="1">
      <alignment horizontal="left" vertical="center"/>
    </xf>
    <xf numFmtId="0" fontId="153" fillId="4" borderId="0" xfId="0" applyFont="1" applyFill="1" applyBorder="1" applyAlignment="1">
      <alignment horizontal="center" vertical="center"/>
    </xf>
    <xf numFmtId="0" fontId="27" fillId="0" borderId="0" xfId="0" applyFont="1" applyAlignment="1">
      <alignment vertical="center"/>
    </xf>
    <xf numFmtId="0" fontId="133" fillId="0" borderId="0" xfId="0" applyFont="1" applyAlignment="1">
      <alignment horizontal="left" vertical="center"/>
    </xf>
    <xf numFmtId="14" fontId="153" fillId="4" borderId="0" xfId="0" applyNumberFormat="1" applyFont="1" applyFill="1" applyBorder="1" applyAlignment="1">
      <alignment horizontal="center" vertical="center"/>
    </xf>
    <xf numFmtId="0" fontId="159" fillId="4" borderId="0" xfId="0" applyFont="1" applyFill="1" applyBorder="1" applyAlignment="1">
      <alignment horizontal="center" vertical="top" wrapText="1"/>
    </xf>
    <xf numFmtId="0" fontId="64" fillId="0" borderId="0" xfId="0" applyFont="1" applyAlignment="1">
      <alignment horizontal="center" vertical="center"/>
    </xf>
    <xf numFmtId="0" fontId="160" fillId="6" borderId="0" xfId="0" applyFont="1" applyFill="1" applyAlignment="1">
      <alignment vertical="center" wrapText="1"/>
    </xf>
    <xf numFmtId="3" fontId="160" fillId="6" borderId="0" xfId="1" applyNumberFormat="1" applyFont="1" applyFill="1" applyAlignment="1">
      <alignment horizontal="right" vertical="center"/>
    </xf>
    <xf numFmtId="0" fontId="17" fillId="0" borderId="0" xfId="0" applyFont="1" applyFill="1" applyAlignment="1">
      <alignment horizontal="left" vertical="center"/>
    </xf>
    <xf numFmtId="14" fontId="27" fillId="4" borderId="0" xfId="0" applyNumberFormat="1" applyFont="1" applyFill="1" applyBorder="1" applyAlignment="1">
      <alignment horizontal="center" vertical="center"/>
    </xf>
    <xf numFmtId="0" fontId="27" fillId="0" borderId="0" xfId="0" applyFont="1" applyAlignment="1">
      <alignment horizontal="left"/>
    </xf>
    <xf numFmtId="0" fontId="27" fillId="0" borderId="0" xfId="0" applyFont="1" applyFill="1" applyAlignment="1">
      <alignment horizontal="left"/>
    </xf>
    <xf numFmtId="0" fontId="153" fillId="4" borderId="0" xfId="0" applyFont="1" applyFill="1" applyAlignment="1">
      <alignment horizontal="center" vertical="center" wrapText="1"/>
    </xf>
    <xf numFmtId="0" fontId="133" fillId="0" borderId="0" xfId="0" applyFont="1" applyFill="1" applyAlignment="1">
      <alignment horizontal="left" vertical="center"/>
    </xf>
    <xf numFmtId="0" fontId="148" fillId="4" borderId="0" xfId="0" applyFont="1" applyFill="1" applyBorder="1" applyAlignment="1">
      <alignment horizontal="center" vertical="top" wrapText="1"/>
    </xf>
    <xf numFmtId="0" fontId="27" fillId="0" borderId="0" xfId="3" applyFont="1" applyAlignment="1">
      <alignment horizontal="left" vertical="center"/>
    </xf>
    <xf numFmtId="0" fontId="27" fillId="0" borderId="0" xfId="3" applyFont="1" applyFill="1" applyBorder="1" applyAlignment="1">
      <alignment horizontal="left" vertical="center"/>
    </xf>
    <xf numFmtId="0" fontId="72" fillId="9" borderId="0" xfId="16" applyFont="1" applyFill="1" applyAlignment="1">
      <alignment horizontal="left" vertical="center"/>
    </xf>
    <xf numFmtId="0" fontId="133" fillId="0" borderId="0" xfId="3" applyFont="1" applyFill="1" applyBorder="1" applyAlignment="1">
      <alignment horizontal="left" vertical="center"/>
    </xf>
    <xf numFmtId="0" fontId="153" fillId="0" borderId="0" xfId="18" applyFont="1" applyAlignment="1"/>
    <xf numFmtId="0" fontId="153" fillId="0" borderId="0" xfId="19" applyFont="1"/>
    <xf numFmtId="0" fontId="166" fillId="6" borderId="0" xfId="3" applyFont="1" applyFill="1" applyAlignment="1">
      <alignment horizontal="left" vertical="center"/>
    </xf>
    <xf numFmtId="0" fontId="166" fillId="6" borderId="0" xfId="3" applyFont="1" applyFill="1" applyAlignment="1">
      <alignment horizontal="center" vertical="center" wrapText="1"/>
    </xf>
    <xf numFmtId="0" fontId="17" fillId="0" borderId="0" xfId="3" applyFont="1" applyAlignment="1">
      <alignment horizontal="left" vertical="center"/>
    </xf>
    <xf numFmtId="0" fontId="17" fillId="4" borderId="0" xfId="3" applyFont="1" applyFill="1" applyAlignment="1">
      <alignment horizontal="center"/>
    </xf>
    <xf numFmtId="0" fontId="170" fillId="4" borderId="0" xfId="3" applyFont="1" applyFill="1" applyBorder="1" applyAlignment="1">
      <alignment horizontal="left" vertical="center"/>
    </xf>
    <xf numFmtId="0" fontId="170" fillId="4" borderId="0" xfId="3" applyFont="1" applyFill="1" applyBorder="1" applyAlignment="1">
      <alignment horizontal="center" vertical="center"/>
    </xf>
    <xf numFmtId="0" fontId="153" fillId="4" borderId="0" xfId="0" applyFont="1" applyFill="1" applyBorder="1" applyAlignment="1">
      <alignment horizontal="center" vertical="top" wrapText="1"/>
    </xf>
    <xf numFmtId="0" fontId="50" fillId="0" borderId="0" xfId="0" applyFont="1" applyFill="1" applyBorder="1" applyAlignment="1">
      <alignment horizontal="right" vertical="center"/>
    </xf>
    <xf numFmtId="0" fontId="142" fillId="0" borderId="0" xfId="2" applyFont="1" applyAlignment="1" applyProtection="1"/>
    <xf numFmtId="0" fontId="0" fillId="0" borderId="0" xfId="0" applyAlignment="1"/>
    <xf numFmtId="0" fontId="64" fillId="0" borderId="0" xfId="0" applyFont="1" applyAlignment="1">
      <alignment vertical="center" wrapText="1" readingOrder="1"/>
    </xf>
    <xf numFmtId="0" fontId="64" fillId="0" borderId="0" xfId="0" applyFont="1" applyFill="1" applyBorder="1" applyAlignment="1">
      <alignment vertical="top" wrapText="1"/>
    </xf>
    <xf numFmtId="0" fontId="37" fillId="0" borderId="0" xfId="0" applyFont="1" applyAlignment="1">
      <alignment vertical="center"/>
    </xf>
    <xf numFmtId="0" fontId="37" fillId="0" borderId="0" xfId="0" applyFont="1" applyBorder="1" applyAlignment="1">
      <alignment vertical="center"/>
    </xf>
    <xf numFmtId="0" fontId="142" fillId="0" borderId="0" xfId="2" applyFont="1" applyAlignment="1" applyProtection="1">
      <alignment vertical="center"/>
    </xf>
    <xf numFmtId="0" fontId="142" fillId="0" borderId="0" xfId="2" applyFont="1" applyAlignment="1" applyProtection="1">
      <alignment horizontal="left" vertical="center" wrapText="1"/>
    </xf>
    <xf numFmtId="0" fontId="133" fillId="0" borderId="0" xfId="28" applyFont="1" applyAlignment="1">
      <alignment vertical="center" wrapText="1"/>
    </xf>
    <xf numFmtId="0" fontId="72" fillId="0" borderId="0" xfId="28" applyFont="1" applyAlignment="1">
      <alignment horizontal="right" vertical="center"/>
    </xf>
    <xf numFmtId="0" fontId="50" fillId="0" borderId="0" xfId="0" applyFont="1" applyFill="1" applyBorder="1" applyAlignment="1">
      <alignment horizontal="right" vertical="center" indent="4"/>
    </xf>
    <xf numFmtId="0" fontId="50" fillId="0" borderId="0" xfId="0" applyFont="1" applyAlignment="1">
      <alignment horizontal="left" vertical="center" indent="8"/>
    </xf>
    <xf numFmtId="166" fontId="177" fillId="3" borderId="0" xfId="1" applyNumberFormat="1" applyFont="1" applyFill="1" applyBorder="1" applyAlignment="1">
      <alignment horizontal="left" vertical="center"/>
    </xf>
    <xf numFmtId="10" fontId="177" fillId="3" borderId="0" xfId="4" applyNumberFormat="1" applyFont="1" applyFill="1" applyBorder="1" applyAlignment="1">
      <alignment horizontal="left" vertical="center"/>
    </xf>
    <xf numFmtId="10" fontId="177" fillId="3" borderId="0" xfId="4" applyNumberFormat="1" applyFont="1" applyFill="1" applyBorder="1" applyAlignment="1">
      <alignment horizontal="right" vertical="center"/>
    </xf>
    <xf numFmtId="0" fontId="50" fillId="0" borderId="0" xfId="0" applyFont="1" applyAlignment="1">
      <alignment horizontal="left" vertical="center" indent="1"/>
    </xf>
    <xf numFmtId="3" fontId="46" fillId="4" borderId="0" xfId="12" applyNumberFormat="1" applyFont="1" applyFill="1" applyBorder="1" applyAlignment="1">
      <alignment horizontal="right" vertical="center" indent="2"/>
    </xf>
    <xf numFmtId="0" fontId="46" fillId="4" borderId="0" xfId="3" applyFont="1" applyFill="1" applyBorder="1" applyAlignment="1">
      <alignment horizontal="center" vertical="center"/>
    </xf>
    <xf numFmtId="10" fontId="0" fillId="0" borderId="0" xfId="0" applyNumberFormat="1"/>
    <xf numFmtId="0" fontId="37" fillId="11" borderId="0" xfId="0" applyFont="1" applyFill="1" applyAlignment="1">
      <alignment vertical="center" wrapText="1"/>
    </xf>
    <xf numFmtId="166" fontId="37" fillId="12" borderId="0" xfId="1" applyNumberFormat="1" applyFont="1" applyFill="1" applyBorder="1" applyAlignment="1">
      <alignment vertical="center"/>
    </xf>
    <xf numFmtId="166" fontId="37" fillId="12" borderId="0" xfId="1" applyNumberFormat="1" applyFont="1" applyFill="1" applyBorder="1" applyAlignment="1">
      <alignment horizontal="center" vertical="center"/>
    </xf>
    <xf numFmtId="0" fontId="47" fillId="11" borderId="0" xfId="0" applyFont="1" applyFill="1" applyBorder="1" applyAlignment="1">
      <alignment horizontal="center" vertical="center"/>
    </xf>
    <xf numFmtId="3" fontId="47" fillId="11" borderId="0" xfId="0" applyNumberFormat="1" applyFont="1" applyFill="1" applyBorder="1" applyAlignment="1">
      <alignment horizontal="right" vertical="center"/>
    </xf>
    <xf numFmtId="3" fontId="48" fillId="11" borderId="0" xfId="0" applyNumberFormat="1" applyFont="1" applyFill="1" applyBorder="1" applyAlignment="1">
      <alignment horizontal="right" vertical="center"/>
    </xf>
    <xf numFmtId="10" fontId="47" fillId="11" borderId="0" xfId="0" applyNumberFormat="1" applyFont="1" applyFill="1" applyBorder="1" applyAlignment="1">
      <alignment horizontal="right" vertical="center"/>
    </xf>
    <xf numFmtId="1" fontId="47" fillId="11" borderId="0" xfId="0" applyNumberFormat="1" applyFont="1" applyFill="1" applyBorder="1" applyAlignment="1">
      <alignment horizontal="right" vertical="center"/>
    </xf>
    <xf numFmtId="0" fontId="52" fillId="11" borderId="0" xfId="0" applyFont="1" applyFill="1" applyBorder="1" applyAlignment="1">
      <alignment horizontal="center" vertical="center" wrapText="1"/>
    </xf>
    <xf numFmtId="0" fontId="39" fillId="11" borderId="0" xfId="0" applyFont="1" applyFill="1" applyBorder="1" applyAlignment="1">
      <alignment horizontal="center" vertical="center" wrapText="1"/>
    </xf>
    <xf numFmtId="166" fontId="37" fillId="11" borderId="0" xfId="5" applyNumberFormat="1" applyFont="1" applyFill="1" applyBorder="1" applyAlignment="1" applyProtection="1">
      <alignment horizontal="right" vertical="center" wrapText="1"/>
    </xf>
    <xf numFmtId="166" fontId="37" fillId="11" borderId="0" xfId="5" applyNumberFormat="1" applyFont="1" applyFill="1" applyBorder="1" applyAlignment="1" applyProtection="1">
      <alignment horizontal="left" vertical="center" wrapText="1" indent="1"/>
    </xf>
    <xf numFmtId="14" fontId="38" fillId="11" borderId="0" xfId="0" applyNumberFormat="1" applyFont="1" applyFill="1" applyBorder="1" applyAlignment="1">
      <alignment horizontal="center" vertical="center" wrapText="1"/>
    </xf>
    <xf numFmtId="14" fontId="39" fillId="11" borderId="0" xfId="0" applyNumberFormat="1" applyFont="1" applyFill="1" applyBorder="1" applyAlignment="1">
      <alignment horizontal="center" vertical="center" wrapText="1"/>
    </xf>
    <xf numFmtId="10" fontId="37" fillId="11" borderId="0" xfId="4" applyNumberFormat="1" applyFont="1" applyFill="1" applyBorder="1" applyAlignment="1" applyProtection="1">
      <alignment horizontal="right" vertical="center" wrapText="1"/>
    </xf>
    <xf numFmtId="167" fontId="37" fillId="11" borderId="0" xfId="4" applyNumberFormat="1" applyFont="1" applyFill="1" applyBorder="1" applyAlignment="1" applyProtection="1">
      <alignment horizontal="left" vertical="center" wrapText="1" indent="1"/>
    </xf>
    <xf numFmtId="0" fontId="38" fillId="11" borderId="0" xfId="0" applyFont="1" applyFill="1" applyBorder="1" applyAlignment="1">
      <alignment horizontal="center" vertical="center" wrapText="1"/>
    </xf>
    <xf numFmtId="3" fontId="37" fillId="11" borderId="0" xfId="6" applyNumberFormat="1" applyFont="1" applyFill="1" applyBorder="1" applyAlignment="1" applyProtection="1">
      <alignment vertical="center"/>
    </xf>
    <xf numFmtId="4" fontId="37" fillId="11" borderId="0" xfId="6" applyNumberFormat="1" applyFont="1" applyFill="1" applyBorder="1" applyAlignment="1" applyProtection="1">
      <alignment vertical="center"/>
    </xf>
    <xf numFmtId="0" fontId="38" fillId="11" borderId="0" xfId="0" applyFont="1" applyFill="1" applyBorder="1" applyAlignment="1">
      <alignment horizontal="left" vertical="center" wrapText="1"/>
    </xf>
    <xf numFmtId="0" fontId="39" fillId="11" borderId="0" xfId="0" applyFont="1" applyFill="1" applyBorder="1" applyAlignment="1">
      <alignment horizontal="left" vertical="center" wrapText="1"/>
    </xf>
    <xf numFmtId="3" fontId="37" fillId="11" borderId="0" xfId="7" applyNumberFormat="1" applyFont="1" applyFill="1" applyBorder="1" applyAlignment="1" applyProtection="1">
      <alignment horizontal="center" vertical="center"/>
    </xf>
    <xf numFmtId="14" fontId="38" fillId="11" borderId="0" xfId="0" applyNumberFormat="1" applyFont="1" applyFill="1" applyBorder="1" applyAlignment="1">
      <alignment horizontal="left" vertical="center" wrapText="1"/>
    </xf>
    <xf numFmtId="14" fontId="39" fillId="11" borderId="0" xfId="0" applyNumberFormat="1" applyFont="1" applyFill="1" applyBorder="1" applyAlignment="1">
      <alignment horizontal="left" vertical="center" wrapText="1"/>
    </xf>
    <xf numFmtId="10" fontId="37" fillId="11" borderId="0" xfId="4" applyNumberFormat="1" applyFont="1" applyFill="1" applyBorder="1" applyAlignment="1" applyProtection="1">
      <alignment horizontal="center" vertical="center" wrapText="1"/>
    </xf>
    <xf numFmtId="10" fontId="37" fillId="11" borderId="0" xfId="4" applyNumberFormat="1" applyFont="1" applyFill="1" applyBorder="1" applyAlignment="1" applyProtection="1">
      <alignment horizontal="center" vertical="center"/>
    </xf>
    <xf numFmtId="0" fontId="37" fillId="11" borderId="0" xfId="0" applyFont="1" applyFill="1" applyBorder="1" applyAlignment="1">
      <alignment horizontal="left" vertical="center" wrapText="1"/>
    </xf>
    <xf numFmtId="3" fontId="37" fillId="11" borderId="0" xfId="8" applyNumberFormat="1" applyFont="1" applyFill="1" applyBorder="1" applyAlignment="1" applyProtection="1">
      <alignment horizontal="center" vertical="center"/>
    </xf>
    <xf numFmtId="0" fontId="47" fillId="11" borderId="0" xfId="0" applyFont="1" applyFill="1" applyBorder="1" applyAlignment="1">
      <alignment vertical="center" wrapText="1"/>
    </xf>
    <xf numFmtId="3" fontId="47" fillId="11" borderId="0" xfId="9" applyNumberFormat="1" applyFont="1" applyFill="1" applyBorder="1" applyAlignment="1" applyProtection="1">
      <alignment horizontal="center" vertical="center"/>
    </xf>
    <xf numFmtId="10" fontId="47" fillId="11" borderId="0" xfId="4" applyNumberFormat="1" applyFont="1" applyFill="1" applyBorder="1" applyAlignment="1" applyProtection="1">
      <alignment horizontal="center" vertical="center" wrapText="1"/>
    </xf>
    <xf numFmtId="3" fontId="47" fillId="11" borderId="0" xfId="9" applyNumberFormat="1" applyFont="1" applyFill="1" applyBorder="1" applyAlignment="1" applyProtection="1">
      <alignment horizontal="left" vertical="center" indent="1"/>
    </xf>
    <xf numFmtId="168" fontId="47" fillId="11" borderId="0" xfId="9" applyNumberFormat="1" applyFont="1" applyFill="1" applyBorder="1" applyAlignment="1" applyProtection="1">
      <alignment horizontal="center" vertical="center" wrapText="1"/>
    </xf>
    <xf numFmtId="0" fontId="47" fillId="11" borderId="0" xfId="0" applyFont="1" applyFill="1" applyBorder="1" applyAlignment="1">
      <alignment vertical="center"/>
    </xf>
    <xf numFmtId="167" fontId="47" fillId="11" borderId="0" xfId="1" applyNumberFormat="1" applyFont="1" applyFill="1" applyBorder="1" applyAlignment="1">
      <alignment horizontal="center" vertical="center"/>
    </xf>
    <xf numFmtId="167" fontId="47" fillId="11" borderId="0" xfId="1" applyNumberFormat="1" applyFont="1" applyFill="1" applyBorder="1" applyAlignment="1">
      <alignment horizontal="left" vertical="center" indent="1"/>
    </xf>
    <xf numFmtId="169" fontId="47" fillId="11" borderId="0" xfId="1" applyNumberFormat="1" applyFont="1" applyFill="1" applyBorder="1" applyAlignment="1">
      <alignment horizontal="center" vertical="center" wrapText="1"/>
    </xf>
    <xf numFmtId="3" fontId="68" fillId="11" borderId="0" xfId="10" applyNumberFormat="1" applyFont="1" applyFill="1" applyBorder="1" applyAlignment="1" applyProtection="1">
      <alignment vertical="center"/>
    </xf>
    <xf numFmtId="10" fontId="68" fillId="11" borderId="0" xfId="10" applyNumberFormat="1" applyFont="1" applyFill="1" applyBorder="1" applyAlignment="1" applyProtection="1">
      <alignment vertical="center"/>
    </xf>
    <xf numFmtId="3" fontId="69" fillId="11" borderId="0" xfId="10" applyNumberFormat="1" applyFont="1" applyFill="1" applyBorder="1" applyAlignment="1" applyProtection="1">
      <alignment horizontal="center" vertical="center"/>
    </xf>
    <xf numFmtId="0" fontId="38" fillId="11" borderId="0" xfId="0" applyFont="1" applyFill="1" applyBorder="1" applyAlignment="1">
      <alignment vertical="center" wrapText="1"/>
    </xf>
    <xf numFmtId="3" fontId="70" fillId="11" borderId="0" xfId="10" applyNumberFormat="1" applyFont="1" applyFill="1" applyBorder="1" applyAlignment="1" applyProtection="1">
      <alignment vertical="center"/>
    </xf>
    <xf numFmtId="10" fontId="70" fillId="11" borderId="0" xfId="10" applyNumberFormat="1" applyFont="1" applyFill="1" applyBorder="1" applyAlignment="1" applyProtection="1">
      <alignment vertical="center"/>
    </xf>
    <xf numFmtId="3" fontId="71" fillId="11" borderId="0" xfId="10" applyNumberFormat="1" applyFont="1" applyFill="1" applyBorder="1" applyAlignment="1" applyProtection="1">
      <alignment vertical="center"/>
    </xf>
    <xf numFmtId="10" fontId="71" fillId="11" borderId="0" xfId="10" applyNumberFormat="1" applyFont="1" applyFill="1" applyBorder="1" applyAlignment="1" applyProtection="1">
      <alignment vertical="center"/>
    </xf>
    <xf numFmtId="0" fontId="41" fillId="11" borderId="0" xfId="0" applyFont="1" applyFill="1" applyBorder="1" applyAlignment="1">
      <alignment vertical="center" wrapText="1"/>
    </xf>
    <xf numFmtId="0" fontId="68" fillId="11" borderId="0" xfId="0" applyFont="1" applyFill="1" applyBorder="1" applyAlignment="1">
      <alignment vertical="center" wrapText="1"/>
    </xf>
    <xf numFmtId="10" fontId="71" fillId="11" borderId="0" xfId="10" applyNumberFormat="1" applyFont="1" applyFill="1" applyBorder="1" applyAlignment="1" applyProtection="1">
      <alignment horizontal="left" vertical="center" indent="1"/>
    </xf>
    <xf numFmtId="3" fontId="37" fillId="11" borderId="0" xfId="1" applyNumberFormat="1" applyFont="1" applyFill="1" applyBorder="1" applyAlignment="1">
      <alignment horizontal="right" vertical="center" wrapText="1"/>
    </xf>
    <xf numFmtId="3" fontId="37" fillId="11" borderId="0" xfId="1" applyNumberFormat="1" applyFont="1" applyFill="1" applyAlignment="1">
      <alignment horizontal="right" vertical="center"/>
    </xf>
    <xf numFmtId="0" fontId="47" fillId="11" borderId="0" xfId="0" applyFont="1" applyFill="1" applyAlignment="1">
      <alignment horizontal="left" vertical="center" wrapText="1"/>
    </xf>
    <xf numFmtId="166" fontId="47" fillId="11" borderId="0" xfId="1" applyNumberFormat="1" applyFont="1" applyFill="1" applyBorder="1" applyAlignment="1">
      <alignment horizontal="center" vertical="center"/>
    </xf>
    <xf numFmtId="10" fontId="47" fillId="11" borderId="0" xfId="4" applyNumberFormat="1" applyFont="1" applyFill="1" applyBorder="1" applyAlignment="1">
      <alignment horizontal="center" vertical="center"/>
    </xf>
    <xf numFmtId="164" fontId="47" fillId="11" borderId="0" xfId="1" applyNumberFormat="1" applyFont="1" applyFill="1" applyBorder="1" applyAlignment="1">
      <alignment horizontal="center" vertical="center"/>
    </xf>
    <xf numFmtId="10" fontId="47" fillId="11" borderId="0" xfId="1" applyNumberFormat="1" applyFont="1" applyFill="1" applyBorder="1" applyAlignment="1">
      <alignment horizontal="center" vertical="center"/>
    </xf>
    <xf numFmtId="171" fontId="47" fillId="11" borderId="0" xfId="0" applyNumberFormat="1" applyFont="1" applyFill="1" applyAlignment="1">
      <alignment horizontal="left" vertical="center" wrapText="1"/>
    </xf>
    <xf numFmtId="164" fontId="47" fillId="11" borderId="0" xfId="0" applyNumberFormat="1" applyFont="1" applyFill="1" applyBorder="1" applyAlignment="1">
      <alignment horizontal="center" vertical="center"/>
    </xf>
    <xf numFmtId="164" fontId="47" fillId="11" borderId="0" xfId="11" applyNumberFormat="1" applyFont="1" applyFill="1" applyAlignment="1">
      <alignment horizontal="right" vertical="center" indent="1"/>
    </xf>
    <xf numFmtId="10" fontId="47" fillId="11" borderId="0" xfId="4" applyNumberFormat="1" applyFont="1" applyFill="1" applyAlignment="1">
      <alignment horizontal="right" vertical="center" indent="1"/>
    </xf>
    <xf numFmtId="10" fontId="47" fillId="11" borderId="0" xfId="4" applyNumberFormat="1" applyFont="1" applyFill="1" applyBorder="1" applyAlignment="1">
      <alignment horizontal="right" vertical="center" indent="1"/>
    </xf>
    <xf numFmtId="3" fontId="47" fillId="11" borderId="0" xfId="12" applyNumberFormat="1" applyFont="1" applyFill="1" applyBorder="1" applyAlignment="1">
      <alignment horizontal="right" vertical="center" indent="1"/>
    </xf>
    <xf numFmtId="164" fontId="47" fillId="11" borderId="0" xfId="11" applyNumberFormat="1" applyFont="1" applyFill="1" applyBorder="1" applyAlignment="1">
      <alignment horizontal="right" vertical="center"/>
    </xf>
    <xf numFmtId="164" fontId="47" fillId="11" borderId="0" xfId="11" applyNumberFormat="1" applyFont="1" applyFill="1" applyBorder="1" applyAlignment="1">
      <alignment horizontal="right" vertical="center" indent="1"/>
    </xf>
    <xf numFmtId="0" fontId="37" fillId="11" borderId="0" xfId="0" applyFont="1" applyFill="1" applyBorder="1" applyAlignment="1">
      <alignment vertical="center" wrapText="1"/>
    </xf>
    <xf numFmtId="167" fontId="64" fillId="11" borderId="0" xfId="13" applyNumberFormat="1" applyFont="1" applyFill="1" applyBorder="1" applyAlignment="1">
      <alignment horizontal="center" vertical="center"/>
    </xf>
    <xf numFmtId="10" fontId="64" fillId="11" borderId="0" xfId="4" applyNumberFormat="1" applyFont="1" applyFill="1" applyBorder="1" applyAlignment="1">
      <alignment horizontal="center" vertical="center"/>
    </xf>
    <xf numFmtId="14" fontId="64" fillId="11" borderId="0" xfId="14" applyNumberFormat="1" applyFont="1" applyFill="1" applyAlignment="1">
      <alignment horizontal="right" vertical="center" wrapText="1"/>
    </xf>
    <xf numFmtId="167" fontId="64" fillId="11" borderId="0" xfId="14" applyNumberFormat="1" applyFont="1" applyFill="1" applyAlignment="1">
      <alignment horizontal="center" vertical="center"/>
    </xf>
    <xf numFmtId="10" fontId="64" fillId="11" borderId="0" xfId="4" quotePrefix="1" applyNumberFormat="1" applyFont="1" applyFill="1" applyBorder="1" applyAlignment="1">
      <alignment horizontal="center" vertical="center"/>
    </xf>
    <xf numFmtId="0" fontId="70" fillId="11" borderId="0" xfId="0" applyFont="1" applyFill="1" applyBorder="1" applyAlignment="1">
      <alignment vertical="center" wrapText="1"/>
    </xf>
    <xf numFmtId="3" fontId="70" fillId="11" borderId="0" xfId="0" applyNumberFormat="1" applyFont="1" applyFill="1" applyBorder="1" applyAlignment="1">
      <alignment horizontal="right" vertical="center"/>
    </xf>
    <xf numFmtId="10" fontId="70" fillId="11" borderId="0" xfId="0" applyNumberFormat="1" applyFont="1" applyFill="1" applyBorder="1" applyAlignment="1">
      <alignment horizontal="right" vertical="center"/>
    </xf>
    <xf numFmtId="10" fontId="70" fillId="11" borderId="0" xfId="0" applyNumberFormat="1" applyFont="1" applyFill="1" applyBorder="1" applyAlignment="1" applyProtection="1">
      <alignment horizontal="right" vertical="center"/>
    </xf>
    <xf numFmtId="3" fontId="70" fillId="11" borderId="0" xfId="0" applyNumberFormat="1" applyFont="1" applyFill="1" applyBorder="1" applyAlignment="1" applyProtection="1">
      <alignment horizontal="right" vertical="center"/>
    </xf>
    <xf numFmtId="0" fontId="71" fillId="11" borderId="0" xfId="0" applyFont="1" applyFill="1" applyBorder="1" applyAlignment="1">
      <alignment vertical="center" wrapText="1"/>
    </xf>
    <xf numFmtId="3" fontId="71" fillId="11" borderId="0" xfId="0" applyNumberFormat="1" applyFont="1" applyFill="1" applyBorder="1" applyAlignment="1">
      <alignment horizontal="right" vertical="center"/>
    </xf>
    <xf numFmtId="10" fontId="71" fillId="11" borderId="0" xfId="0" applyNumberFormat="1" applyFont="1" applyFill="1" applyBorder="1" applyAlignment="1">
      <alignment horizontal="right" vertical="center"/>
    </xf>
    <xf numFmtId="10" fontId="71" fillId="11" borderId="0" xfId="0" applyNumberFormat="1" applyFont="1" applyFill="1" applyBorder="1" applyAlignment="1" applyProtection="1">
      <alignment horizontal="right" vertical="center"/>
    </xf>
    <xf numFmtId="3" fontId="172" fillId="11" borderId="0" xfId="0" applyNumberFormat="1" applyFont="1" applyFill="1" applyAlignment="1">
      <alignment horizontal="center" vertical="center"/>
    </xf>
    <xf numFmtId="10" fontId="172" fillId="11" borderId="0" xfId="0" applyNumberFormat="1" applyFont="1" applyFill="1" applyAlignment="1">
      <alignment horizontal="center" vertical="center"/>
    </xf>
    <xf numFmtId="0" fontId="64" fillId="11" borderId="0" xfId="0" applyFont="1" applyFill="1" applyBorder="1" applyAlignment="1">
      <alignment vertical="center" wrapText="1"/>
    </xf>
    <xf numFmtId="167" fontId="37" fillId="11" borderId="0" xfId="15" applyNumberFormat="1" applyFont="1" applyFill="1" applyBorder="1" applyAlignment="1" applyProtection="1">
      <alignment horizontal="center" vertical="center"/>
    </xf>
    <xf numFmtId="14" fontId="37" fillId="11" borderId="0" xfId="4" applyNumberFormat="1" applyFont="1" applyFill="1" applyBorder="1" applyAlignment="1" applyProtection="1">
      <alignment horizontal="center" vertical="center"/>
      <protection locked="0"/>
    </xf>
    <xf numFmtId="0" fontId="64" fillId="11" borderId="0" xfId="0" applyFont="1" applyFill="1" applyAlignment="1">
      <alignment vertical="center" wrapText="1"/>
    </xf>
    <xf numFmtId="0" fontId="120" fillId="11" borderId="0" xfId="28" applyFont="1" applyFill="1" applyAlignment="1">
      <alignment horizontal="center" vertical="center"/>
    </xf>
    <xf numFmtId="3" fontId="120" fillId="11" borderId="0" xfId="28" applyNumberFormat="1" applyFont="1" applyFill="1" applyAlignment="1">
      <alignment vertical="center"/>
    </xf>
    <xf numFmtId="177" fontId="120" fillId="11" borderId="0" xfId="28" applyNumberFormat="1" applyFont="1" applyFill="1" applyAlignment="1">
      <alignment horizontal="right" vertical="center"/>
    </xf>
    <xf numFmtId="0" fontId="48" fillId="11" borderId="0" xfId="3" applyFont="1" applyFill="1" applyBorder="1" applyAlignment="1">
      <alignment horizontal="left" vertical="center" wrapText="1"/>
    </xf>
    <xf numFmtId="166" fontId="48" fillId="11" borderId="0" xfId="3" applyNumberFormat="1" applyFont="1" applyFill="1" applyBorder="1" applyAlignment="1">
      <alignment horizontal="right" vertical="center" wrapText="1"/>
    </xf>
    <xf numFmtId="2" fontId="47" fillId="11" borderId="0" xfId="17" applyNumberFormat="1" applyFont="1" applyFill="1" applyBorder="1" applyAlignment="1">
      <alignment horizontal="center" vertical="center" wrapText="1"/>
    </xf>
    <xf numFmtId="10" fontId="47" fillId="11" borderId="0" xfId="17" applyNumberFormat="1" applyFont="1" applyFill="1" applyBorder="1" applyAlignment="1">
      <alignment horizontal="center" vertical="center" wrapText="1"/>
    </xf>
    <xf numFmtId="10" fontId="47" fillId="11" borderId="0" xfId="4" applyNumberFormat="1" applyFont="1" applyFill="1" applyAlignment="1">
      <alignment horizontal="center" vertical="center" wrapText="1"/>
    </xf>
    <xf numFmtId="4" fontId="47" fillId="11" borderId="0" xfId="3" applyNumberFormat="1" applyFont="1" applyFill="1" applyBorder="1" applyAlignment="1">
      <alignment horizontal="center" vertical="center" wrapText="1"/>
    </xf>
    <xf numFmtId="10" fontId="47" fillId="11" borderId="0" xfId="3" applyNumberFormat="1" applyFont="1" applyFill="1" applyBorder="1" applyAlignment="1">
      <alignment horizontal="center" vertical="center" wrapText="1"/>
    </xf>
    <xf numFmtId="173" fontId="59" fillId="11" borderId="0" xfId="3" applyNumberFormat="1" applyFont="1" applyFill="1" applyAlignment="1">
      <alignment horizontal="center" vertical="center"/>
    </xf>
    <xf numFmtId="0" fontId="59" fillId="13" borderId="0" xfId="3" applyFont="1" applyFill="1" applyBorder="1" applyAlignment="1">
      <alignment horizontal="left" vertical="center" wrapText="1"/>
    </xf>
    <xf numFmtId="166" fontId="59" fillId="13" borderId="0" xfId="17" applyNumberFormat="1" applyFont="1" applyFill="1" applyBorder="1" applyAlignment="1">
      <alignment horizontal="center" vertical="center"/>
    </xf>
    <xf numFmtId="0" fontId="85" fillId="13" borderId="0" xfId="3" applyFont="1" applyFill="1" applyBorder="1" applyAlignment="1">
      <alignment horizontal="left" vertical="center" wrapText="1"/>
    </xf>
    <xf numFmtId="0" fontId="10" fillId="11" borderId="0" xfId="3" applyFont="1" applyFill="1" applyAlignment="1">
      <alignment horizontal="left" vertical="center"/>
    </xf>
    <xf numFmtId="0" fontId="22" fillId="11" borderId="0" xfId="3" applyFill="1">
      <alignment vertical="top"/>
    </xf>
    <xf numFmtId="166" fontId="9" fillId="12" borderId="0" xfId="1" applyNumberFormat="1" applyFont="1" applyFill="1" applyBorder="1" applyAlignment="1">
      <alignment horizontal="center" vertical="center"/>
    </xf>
    <xf numFmtId="10" fontId="9" fillId="12" borderId="0" xfId="4" applyNumberFormat="1" applyFont="1" applyFill="1" applyBorder="1" applyAlignment="1">
      <alignment vertical="center"/>
    </xf>
    <xf numFmtId="0" fontId="10" fillId="11" borderId="0" xfId="3" applyFont="1" applyFill="1" applyAlignment="1">
      <alignment horizontal="left" vertical="center" indent="1"/>
    </xf>
    <xf numFmtId="166" fontId="9" fillId="12" borderId="0" xfId="1" applyNumberFormat="1" applyFont="1" applyFill="1" applyBorder="1" applyAlignment="1">
      <alignment horizontal="right" vertical="center"/>
    </xf>
    <xf numFmtId="10" fontId="9" fillId="12" borderId="0" xfId="4" applyNumberFormat="1" applyFont="1" applyFill="1" applyBorder="1" applyAlignment="1">
      <alignment horizontal="right" vertical="center"/>
    </xf>
    <xf numFmtId="166" fontId="9" fillId="12" borderId="0" xfId="4" applyNumberFormat="1" applyFont="1" applyFill="1" applyBorder="1" applyAlignment="1">
      <alignment horizontal="right" vertical="center"/>
    </xf>
    <xf numFmtId="0" fontId="9" fillId="11" borderId="0" xfId="3" applyFont="1" applyFill="1" applyAlignment="1">
      <alignment vertical="center"/>
    </xf>
    <xf numFmtId="0" fontId="22" fillId="11" borderId="0" xfId="3" applyFill="1" applyAlignment="1">
      <alignment horizontal="left" vertical="center"/>
    </xf>
    <xf numFmtId="174" fontId="9" fillId="12" borderId="0" xfId="1" applyNumberFormat="1" applyFont="1" applyFill="1" applyBorder="1" applyAlignment="1">
      <alignment horizontal="right" vertical="center" indent="2"/>
    </xf>
    <xf numFmtId="0" fontId="9" fillId="11" borderId="0" xfId="3" applyFont="1" applyFill="1" applyAlignment="1">
      <alignment horizontal="left" vertical="center"/>
    </xf>
    <xf numFmtId="0" fontId="48" fillId="11" borderId="0" xfId="3" applyFont="1" applyFill="1" applyAlignment="1">
      <alignment horizontal="left" vertical="center"/>
    </xf>
    <xf numFmtId="166" fontId="47" fillId="11" borderId="0" xfId="20" applyNumberFormat="1" applyFont="1" applyFill="1" applyAlignment="1">
      <alignment horizontal="center" vertical="center"/>
    </xf>
    <xf numFmtId="10" fontId="48" fillId="11" borderId="0" xfId="3" applyNumberFormat="1" applyFont="1" applyFill="1" applyAlignment="1">
      <alignment horizontal="right" vertical="center" indent="2"/>
    </xf>
    <xf numFmtId="165" fontId="47" fillId="11" borderId="0" xfId="20" applyFont="1" applyFill="1" applyAlignment="1">
      <alignment horizontal="center" vertical="center"/>
    </xf>
    <xf numFmtId="174" fontId="48" fillId="11" borderId="0" xfId="3" applyNumberFormat="1" applyFont="1" applyFill="1" applyAlignment="1">
      <alignment horizontal="center" vertical="center"/>
    </xf>
    <xf numFmtId="165" fontId="47" fillId="11" borderId="0" xfId="20" applyNumberFormat="1" applyFont="1" applyFill="1" applyAlignment="1">
      <alignment horizontal="center" vertical="center"/>
    </xf>
    <xf numFmtId="174" fontId="47" fillId="11" borderId="0" xfId="3" applyNumberFormat="1" applyFont="1" applyFill="1" applyAlignment="1">
      <alignment horizontal="center" vertical="center"/>
    </xf>
    <xf numFmtId="10" fontId="48" fillId="11" borderId="0" xfId="3" applyNumberFormat="1" applyFont="1" applyFill="1" applyAlignment="1">
      <alignment horizontal="center" vertical="center"/>
    </xf>
    <xf numFmtId="0" fontId="94" fillId="11" borderId="0" xfId="3" applyFont="1" applyFill="1" applyAlignment="1">
      <alignment horizontal="left" vertical="center"/>
    </xf>
    <xf numFmtId="0" fontId="17" fillId="12" borderId="0" xfId="3" applyFont="1" applyFill="1" applyBorder="1" applyAlignment="1">
      <alignment horizontal="center" vertical="center"/>
    </xf>
    <xf numFmtId="0" fontId="17" fillId="12" borderId="0" xfId="3" applyFont="1" applyFill="1" applyBorder="1" applyAlignment="1">
      <alignment horizontal="center" vertical="center" wrapText="1"/>
    </xf>
    <xf numFmtId="0" fontId="47" fillId="12" borderId="0" xfId="3" applyFont="1" applyFill="1" applyBorder="1" applyAlignment="1"/>
    <xf numFmtId="10" fontId="65" fillId="12" borderId="0" xfId="3" applyNumberFormat="1" applyFont="1" applyFill="1" applyBorder="1" applyAlignment="1">
      <alignment horizontal="right" vertical="center" indent="2"/>
    </xf>
    <xf numFmtId="165" fontId="66" fillId="12" borderId="0" xfId="1" applyNumberFormat="1" applyFont="1" applyFill="1" applyBorder="1" applyAlignment="1">
      <alignment horizontal="center" vertical="center"/>
    </xf>
    <xf numFmtId="165" fontId="65" fillId="12" borderId="0" xfId="1" applyNumberFormat="1" applyFont="1" applyFill="1" applyBorder="1" applyAlignment="1">
      <alignment horizontal="center" vertical="center"/>
    </xf>
    <xf numFmtId="0" fontId="84" fillId="11" borderId="0" xfId="3" applyFont="1" applyFill="1" applyAlignment="1">
      <alignment horizontal="left" vertical="center"/>
    </xf>
    <xf numFmtId="166" fontId="97" fillId="11" borderId="0" xfId="20" applyNumberFormat="1" applyFont="1" applyFill="1" applyAlignment="1">
      <alignment horizontal="center" vertical="center"/>
    </xf>
    <xf numFmtId="0" fontId="120" fillId="11" borderId="0" xfId="3" applyFont="1" applyFill="1" applyAlignment="1">
      <alignment horizontal="left" vertical="center"/>
    </xf>
    <xf numFmtId="0" fontId="96" fillId="12" borderId="0" xfId="3" applyFont="1" applyFill="1" applyBorder="1" applyAlignment="1">
      <alignment horizontal="left" vertical="center"/>
    </xf>
    <xf numFmtId="0" fontId="108" fillId="11" borderId="0" xfId="3" applyFont="1" applyFill="1" applyAlignment="1">
      <alignment horizontal="left" vertical="center" wrapText="1"/>
    </xf>
    <xf numFmtId="0" fontId="77" fillId="11" borderId="0" xfId="3" applyFont="1" applyFill="1" applyAlignment="1">
      <alignment horizontal="left" vertical="center"/>
    </xf>
    <xf numFmtId="2" fontId="22" fillId="11" borderId="0" xfId="3" applyNumberFormat="1" applyFill="1" applyAlignment="1">
      <alignment horizontal="center" vertical="center"/>
    </xf>
    <xf numFmtId="3" fontId="22" fillId="11" borderId="0" xfId="3" applyNumberFormat="1" applyFill="1" applyAlignment="1">
      <alignment horizontal="right" vertical="center"/>
    </xf>
    <xf numFmtId="2" fontId="98" fillId="11" borderId="0" xfId="3" applyNumberFormat="1" applyFont="1" applyFill="1" applyAlignment="1">
      <alignment horizontal="center" vertical="center"/>
    </xf>
    <xf numFmtId="3" fontId="98" fillId="11" borderId="0" xfId="3" applyNumberFormat="1" applyFont="1" applyFill="1" applyAlignment="1">
      <alignment horizontal="right" vertical="center"/>
    </xf>
    <xf numFmtId="0" fontId="124" fillId="12" borderId="0" xfId="0" applyFont="1" applyFill="1" applyBorder="1" applyAlignment="1">
      <alignment horizontal="left" vertical="center"/>
    </xf>
    <xf numFmtId="0" fontId="37" fillId="12" borderId="0" xfId="0" applyFont="1" applyFill="1" applyBorder="1" applyAlignment="1">
      <alignment horizontal="left" vertical="center"/>
    </xf>
    <xf numFmtId="0" fontId="37" fillId="12" borderId="0" xfId="0" applyFont="1" applyFill="1" applyBorder="1" applyAlignment="1">
      <alignment horizontal="center" vertical="center"/>
    </xf>
    <xf numFmtId="175" fontId="124" fillId="12" borderId="0" xfId="0" applyNumberFormat="1" applyFont="1" applyFill="1" applyBorder="1" applyAlignment="1">
      <alignment horizontal="right" vertical="center"/>
    </xf>
    <xf numFmtId="176" fontId="124" fillId="12" borderId="0" xfId="0" applyNumberFormat="1" applyFont="1" applyFill="1" applyBorder="1" applyAlignment="1">
      <alignment horizontal="right" vertical="center"/>
    </xf>
    <xf numFmtId="3" fontId="37" fillId="12" borderId="0" xfId="0" applyNumberFormat="1" applyFont="1" applyFill="1" applyBorder="1" applyAlignment="1">
      <alignment horizontal="right" vertical="center"/>
    </xf>
    <xf numFmtId="170" fontId="37" fillId="12" borderId="0" xfId="0" applyNumberFormat="1" applyFont="1" applyFill="1" applyBorder="1" applyAlignment="1">
      <alignment horizontal="right" vertical="center"/>
    </xf>
    <xf numFmtId="10" fontId="37" fillId="12" borderId="0" xfId="0" applyNumberFormat="1" applyFont="1" applyFill="1" applyBorder="1" applyAlignment="1">
      <alignment horizontal="right" vertical="center"/>
    </xf>
    <xf numFmtId="175" fontId="37" fillId="12" borderId="0" xfId="0" applyNumberFormat="1" applyFont="1" applyFill="1" applyBorder="1" applyAlignment="1">
      <alignment horizontal="right" vertical="center"/>
    </xf>
    <xf numFmtId="176" fontId="37" fillId="12" borderId="0" xfId="0" applyNumberFormat="1" applyFont="1" applyFill="1" applyBorder="1" applyAlignment="1">
      <alignment horizontal="right" vertical="center"/>
    </xf>
    <xf numFmtId="175" fontId="37" fillId="12" borderId="0" xfId="0" applyNumberFormat="1" applyFont="1" applyFill="1" applyBorder="1" applyAlignment="1" applyProtection="1">
      <alignment horizontal="right" vertical="center"/>
    </xf>
    <xf numFmtId="176" fontId="37" fillId="12" borderId="0" xfId="0" applyNumberFormat="1" applyFont="1" applyFill="1" applyBorder="1" applyAlignment="1" applyProtection="1">
      <alignment horizontal="right" vertical="center"/>
    </xf>
    <xf numFmtId="3" fontId="37" fillId="12" borderId="0" xfId="0" applyNumberFormat="1" applyFont="1" applyFill="1" applyBorder="1" applyAlignment="1" applyProtection="1">
      <alignment horizontal="right" vertical="center"/>
    </xf>
    <xf numFmtId="170" fontId="37" fillId="12" borderId="0" xfId="0" applyNumberFormat="1" applyFont="1" applyFill="1" applyBorder="1" applyAlignment="1" applyProtection="1">
      <alignment horizontal="right" vertical="center"/>
    </xf>
    <xf numFmtId="0" fontId="37" fillId="12" borderId="0" xfId="21" applyFont="1" applyFill="1" applyBorder="1" applyAlignment="1">
      <alignment horizontal="left" vertical="center"/>
    </xf>
    <xf numFmtId="175" fontId="124" fillId="12" borderId="0" xfId="0" applyNumberFormat="1" applyFont="1" applyFill="1" applyBorder="1" applyAlignment="1" applyProtection="1">
      <alignment horizontal="right" vertical="center"/>
    </xf>
    <xf numFmtId="176" fontId="124" fillId="12" borderId="0" xfId="0" applyNumberFormat="1" applyFont="1" applyFill="1" applyBorder="1" applyAlignment="1" applyProtection="1">
      <alignment horizontal="right" vertical="center"/>
    </xf>
    <xf numFmtId="0" fontId="127" fillId="12" borderId="0" xfId="0" applyFont="1" applyFill="1" applyBorder="1" applyAlignment="1">
      <alignment horizontal="left" vertical="center"/>
    </xf>
    <xf numFmtId="3" fontId="128" fillId="12" borderId="0" xfId="0" applyNumberFormat="1" applyFont="1" applyFill="1" applyBorder="1" applyAlignment="1" applyProtection="1">
      <alignment horizontal="right" vertical="center"/>
    </xf>
    <xf numFmtId="0" fontId="128" fillId="12" borderId="0" xfId="0" applyFont="1" applyFill="1" applyBorder="1" applyAlignment="1">
      <alignment horizontal="left" vertical="center"/>
    </xf>
    <xf numFmtId="0" fontId="124" fillId="12" borderId="0" xfId="0" applyFont="1" applyFill="1" applyBorder="1" applyAlignment="1">
      <alignment horizontal="center" vertical="center"/>
    </xf>
    <xf numFmtId="3" fontId="124" fillId="12" borderId="0" xfId="0" applyNumberFormat="1" applyFont="1" applyFill="1" applyBorder="1" applyAlignment="1" applyProtection="1">
      <alignment horizontal="right" vertical="center"/>
    </xf>
    <xf numFmtId="170" fontId="124" fillId="12" borderId="0" xfId="0" applyNumberFormat="1" applyFont="1" applyFill="1" applyBorder="1" applyAlignment="1" applyProtection="1">
      <alignment horizontal="right" vertical="center"/>
    </xf>
    <xf numFmtId="0" fontId="121" fillId="12" borderId="0" xfId="0" applyFont="1" applyFill="1" applyBorder="1" applyAlignment="1">
      <alignment horizontal="left" vertical="center"/>
    </xf>
    <xf numFmtId="49" fontId="124" fillId="12" borderId="0" xfId="22" applyNumberFormat="1" applyFont="1" applyFill="1" applyBorder="1" applyAlignment="1">
      <alignment horizontal="left" vertical="center"/>
    </xf>
    <xf numFmtId="49" fontId="124" fillId="12" borderId="0" xfId="22" applyNumberFormat="1" applyFont="1" applyFill="1" applyBorder="1" applyAlignment="1">
      <alignment horizontal="center" vertical="center"/>
    </xf>
    <xf numFmtId="0" fontId="37" fillId="12" borderId="0" xfId="3" applyFont="1" applyFill="1" applyBorder="1" applyAlignment="1">
      <alignment horizontal="center" vertical="center"/>
    </xf>
    <xf numFmtId="175" fontId="128" fillId="12" borderId="0" xfId="0" applyNumberFormat="1" applyFont="1" applyFill="1" applyBorder="1" applyAlignment="1" applyProtection="1">
      <alignment horizontal="right" vertical="center"/>
    </xf>
    <xf numFmtId="176" fontId="128" fillId="12" borderId="0" xfId="0" applyNumberFormat="1" applyFont="1" applyFill="1" applyBorder="1" applyAlignment="1" applyProtection="1">
      <alignment horizontal="right" vertical="center"/>
    </xf>
    <xf numFmtId="170" fontId="128" fillId="12" borderId="0" xfId="0" applyNumberFormat="1" applyFont="1" applyFill="1" applyBorder="1" applyAlignment="1" applyProtection="1">
      <alignment horizontal="right" vertical="center"/>
    </xf>
    <xf numFmtId="0" fontId="64" fillId="11" borderId="0" xfId="0" applyFont="1" applyFill="1" applyBorder="1" applyAlignment="1">
      <alignment vertical="center"/>
    </xf>
    <xf numFmtId="170" fontId="35" fillId="11" borderId="0" xfId="0" applyNumberFormat="1" applyFont="1" applyFill="1" applyBorder="1" applyAlignment="1">
      <alignment vertical="center"/>
    </xf>
    <xf numFmtId="14" fontId="62" fillId="11" borderId="0" xfId="0" applyNumberFormat="1" applyFont="1" applyFill="1" applyBorder="1" applyAlignment="1">
      <alignment vertical="center"/>
    </xf>
    <xf numFmtId="14" fontId="50" fillId="11" borderId="0" xfId="0" applyNumberFormat="1" applyFont="1" applyFill="1" applyBorder="1" applyAlignment="1">
      <alignment vertical="center"/>
    </xf>
    <xf numFmtId="0" fontId="37" fillId="11" borderId="0" xfId="0" applyFont="1" applyFill="1" applyBorder="1" applyAlignment="1">
      <alignment vertical="center"/>
    </xf>
    <xf numFmtId="170" fontId="35" fillId="11" borderId="0" xfId="0" applyNumberFormat="1" applyFont="1" applyFill="1" applyBorder="1" applyAlignment="1">
      <alignment horizontal="right" vertical="center"/>
    </xf>
    <xf numFmtId="3" fontId="68" fillId="11" borderId="0" xfId="23" applyNumberFormat="1" applyFont="1" applyFill="1" applyAlignment="1">
      <alignment vertical="center"/>
    </xf>
    <xf numFmtId="10" fontId="68" fillId="11" borderId="0" xfId="23" applyNumberFormat="1" applyFont="1" applyFill="1" applyAlignment="1">
      <alignment vertical="center"/>
    </xf>
    <xf numFmtId="0" fontId="71" fillId="11" borderId="0" xfId="0" applyFont="1" applyFill="1" applyBorder="1" applyAlignment="1">
      <alignment wrapText="1"/>
    </xf>
    <xf numFmtId="3" fontId="38" fillId="11" borderId="0" xfId="23" applyNumberFormat="1" applyFont="1" applyFill="1" applyAlignment="1">
      <alignment vertical="center"/>
    </xf>
    <xf numFmtId="10" fontId="38" fillId="11" borderId="0" xfId="23" applyNumberFormat="1" applyFont="1" applyFill="1" applyAlignment="1">
      <alignment vertical="center"/>
    </xf>
    <xf numFmtId="3" fontId="68" fillId="11" borderId="0" xfId="23" applyNumberFormat="1" applyFont="1" applyFill="1"/>
    <xf numFmtId="10" fontId="68" fillId="11" borderId="0" xfId="23" applyNumberFormat="1" applyFont="1" applyFill="1"/>
    <xf numFmtId="0" fontId="68" fillId="11" borderId="0" xfId="23" applyFont="1" applyFill="1" applyBorder="1" applyAlignment="1">
      <alignment vertical="center"/>
    </xf>
    <xf numFmtId="0" fontId="37" fillId="11" borderId="0" xfId="24" applyFont="1" applyFill="1" applyBorder="1" applyAlignment="1">
      <alignment horizontal="left" vertical="center" wrapText="1"/>
    </xf>
    <xf numFmtId="175" fontId="37" fillId="11" borderId="0" xfId="25" applyNumberFormat="1" applyFont="1" applyFill="1" applyAlignment="1">
      <alignment horizontal="right" vertical="center"/>
    </xf>
    <xf numFmtId="4" fontId="37" fillId="11" borderId="0" xfId="0" applyNumberFormat="1" applyFont="1" applyFill="1" applyBorder="1" applyAlignment="1">
      <alignment horizontal="right" vertical="center"/>
    </xf>
    <xf numFmtId="0" fontId="37" fillId="11" borderId="0" xfId="22" applyFont="1" applyFill="1" applyBorder="1" applyAlignment="1">
      <alignment horizontal="left" vertical="center" wrapText="1"/>
    </xf>
    <xf numFmtId="0" fontId="59" fillId="11" borderId="0" xfId="3" applyFont="1" applyFill="1" applyBorder="1" applyAlignment="1">
      <alignment horizontal="left" vertical="center" wrapText="1"/>
    </xf>
    <xf numFmtId="0" fontId="37" fillId="11" borderId="0" xfId="3" applyFont="1" applyFill="1" applyBorder="1" applyAlignment="1">
      <alignment horizontal="left" vertical="center"/>
    </xf>
    <xf numFmtId="3" fontId="37" fillId="11" borderId="0" xfId="3" applyNumberFormat="1" applyFont="1" applyFill="1" applyBorder="1" applyAlignment="1">
      <alignment horizontal="right" vertical="center"/>
    </xf>
    <xf numFmtId="0" fontId="64" fillId="11" borderId="0" xfId="24" applyFont="1" applyFill="1" applyBorder="1" applyAlignment="1">
      <alignment horizontal="left" vertical="center" wrapText="1"/>
    </xf>
    <xf numFmtId="175" fontId="64" fillId="11" borderId="0" xfId="25" applyNumberFormat="1" applyFont="1" applyFill="1" applyAlignment="1">
      <alignment horizontal="right" vertical="center"/>
    </xf>
    <xf numFmtId="176" fontId="64" fillId="11" borderId="0" xfId="0" applyNumberFormat="1" applyFont="1" applyFill="1" applyBorder="1" applyAlignment="1">
      <alignment horizontal="right" vertical="center"/>
    </xf>
    <xf numFmtId="0" fontId="64" fillId="11" borderId="0" xfId="22" applyFont="1" applyFill="1" applyBorder="1" applyAlignment="1">
      <alignment horizontal="left" vertical="center" wrapText="1"/>
    </xf>
    <xf numFmtId="3" fontId="64" fillId="11" borderId="0" xfId="24" applyNumberFormat="1" applyFont="1" applyFill="1" applyBorder="1" applyAlignment="1">
      <alignment horizontal="right" vertical="center" wrapText="1"/>
    </xf>
    <xf numFmtId="175" fontId="64" fillId="11" borderId="0" xfId="25" applyNumberFormat="1" applyFont="1" applyFill="1" applyAlignment="1">
      <alignment vertical="center"/>
    </xf>
    <xf numFmtId="176" fontId="64" fillId="11" borderId="0" xfId="0" applyNumberFormat="1" applyFont="1" applyFill="1" applyBorder="1" applyAlignment="1">
      <alignment vertical="center"/>
    </xf>
    <xf numFmtId="3" fontId="64" fillId="11" borderId="0" xfId="22" applyNumberFormat="1" applyFont="1" applyFill="1" applyBorder="1" applyAlignment="1">
      <alignment horizontal="right" vertical="center" wrapText="1"/>
    </xf>
    <xf numFmtId="0" fontId="108" fillId="11" borderId="0" xfId="0" applyFont="1" applyFill="1" applyBorder="1" applyAlignment="1">
      <alignment horizontal="center" vertical="center"/>
    </xf>
    <xf numFmtId="0" fontId="59" fillId="11" borderId="0" xfId="0" applyFont="1" applyFill="1" applyBorder="1" applyAlignment="1">
      <alignment horizontal="right" vertical="center"/>
    </xf>
    <xf numFmtId="0" fontId="59" fillId="11" borderId="0" xfId="0" applyFont="1" applyFill="1" applyBorder="1" applyAlignment="1">
      <alignment horizontal="center" vertical="center"/>
    </xf>
    <xf numFmtId="14" fontId="47" fillId="11" borderId="0" xfId="3" applyNumberFormat="1" applyFont="1" applyFill="1" applyBorder="1" applyAlignment="1">
      <alignment horizontal="center" vertical="center" wrapText="1"/>
    </xf>
    <xf numFmtId="0" fontId="37" fillId="11" borderId="0" xfId="26" applyFont="1" applyFill="1" applyBorder="1" applyAlignment="1">
      <alignment horizontal="left" vertical="center"/>
    </xf>
    <xf numFmtId="3" fontId="47" fillId="11" borderId="0" xfId="26" applyNumberFormat="1" applyFont="1" applyFill="1" applyBorder="1" applyAlignment="1">
      <alignment horizontal="right" vertical="center" indent="1"/>
    </xf>
    <xf numFmtId="10" fontId="47" fillId="11" borderId="0" xfId="26" applyNumberFormat="1" applyFont="1" applyFill="1" applyBorder="1" applyAlignment="1">
      <alignment horizontal="right" vertical="center" indent="2"/>
    </xf>
    <xf numFmtId="10" fontId="47" fillId="11" borderId="0" xfId="0" applyNumberFormat="1" applyFont="1" applyFill="1" applyBorder="1" applyAlignment="1">
      <alignment horizontal="right" indent="1"/>
    </xf>
    <xf numFmtId="0" fontId="35" fillId="11" borderId="0" xfId="26" applyFont="1" applyFill="1" applyBorder="1" applyAlignment="1">
      <alignment horizontal="left" vertical="center"/>
    </xf>
    <xf numFmtId="3" fontId="46" fillId="11" borderId="0" xfId="26" applyNumberFormat="1" applyFont="1" applyFill="1" applyBorder="1" applyAlignment="1">
      <alignment horizontal="right" vertical="center" indent="1"/>
    </xf>
    <xf numFmtId="10" fontId="46" fillId="11" borderId="0" xfId="26" applyNumberFormat="1" applyFont="1" applyFill="1" applyBorder="1" applyAlignment="1">
      <alignment horizontal="right" vertical="center" indent="2"/>
    </xf>
    <xf numFmtId="10" fontId="46" fillId="11" borderId="0" xfId="0" applyNumberFormat="1" applyFont="1" applyFill="1" applyBorder="1" applyAlignment="1">
      <alignment horizontal="right" indent="1"/>
    </xf>
    <xf numFmtId="10" fontId="47" fillId="11" borderId="0" xfId="26" applyNumberFormat="1" applyFont="1" applyFill="1" applyBorder="1" applyAlignment="1">
      <alignment horizontal="right" vertical="center" indent="1"/>
    </xf>
    <xf numFmtId="10" fontId="46" fillId="11" borderId="0" xfId="26" applyNumberFormat="1" applyFont="1" applyFill="1" applyBorder="1" applyAlignment="1">
      <alignment horizontal="right" vertical="center" indent="1"/>
    </xf>
    <xf numFmtId="0" fontId="135" fillId="11" borderId="0" xfId="0" applyFont="1" applyFill="1" applyAlignment="1">
      <alignment vertical="center"/>
    </xf>
    <xf numFmtId="3" fontId="102" fillId="11" borderId="0" xfId="27" quotePrefix="1" applyNumberFormat="1" applyFont="1" applyFill="1" applyBorder="1" applyAlignment="1" applyProtection="1">
      <alignment vertical="center"/>
      <protection hidden="1"/>
    </xf>
    <xf numFmtId="10" fontId="102" fillId="11" borderId="0" xfId="27" quotePrefix="1" applyNumberFormat="1" applyFont="1" applyFill="1" applyBorder="1" applyAlignment="1" applyProtection="1">
      <alignment vertical="center"/>
      <protection hidden="1"/>
    </xf>
    <xf numFmtId="0" fontId="121" fillId="11" borderId="0" xfId="0" applyFont="1" applyFill="1" applyAlignment="1">
      <alignment vertical="center"/>
    </xf>
    <xf numFmtId="3" fontId="64" fillId="11" borderId="0" xfId="27" quotePrefix="1" applyNumberFormat="1" applyFont="1" applyFill="1" applyBorder="1" applyAlignment="1" applyProtection="1">
      <alignment vertical="center"/>
      <protection hidden="1"/>
    </xf>
    <xf numFmtId="10" fontId="64" fillId="11" borderId="0" xfId="27" quotePrefix="1" applyNumberFormat="1" applyFont="1" applyFill="1" applyBorder="1" applyAlignment="1" applyProtection="1">
      <alignment vertical="center"/>
      <protection hidden="1"/>
    </xf>
    <xf numFmtId="0" fontId="121" fillId="11" borderId="0" xfId="0" applyFont="1" applyFill="1" applyAlignment="1">
      <alignment vertical="center" wrapText="1"/>
    </xf>
    <xf numFmtId="0" fontId="137" fillId="11" borderId="0" xfId="0" applyFont="1" applyFill="1" applyAlignment="1">
      <alignment vertical="center"/>
    </xf>
    <xf numFmtId="0" fontId="135" fillId="11" borderId="0" xfId="0" applyFont="1" applyFill="1" applyAlignment="1">
      <alignment vertical="center" wrapText="1"/>
    </xf>
    <xf numFmtId="0" fontId="38" fillId="11" borderId="0" xfId="27" quotePrefix="1" applyNumberFormat="1" applyFont="1" applyFill="1" applyBorder="1" applyAlignment="1">
      <alignment vertical="center"/>
    </xf>
    <xf numFmtId="3" fontId="59" fillId="14" borderId="0" xfId="0" applyNumberFormat="1" applyFont="1" applyFill="1" applyBorder="1" applyAlignment="1">
      <alignment horizontal="right" vertical="center" wrapText="1" indent="1"/>
    </xf>
    <xf numFmtId="10" fontId="59" fillId="11" borderId="0" xfId="0" applyNumberFormat="1" applyFont="1" applyFill="1" applyBorder="1" applyAlignment="1">
      <alignment horizontal="center" vertical="center"/>
    </xf>
    <xf numFmtId="3" fontId="59" fillId="11" borderId="0" xfId="0" applyNumberFormat="1" applyFont="1" applyFill="1" applyBorder="1" applyAlignment="1">
      <alignment horizontal="right" vertical="center" indent="1"/>
    </xf>
    <xf numFmtId="0" fontId="38" fillId="11" borderId="0" xfId="27" quotePrefix="1" applyNumberFormat="1" applyFont="1" applyFill="1" applyBorder="1" applyAlignment="1">
      <alignment vertical="center" wrapText="1"/>
    </xf>
    <xf numFmtId="0" fontId="38" fillId="11" borderId="0" xfId="27" applyNumberFormat="1" applyFont="1" applyFill="1" applyBorder="1" applyAlignment="1">
      <alignment vertical="center"/>
    </xf>
    <xf numFmtId="0" fontId="93" fillId="14" borderId="0" xfId="0" applyFont="1" applyFill="1" applyBorder="1" applyAlignment="1">
      <alignment vertical="center" wrapText="1"/>
    </xf>
    <xf numFmtId="3" fontId="93" fillId="14" borderId="0" xfId="0" applyNumberFormat="1" applyFont="1" applyFill="1" applyBorder="1" applyAlignment="1">
      <alignment horizontal="right" vertical="center" wrapText="1" indent="1"/>
    </xf>
    <xf numFmtId="10" fontId="86" fillId="11" borderId="0" xfId="0" applyNumberFormat="1" applyFont="1" applyFill="1" applyBorder="1" applyAlignment="1">
      <alignment horizontal="center" vertical="center"/>
    </xf>
    <xf numFmtId="3" fontId="86" fillId="14" borderId="0" xfId="0" applyNumberFormat="1" applyFont="1" applyFill="1" applyBorder="1" applyAlignment="1">
      <alignment horizontal="right" vertical="center" wrapText="1" indent="1"/>
    </xf>
    <xf numFmtId="0" fontId="66" fillId="11" borderId="0" xfId="26" applyFont="1" applyFill="1" applyBorder="1" applyAlignment="1">
      <alignment horizontal="left" vertical="center" wrapText="1"/>
    </xf>
    <xf numFmtId="3" fontId="66" fillId="11" borderId="0" xfId="26" applyNumberFormat="1" applyFont="1" applyFill="1" applyBorder="1" applyAlignment="1">
      <alignment horizontal="right" vertical="center" indent="1"/>
    </xf>
    <xf numFmtId="0" fontId="66" fillId="11" borderId="0" xfId="26" applyFont="1" applyFill="1" applyBorder="1" applyAlignment="1">
      <alignment horizontal="left" vertical="center"/>
    </xf>
    <xf numFmtId="0" fontId="97" fillId="12" borderId="0" xfId="26" applyFont="1" applyFill="1" applyBorder="1" applyAlignment="1">
      <alignment horizontal="left" vertical="center"/>
    </xf>
    <xf numFmtId="3" fontId="97" fillId="12" borderId="0" xfId="26" applyNumberFormat="1" applyFont="1" applyFill="1" applyBorder="1" applyAlignment="1">
      <alignment horizontal="right" vertical="center" indent="1"/>
    </xf>
    <xf numFmtId="3" fontId="47" fillId="12" borderId="0" xfId="27" quotePrefix="1" applyNumberFormat="1" applyFont="1" applyFill="1" applyBorder="1" applyAlignment="1" applyProtection="1">
      <alignment vertical="center"/>
      <protection hidden="1"/>
    </xf>
    <xf numFmtId="10" fontId="47" fillId="12" borderId="0" xfId="27" quotePrefix="1" applyNumberFormat="1" applyFont="1" applyFill="1" applyBorder="1" applyAlignment="1" applyProtection="1">
      <alignment vertical="center"/>
      <protection hidden="1"/>
    </xf>
    <xf numFmtId="0" fontId="102" fillId="11" borderId="0" xfId="0" applyFont="1" applyFill="1" applyBorder="1" applyAlignment="1">
      <alignment vertical="center" wrapText="1"/>
    </xf>
    <xf numFmtId="3" fontId="46" fillId="12" borderId="0" xfId="27" quotePrefix="1" applyNumberFormat="1" applyFont="1" applyFill="1" applyBorder="1" applyAlignment="1" applyProtection="1">
      <alignment vertical="center"/>
      <protection hidden="1"/>
    </xf>
    <xf numFmtId="10" fontId="97" fillId="12" borderId="0" xfId="27" quotePrefix="1" applyNumberFormat="1" applyFont="1" applyFill="1" applyBorder="1" applyAlignment="1" applyProtection="1">
      <alignment vertical="center"/>
      <protection hidden="1"/>
    </xf>
    <xf numFmtId="3" fontId="97" fillId="12" borderId="0" xfId="27" quotePrefix="1" applyNumberFormat="1" applyFont="1" applyFill="1" applyBorder="1" applyAlignment="1" applyProtection="1">
      <alignment vertical="center"/>
      <protection hidden="1"/>
    </xf>
    <xf numFmtId="3" fontId="64" fillId="12" borderId="0" xfId="27" quotePrefix="1" applyNumberFormat="1" applyFont="1" applyFill="1" applyBorder="1" applyAlignment="1" applyProtection="1">
      <alignment vertical="center"/>
      <protection hidden="1"/>
    </xf>
    <xf numFmtId="3" fontId="102" fillId="12" borderId="0" xfId="27" quotePrefix="1" applyNumberFormat="1" applyFont="1" applyFill="1" applyBorder="1" applyAlignment="1" applyProtection="1">
      <alignment vertical="center"/>
      <protection hidden="1"/>
    </xf>
    <xf numFmtId="0" fontId="64" fillId="11" borderId="0" xfId="0" applyFont="1" applyFill="1" applyAlignment="1">
      <alignment horizontal="left" vertical="center"/>
    </xf>
    <xf numFmtId="3" fontId="121" fillId="11" borderId="0" xfId="0" applyNumberFormat="1" applyFont="1" applyFill="1" applyAlignment="1">
      <alignment vertical="center"/>
    </xf>
    <xf numFmtId="0" fontId="102" fillId="11" borderId="0" xfId="0" applyFont="1" applyFill="1" applyAlignment="1">
      <alignment horizontal="left" vertical="center"/>
    </xf>
    <xf numFmtId="3" fontId="135" fillId="11" borderId="0" xfId="0" applyNumberFormat="1" applyFont="1" applyFill="1" applyAlignment="1">
      <alignment vertical="center"/>
    </xf>
    <xf numFmtId="10" fontId="93" fillId="11" borderId="0" xfId="0" applyNumberFormat="1" applyFont="1" applyFill="1" applyBorder="1" applyAlignment="1">
      <alignment horizontal="center" vertical="center"/>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9"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38" fillId="0" borderId="0" xfId="0" applyNumberFormat="1" applyFont="1" applyAlignment="1">
      <alignment horizontal="left" vertical="top" wrapText="1"/>
    </xf>
    <xf numFmtId="0" fontId="0" fillId="0" borderId="0" xfId="0" applyNumberFormat="1" applyAlignment="1">
      <alignment horizontal="left" vertical="top" wrapText="1"/>
    </xf>
    <xf numFmtId="0" fontId="148" fillId="0" borderId="0" xfId="0" applyFont="1" applyAlignment="1">
      <alignment horizontal="left" vertical="top" wrapText="1"/>
    </xf>
    <xf numFmtId="0" fontId="149" fillId="0" borderId="0" xfId="0" applyFont="1" applyAlignment="1">
      <alignment horizontal="left" vertical="top" wrapText="1"/>
    </xf>
    <xf numFmtId="0" fontId="150" fillId="0" borderId="0" xfId="0" applyFont="1" applyAlignment="1">
      <alignment horizontal="left" vertical="top" wrapText="1"/>
    </xf>
    <xf numFmtId="0" fontId="38" fillId="0" borderId="0" xfId="0" applyFont="1" applyAlignment="1">
      <alignment horizontal="left" vertical="center" wrapText="1"/>
    </xf>
    <xf numFmtId="0" fontId="148" fillId="0" borderId="0" xfId="0" applyFont="1" applyFill="1" applyAlignment="1">
      <alignment horizontal="left" vertical="top" wrapText="1"/>
    </xf>
    <xf numFmtId="0" fontId="16" fillId="4" borderId="0" xfId="0" applyFont="1" applyFill="1" applyBorder="1" applyAlignment="1">
      <alignment horizontal="center" vertical="center" wrapText="1"/>
    </xf>
    <xf numFmtId="0" fontId="9" fillId="0" borderId="0" xfId="0" applyFont="1" applyAlignment="1">
      <alignment horizontal="center" vertical="center"/>
    </xf>
    <xf numFmtId="0" fontId="35" fillId="4" borderId="0" xfId="0" applyFont="1" applyFill="1" applyAlignment="1">
      <alignment horizontal="center" vertical="center"/>
    </xf>
    <xf numFmtId="3" fontId="35" fillId="4" borderId="0" xfId="0" applyNumberFormat="1" applyFont="1" applyFill="1" applyBorder="1" applyAlignment="1">
      <alignment horizontal="center" vertical="center" wrapText="1"/>
    </xf>
    <xf numFmtId="0" fontId="37" fillId="0" borderId="0" xfId="0" applyFont="1" applyBorder="1" applyAlignment="1">
      <alignment horizontal="right"/>
    </xf>
    <xf numFmtId="0" fontId="38" fillId="4" borderId="0" xfId="0" applyFont="1" applyFill="1" applyBorder="1" applyAlignment="1">
      <alignment horizontal="center" vertical="center" wrapText="1"/>
    </xf>
    <xf numFmtId="0" fontId="52" fillId="4" borderId="0" xfId="0" applyFont="1" applyFill="1" applyBorder="1" applyAlignment="1">
      <alignment horizontal="center" vertical="center" wrapText="1"/>
    </xf>
    <xf numFmtId="0" fontId="0" fillId="0" borderId="0" xfId="0" applyAlignment="1">
      <alignment horizontal="center" vertical="center" wrapText="1"/>
    </xf>
    <xf numFmtId="0" fontId="38" fillId="11" borderId="0"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5" fillId="4"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Fill="1" applyAlignment="1">
      <alignment wrapText="1"/>
    </xf>
    <xf numFmtId="0" fontId="39" fillId="0" borderId="0" xfId="0" applyFont="1" applyFill="1" applyAlignment="1">
      <alignment wrapText="1"/>
    </xf>
    <xf numFmtId="3" fontId="35" fillId="4" borderId="0" xfId="0" applyNumberFormat="1" applyFont="1" applyFill="1" applyBorder="1" applyAlignment="1">
      <alignment horizontal="left" vertical="center" wrapText="1"/>
    </xf>
    <xf numFmtId="0" fontId="38" fillId="0" borderId="0" xfId="0" applyFont="1" applyAlignment="1">
      <alignment horizontal="center" vertical="center" wrapText="1"/>
    </xf>
    <xf numFmtId="0" fontId="37" fillId="0" borderId="0" xfId="0" applyFont="1" applyAlignment="1">
      <alignment wrapText="1"/>
    </xf>
    <xf numFmtId="0" fontId="153" fillId="0" borderId="0" xfId="0" applyFont="1" applyAlignment="1">
      <alignment wrapText="1"/>
    </xf>
    <xf numFmtId="0" fontId="150" fillId="0" borderId="0" xfId="0" applyFont="1" applyAlignment="1">
      <alignment wrapText="1"/>
    </xf>
    <xf numFmtId="0" fontId="38" fillId="5" borderId="0" xfId="0" applyFont="1" applyFill="1" applyBorder="1" applyAlignment="1">
      <alignment horizontal="left" vertical="distributed" wrapText="1"/>
    </xf>
    <xf numFmtId="0" fontId="148" fillId="0" borderId="0" xfId="0" applyNumberFormat="1" applyFont="1" applyFill="1" applyBorder="1" applyAlignment="1">
      <alignment vertical="center" wrapText="1"/>
    </xf>
    <xf numFmtId="0" fontId="37" fillId="0" borderId="0" xfId="0" applyFont="1" applyAlignment="1">
      <alignment horizontal="right"/>
    </xf>
    <xf numFmtId="0" fontId="37" fillId="4" borderId="0" xfId="0" applyFont="1" applyFill="1" applyBorder="1" applyAlignment="1">
      <alignment horizontal="center" vertical="center" wrapText="1"/>
    </xf>
    <xf numFmtId="0" fontId="46" fillId="4" borderId="0" xfId="0" applyFont="1" applyFill="1" applyBorder="1" applyAlignment="1">
      <alignment horizontal="center" vertical="center"/>
    </xf>
    <xf numFmtId="0" fontId="153" fillId="4" borderId="0" xfId="0" applyFont="1" applyFill="1" applyBorder="1" applyAlignment="1">
      <alignment horizontal="center" vertical="center"/>
    </xf>
    <xf numFmtId="14" fontId="153" fillId="4" borderId="0" xfId="0" applyNumberFormat="1" applyFont="1" applyFill="1" applyBorder="1" applyAlignment="1">
      <alignment horizontal="center" vertical="center"/>
    </xf>
    <xf numFmtId="0" fontId="153" fillId="4" borderId="0" xfId="0" applyFont="1" applyFill="1" applyAlignment="1">
      <alignment horizontal="center" vertical="center" wrapText="1"/>
    </xf>
    <xf numFmtId="0" fontId="37" fillId="4" borderId="0" xfId="0" applyFont="1" applyFill="1" applyBorder="1" applyAlignment="1">
      <alignment horizontal="center" vertical="center"/>
    </xf>
    <xf numFmtId="14" fontId="37" fillId="4" borderId="0" xfId="0" applyNumberFormat="1" applyFont="1" applyFill="1" applyBorder="1" applyAlignment="1">
      <alignment horizontal="center" vertical="center"/>
    </xf>
    <xf numFmtId="0" fontId="37" fillId="4" borderId="0" xfId="0" applyFont="1" applyFill="1" applyAlignment="1">
      <alignment horizontal="center" vertical="center" wrapText="1"/>
    </xf>
    <xf numFmtId="0" fontId="0" fillId="0" borderId="0" xfId="0" applyAlignment="1">
      <alignment horizontal="center" vertical="center"/>
    </xf>
    <xf numFmtId="0" fontId="46" fillId="4" borderId="0" xfId="0" applyFont="1" applyFill="1" applyBorder="1" applyAlignment="1">
      <alignment horizontal="center" vertical="center" wrapText="1"/>
    </xf>
    <xf numFmtId="0" fontId="63" fillId="0" borderId="0" xfId="0" applyFont="1" applyFill="1" applyBorder="1" applyAlignment="1">
      <alignment horizontal="justify" vertical="top" wrapText="1"/>
    </xf>
    <xf numFmtId="0" fontId="152" fillId="0" borderId="0" xfId="0" applyFont="1" applyFill="1" applyBorder="1" applyAlignment="1">
      <alignment horizontal="justify" vertical="top" wrapText="1"/>
    </xf>
    <xf numFmtId="0" fontId="0" fillId="0" borderId="0" xfId="0" applyAlignment="1">
      <alignment horizontal="right"/>
    </xf>
    <xf numFmtId="0" fontId="68" fillId="11" borderId="0" xfId="0" applyFont="1" applyFill="1" applyBorder="1" applyAlignment="1">
      <alignment vertical="center" wrapText="1"/>
    </xf>
    <xf numFmtId="2" fontId="68" fillId="4" borderId="0" xfId="0" applyNumberFormat="1" applyFont="1" applyFill="1" applyBorder="1" applyAlignment="1">
      <alignment horizontal="center" vertical="center" wrapText="1"/>
    </xf>
    <xf numFmtId="0" fontId="148" fillId="0" borderId="0" xfId="0" applyFont="1" applyFill="1" applyAlignment="1">
      <alignment horizontal="justify" vertical="top" wrapText="1"/>
    </xf>
    <xf numFmtId="0" fontId="149" fillId="0" borderId="0" xfId="0" applyFont="1" applyAlignment="1">
      <alignment horizontal="justify" vertical="top" wrapText="1"/>
    </xf>
    <xf numFmtId="0" fontId="38" fillId="0" borderId="0" xfId="0" applyFont="1" applyFill="1" applyAlignment="1">
      <alignment horizontal="justify" vertical="top" wrapText="1"/>
    </xf>
    <xf numFmtId="0" fontId="0" fillId="0" borderId="0" xfId="0" applyAlignment="1">
      <alignment horizontal="justify" vertical="top" wrapText="1"/>
    </xf>
    <xf numFmtId="0" fontId="46" fillId="4" borderId="0" xfId="0" applyFont="1" applyFill="1" applyAlignment="1">
      <alignment horizontal="center" vertical="center"/>
    </xf>
    <xf numFmtId="0" fontId="38" fillId="0" borderId="0" xfId="0" applyNumberFormat="1" applyFont="1" applyFill="1" applyAlignment="1">
      <alignment horizontal="left" vertical="top" wrapText="1"/>
    </xf>
    <xf numFmtId="0" fontId="37" fillId="4" borderId="0" xfId="0" applyFont="1" applyFill="1" applyAlignment="1">
      <alignment horizontal="center" wrapText="1"/>
    </xf>
    <xf numFmtId="0" fontId="163" fillId="0" borderId="0" xfId="0" applyFont="1" applyAlignment="1">
      <alignment horizontal="center" vertical="center"/>
    </xf>
    <xf numFmtId="14" fontId="154" fillId="4" borderId="0" xfId="0" applyNumberFormat="1" applyFont="1" applyFill="1" applyBorder="1" applyAlignment="1">
      <alignment horizontal="center" vertical="center"/>
    </xf>
    <xf numFmtId="0" fontId="153" fillId="4" borderId="0" xfId="0" applyFont="1" applyFill="1" applyAlignment="1">
      <alignment horizontal="center" vertical="top" wrapText="1"/>
    </xf>
    <xf numFmtId="0" fontId="148" fillId="0" borderId="0" xfId="0" applyFont="1" applyFill="1" applyBorder="1" applyAlignment="1">
      <alignment vertical="top" wrapText="1"/>
    </xf>
    <xf numFmtId="0" fontId="41" fillId="0" borderId="0" xfId="0" applyFont="1" applyFill="1" applyBorder="1" applyAlignment="1">
      <alignment horizontal="justify" vertical="top" wrapText="1"/>
    </xf>
    <xf numFmtId="2" fontId="38" fillId="4" borderId="0" xfId="0" applyNumberFormat="1" applyFont="1" applyFill="1" applyBorder="1" applyAlignment="1">
      <alignment horizontal="center" vertical="center" wrapText="1"/>
    </xf>
    <xf numFmtId="0" fontId="35" fillId="4" borderId="0" xfId="0" applyFont="1" applyFill="1" applyBorder="1" applyAlignment="1">
      <alignment horizontal="center" vertical="center"/>
    </xf>
    <xf numFmtId="0" fontId="35" fillId="4" borderId="0" xfId="0" applyFont="1" applyFill="1" applyAlignment="1">
      <alignment horizontal="center" vertical="center" wrapText="1"/>
    </xf>
    <xf numFmtId="0" fontId="0" fillId="0" borderId="0" xfId="0" applyAlignment="1">
      <alignment wrapText="1"/>
    </xf>
    <xf numFmtId="0" fontId="9" fillId="0" borderId="0" xfId="0" applyFont="1" applyAlignment="1">
      <alignment horizontal="center" vertical="center" wrapText="1"/>
    </xf>
    <xf numFmtId="0" fontId="121" fillId="0" borderId="0" xfId="0" applyFont="1" applyAlignment="1">
      <alignment horizontal="left" vertical="top" wrapText="1"/>
    </xf>
    <xf numFmtId="0" fontId="155" fillId="0" borderId="0" xfId="0" applyFont="1" applyAlignment="1">
      <alignment horizontal="left" vertical="top" wrapText="1"/>
    </xf>
    <xf numFmtId="0" fontId="133" fillId="0" borderId="0" xfId="28" applyFont="1" applyAlignment="1">
      <alignment horizontal="left" vertical="center" wrapText="1"/>
    </xf>
    <xf numFmtId="0" fontId="94" fillId="0" borderId="0" xfId="28" applyFont="1" applyAlignment="1">
      <alignment horizontal="left" vertical="center" wrapText="1"/>
    </xf>
    <xf numFmtId="0" fontId="94" fillId="0" borderId="0" xfId="28" applyFont="1" applyAlignment="1">
      <alignment horizontal="right" vertical="center" wrapText="1"/>
    </xf>
    <xf numFmtId="0" fontId="64" fillId="0" borderId="0" xfId="0" applyFont="1" applyAlignment="1">
      <alignment horizontal="right"/>
    </xf>
    <xf numFmtId="0" fontId="0" fillId="0" borderId="0" xfId="0" applyAlignment="1"/>
    <xf numFmtId="0" fontId="46" fillId="4" borderId="0" xfId="3" applyFont="1" applyFill="1" applyBorder="1" applyAlignment="1">
      <alignment horizontal="center" vertical="center" wrapText="1"/>
    </xf>
    <xf numFmtId="0" fontId="46" fillId="4" borderId="0" xfId="3" applyFont="1" applyFill="1" applyBorder="1" applyAlignment="1">
      <alignment horizontal="center" vertical="center"/>
    </xf>
    <xf numFmtId="0" fontId="16" fillId="4" borderId="0" xfId="3" applyFont="1" applyFill="1" applyBorder="1" applyAlignment="1">
      <alignment horizontal="center" vertical="center" wrapText="1"/>
    </xf>
    <xf numFmtId="0" fontId="35" fillId="7" borderId="0" xfId="3" applyFont="1" applyFill="1" applyBorder="1" applyAlignment="1">
      <alignment horizontal="center" vertical="center" wrapText="1"/>
    </xf>
    <xf numFmtId="172" fontId="46" fillId="7" borderId="0" xfId="3" applyNumberFormat="1" applyFont="1" applyFill="1" applyBorder="1" applyAlignment="1">
      <alignment horizontal="center" vertical="center"/>
    </xf>
    <xf numFmtId="0" fontId="37" fillId="0" borderId="0" xfId="3" applyFont="1" applyAlignment="1">
      <alignment horizontal="left" vertical="center" wrapText="1"/>
    </xf>
    <xf numFmtId="0" fontId="35" fillId="7" borderId="0" xfId="3" applyFont="1" applyFill="1" applyBorder="1" applyAlignment="1">
      <alignment horizontal="center"/>
    </xf>
    <xf numFmtId="0" fontId="35" fillId="4" borderId="0" xfId="0" applyFont="1" applyFill="1" applyBorder="1" applyAlignment="1">
      <alignment horizontal="center"/>
    </xf>
    <xf numFmtId="0" fontId="100" fillId="0" borderId="0" xfId="0" applyFont="1" applyAlignment="1">
      <alignment horizontal="center" vertical="center"/>
    </xf>
    <xf numFmtId="0" fontId="169" fillId="0" borderId="0" xfId="0" applyFont="1" applyAlignment="1">
      <alignment horizontal="center" vertical="center"/>
    </xf>
    <xf numFmtId="14" fontId="100" fillId="0" borderId="0" xfId="0" applyNumberFormat="1" applyFont="1" applyAlignment="1">
      <alignment horizontal="center" vertical="center"/>
    </xf>
    <xf numFmtId="14" fontId="169" fillId="0" borderId="0" xfId="0" applyNumberFormat="1" applyFont="1" applyAlignment="1">
      <alignment horizontal="center" vertical="center"/>
    </xf>
    <xf numFmtId="0" fontId="35" fillId="4" borderId="0" xfId="0" applyFont="1" applyFill="1" applyBorder="1" applyAlignment="1">
      <alignment wrapText="1"/>
    </xf>
    <xf numFmtId="2" fontId="37" fillId="4" borderId="0" xfId="0" applyNumberFormat="1" applyFont="1" applyFill="1" applyBorder="1" applyAlignment="1">
      <alignment horizontal="left" vertical="center" wrapText="1"/>
    </xf>
    <xf numFmtId="0" fontId="35" fillId="4" borderId="0" xfId="0" applyFont="1" applyFill="1" applyBorder="1" applyAlignment="1" applyProtection="1">
      <alignment horizontal="center" vertical="center"/>
      <protection locked="0"/>
    </xf>
    <xf numFmtId="0" fontId="37" fillId="0" borderId="0" xfId="0" applyFont="1" applyAlignment="1">
      <alignment horizontal="left" vertical="center" wrapText="1"/>
    </xf>
    <xf numFmtId="0" fontId="37" fillId="0" borderId="0" xfId="0" applyFont="1" applyAlignment="1">
      <alignment horizontal="left" vertical="top" wrapText="1"/>
    </xf>
    <xf numFmtId="0" fontId="64" fillId="0" borderId="0" xfId="0" applyFont="1" applyFill="1" applyBorder="1" applyAlignment="1">
      <alignment horizontal="left" vertical="center" wrapText="1" readingOrder="1"/>
    </xf>
    <xf numFmtId="0" fontId="64" fillId="0" borderId="0" xfId="0" applyFont="1" applyAlignment="1">
      <alignment horizontal="left" vertical="center" wrapText="1" readingOrder="1"/>
    </xf>
    <xf numFmtId="0" fontId="37" fillId="0" borderId="0" xfId="0" applyFont="1" applyAlignment="1">
      <alignment vertical="center" wrapText="1"/>
    </xf>
    <xf numFmtId="0" fontId="47" fillId="4" borderId="0" xfId="3" applyFont="1" applyFill="1" applyBorder="1" applyAlignment="1">
      <alignment horizontal="center" vertical="center" wrapText="1"/>
    </xf>
    <xf numFmtId="0" fontId="47" fillId="0" borderId="0" xfId="0" applyFont="1" applyAlignment="1">
      <alignment wrapText="1"/>
    </xf>
    <xf numFmtId="0" fontId="37" fillId="0" borderId="0" xfId="0" applyFont="1" applyBorder="1" applyAlignment="1">
      <alignment horizontal="center" vertical="center"/>
    </xf>
    <xf numFmtId="0" fontId="47" fillId="0" borderId="0" xfId="0" applyFont="1" applyAlignment="1">
      <alignment horizontal="center" vertical="center" wrapText="1"/>
    </xf>
    <xf numFmtId="0" fontId="37" fillId="4"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8"/>
    <cellStyle name="Normal 3" xfId="29"/>
    <cellStyle name="Normal_12 Tablica 14-Grafikon 4" xfId="11"/>
    <cellStyle name="Normal_22 Tablica 24" xfId="21"/>
    <cellStyle name="Normal_4 Tablice 2,3" xfId="6"/>
    <cellStyle name="Normal_47 Tablica 25" xfId="23"/>
    <cellStyle name="Normal_48 Tablice 26,27,28" xfId="25"/>
    <cellStyle name="Normal_5 Tablice 4,5" xfId="7"/>
    <cellStyle name="Normal_6 Tablice 6,7" xfId="8"/>
    <cellStyle name="Normal_7 Tablica-Grafikon 2" xfId="9"/>
    <cellStyle name="Normal_9 Tablica 11" xfId="10"/>
    <cellStyle name="Normal_agbilanca_311206" xfId="27"/>
    <cellStyle name="Normal_mi predložak" xfId="16"/>
    <cellStyle name="Normal_mi07_09" xfId="19"/>
    <cellStyle name="Normal_Mjesecni_zbrojni_06_09" xfId="18"/>
    <cellStyle name="Normal_novozami1" xfId="3"/>
    <cellStyle name="Normal_Sheet1" xfId="24"/>
    <cellStyle name="Normal_Sheet2" xfId="22"/>
    <cellStyle name="Normal_Sheet2_13 Tablica 15" xfId="14"/>
    <cellStyle name="Normal_ugovori" xfId="26"/>
    <cellStyle name="Percent" xfId="4" builtinId="5"/>
  </cellStyles>
  <dxfs count="0"/>
  <tableStyles count="0" defaultTableStyle="TableStyleMedium2" defaultPivotStyle="PivotStyleMedium9"/>
  <colors>
    <mruColors>
      <color rgb="FF0000FF"/>
      <color rgb="FFFFFF99"/>
      <color rgb="FF99FFCC"/>
      <color rgb="FFFF6699"/>
      <color rgb="FFFF0066"/>
      <color rgb="FFFF9999"/>
      <color rgb="FF00FF99"/>
      <color rgb="FFFF99CC"/>
      <color rgb="FFCCFF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emf"/></Relationships>
</file>

<file path=xl/drawings/_rels/drawing1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695325</xdr:colOff>
      <xdr:row>29</xdr:row>
      <xdr:rowOff>0</xdr:rowOff>
    </xdr:from>
    <xdr:to>
      <xdr:col>4</xdr:col>
      <xdr:colOff>644668</xdr:colOff>
      <xdr:row>45</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695325" y="6924675"/>
          <a:ext cx="4578493" cy="2743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9</xdr:col>
      <xdr:colOff>545146</xdr:colOff>
      <xdr:row>65</xdr:row>
      <xdr:rowOff>28251</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6686550"/>
          <a:ext cx="8041321"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40</xdr:row>
      <xdr:rowOff>0</xdr:rowOff>
    </xdr:from>
    <xdr:to>
      <xdr:col>5</xdr:col>
      <xdr:colOff>428625</xdr:colOff>
      <xdr:row>40</xdr:row>
      <xdr:rowOff>171450</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9825" y="7791450"/>
          <a:ext cx="119062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xdr:row>
      <xdr:rowOff>0</xdr:rowOff>
    </xdr:from>
    <xdr:to>
      <xdr:col>9</xdr:col>
      <xdr:colOff>67392</xdr:colOff>
      <xdr:row>23</xdr:row>
      <xdr:rowOff>67273</xdr:rowOff>
    </xdr:to>
    <xdr:pic>
      <xdr:nvPicPr>
        <xdr:cNvPr id="5" name="Picture 4"/>
        <xdr:cNvPicPr>
          <a:picLocks noChangeAspect="1"/>
        </xdr:cNvPicPr>
      </xdr:nvPicPr>
      <xdr:blipFill>
        <a:blip xmlns:r="http://schemas.openxmlformats.org/officeDocument/2006/relationships" r:embed="rId2"/>
        <a:stretch>
          <a:fillRect/>
        </a:stretch>
      </xdr:blipFill>
      <xdr:spPr>
        <a:xfrm>
          <a:off x="2409825" y="1847850"/>
          <a:ext cx="3877392" cy="2505673"/>
        </a:xfrm>
        <a:prstGeom prst="rect">
          <a:avLst/>
        </a:prstGeom>
      </xdr:spPr>
    </xdr:pic>
    <xdr:clientData/>
  </xdr:twoCellAnchor>
  <xdr:twoCellAnchor editAs="oneCell">
    <xdr:from>
      <xdr:col>4</xdr:col>
      <xdr:colOff>0</xdr:colOff>
      <xdr:row>28</xdr:row>
      <xdr:rowOff>0</xdr:rowOff>
    </xdr:from>
    <xdr:to>
      <xdr:col>9</xdr:col>
      <xdr:colOff>67392</xdr:colOff>
      <xdr:row>40</xdr:row>
      <xdr:rowOff>63831</xdr:rowOff>
    </xdr:to>
    <xdr:pic>
      <xdr:nvPicPr>
        <xdr:cNvPr id="8" name="Picture 7"/>
        <xdr:cNvPicPr>
          <a:picLocks noChangeAspect="1"/>
        </xdr:cNvPicPr>
      </xdr:nvPicPr>
      <xdr:blipFill>
        <a:blip xmlns:r="http://schemas.openxmlformats.org/officeDocument/2006/relationships" r:embed="rId3"/>
        <a:stretch>
          <a:fillRect/>
        </a:stretch>
      </xdr:blipFill>
      <xdr:spPr>
        <a:xfrm>
          <a:off x="2409825" y="5495925"/>
          <a:ext cx="3877392" cy="23593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43006</xdr:colOff>
      <xdr:row>20</xdr:row>
      <xdr:rowOff>24597</xdr:rowOff>
    </xdr:to>
    <xdr:pic>
      <xdr:nvPicPr>
        <xdr:cNvPr id="2" name="Picture 1"/>
        <xdr:cNvPicPr>
          <a:picLocks noChangeAspect="1"/>
        </xdr:cNvPicPr>
      </xdr:nvPicPr>
      <xdr:blipFill>
        <a:blip xmlns:r="http://schemas.openxmlformats.org/officeDocument/2006/relationships" r:embed="rId1"/>
        <a:stretch>
          <a:fillRect/>
        </a:stretch>
      </xdr:blipFill>
      <xdr:spPr>
        <a:xfrm>
          <a:off x="2381250" y="1333500"/>
          <a:ext cx="3853006" cy="2462997"/>
        </a:xfrm>
        <a:prstGeom prst="rect">
          <a:avLst/>
        </a:prstGeom>
      </xdr:spPr>
    </xdr:pic>
    <xdr:clientData/>
  </xdr:twoCellAnchor>
  <xdr:twoCellAnchor editAs="oneCell">
    <xdr:from>
      <xdr:col>4</xdr:col>
      <xdr:colOff>0</xdr:colOff>
      <xdr:row>25</xdr:row>
      <xdr:rowOff>0</xdr:rowOff>
    </xdr:from>
    <xdr:to>
      <xdr:col>9</xdr:col>
      <xdr:colOff>24716</xdr:colOff>
      <xdr:row>37</xdr:row>
      <xdr:rowOff>33349</xdr:rowOff>
    </xdr:to>
    <xdr:pic>
      <xdr:nvPicPr>
        <xdr:cNvPr id="6" name="Picture 5"/>
        <xdr:cNvPicPr>
          <a:picLocks noChangeAspect="1"/>
        </xdr:cNvPicPr>
      </xdr:nvPicPr>
      <xdr:blipFill>
        <a:blip xmlns:r="http://schemas.openxmlformats.org/officeDocument/2006/relationships" r:embed="rId2"/>
        <a:stretch>
          <a:fillRect/>
        </a:stretch>
      </xdr:blipFill>
      <xdr:spPr>
        <a:xfrm>
          <a:off x="2381250" y="4981575"/>
          <a:ext cx="3834716" cy="23288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6612</xdr:colOff>
      <xdr:row>64</xdr:row>
      <xdr:rowOff>18259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5950212" cy="406638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161924</xdr:rowOff>
    </xdr:from>
    <xdr:to>
      <xdr:col>17</xdr:col>
      <xdr:colOff>0</xdr:colOff>
      <xdr:row>41</xdr:row>
      <xdr:rowOff>9524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4"/>
          <a:ext cx="10363200" cy="6162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485775</xdr:colOff>
      <xdr:row>45</xdr:row>
      <xdr:rowOff>0</xdr:rowOff>
    </xdr:from>
    <xdr:to>
      <xdr:col>6</xdr:col>
      <xdr:colOff>68671</xdr:colOff>
      <xdr:row>63</xdr:row>
      <xdr:rowOff>17780</xdr:rowOff>
    </xdr:to>
    <xdr:pic>
      <xdr:nvPicPr>
        <xdr:cNvPr id="3" name="Picture 2"/>
        <xdr:cNvPicPr>
          <a:picLocks noChangeAspect="1"/>
        </xdr:cNvPicPr>
      </xdr:nvPicPr>
      <xdr:blipFill>
        <a:blip xmlns:r="http://schemas.openxmlformats.org/officeDocument/2006/relationships" r:embed="rId1"/>
        <a:stretch>
          <a:fillRect/>
        </a:stretch>
      </xdr:blipFill>
      <xdr:spPr>
        <a:xfrm>
          <a:off x="485775" y="12306300"/>
          <a:ext cx="5450296" cy="2932430"/>
        </a:xfrm>
        <a:prstGeom prst="rect">
          <a:avLst/>
        </a:prstGeom>
      </xdr:spPr>
    </xdr:pic>
    <xdr:clientData/>
  </xdr:twoCellAnchor>
  <xdr:twoCellAnchor editAs="oneCell">
    <xdr:from>
      <xdr:col>0</xdr:col>
      <xdr:colOff>447675</xdr:colOff>
      <xdr:row>67</xdr:row>
      <xdr:rowOff>152400</xdr:rowOff>
    </xdr:from>
    <xdr:to>
      <xdr:col>6</xdr:col>
      <xdr:colOff>67151</xdr:colOff>
      <xdr:row>86</xdr:row>
      <xdr:rowOff>14352</xdr:rowOff>
    </xdr:to>
    <xdr:pic>
      <xdr:nvPicPr>
        <xdr:cNvPr id="5" name="Picture 4"/>
        <xdr:cNvPicPr>
          <a:picLocks noChangeAspect="1"/>
        </xdr:cNvPicPr>
      </xdr:nvPicPr>
      <xdr:blipFill>
        <a:blip xmlns:r="http://schemas.openxmlformats.org/officeDocument/2006/relationships" r:embed="rId2"/>
        <a:stretch>
          <a:fillRect/>
        </a:stretch>
      </xdr:blipFill>
      <xdr:spPr>
        <a:xfrm>
          <a:off x="447675" y="16021050"/>
          <a:ext cx="5486876"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25</xdr:row>
      <xdr:rowOff>38100</xdr:rowOff>
    </xdr:from>
    <xdr:to>
      <xdr:col>9</xdr:col>
      <xdr:colOff>575589</xdr:colOff>
      <xdr:row>65</xdr:row>
      <xdr:rowOff>114868</xdr:rowOff>
    </xdr:to>
    <xdr:pic>
      <xdr:nvPicPr>
        <xdr:cNvPr id="3" name="Picture 2"/>
        <xdr:cNvPicPr>
          <a:picLocks noChangeAspect="1"/>
        </xdr:cNvPicPr>
      </xdr:nvPicPr>
      <xdr:blipFill>
        <a:blip xmlns:r="http://schemas.openxmlformats.org/officeDocument/2006/relationships" r:embed="rId1"/>
        <a:stretch>
          <a:fillRect/>
        </a:stretch>
      </xdr:blipFill>
      <xdr:spPr>
        <a:xfrm>
          <a:off x="57150" y="4533900"/>
          <a:ext cx="7614564" cy="65537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838200</xdr:colOff>
      <xdr:row>20</xdr:row>
      <xdr:rowOff>0</xdr:rowOff>
    </xdr:from>
    <xdr:to>
      <xdr:col>5</xdr:col>
      <xdr:colOff>299834</xdr:colOff>
      <xdr:row>35</xdr:row>
      <xdr:rowOff>15833</xdr:rowOff>
    </xdr:to>
    <xdr:pic>
      <xdr:nvPicPr>
        <xdr:cNvPr id="3" name="Picture 2"/>
        <xdr:cNvPicPr>
          <a:picLocks noChangeAspect="1"/>
        </xdr:cNvPicPr>
      </xdr:nvPicPr>
      <xdr:blipFill>
        <a:blip xmlns:r="http://schemas.openxmlformats.org/officeDocument/2006/relationships" r:embed="rId1"/>
        <a:stretch>
          <a:fillRect/>
        </a:stretch>
      </xdr:blipFill>
      <xdr:spPr>
        <a:xfrm>
          <a:off x="838200" y="3476625"/>
          <a:ext cx="4243184" cy="2444708"/>
        </a:xfrm>
        <a:prstGeom prst="rect">
          <a:avLst/>
        </a:prstGeom>
      </xdr:spPr>
    </xdr:pic>
    <xdr:clientData/>
  </xdr:twoCellAnchor>
  <xdr:twoCellAnchor editAs="oneCell">
    <xdr:from>
      <xdr:col>0</xdr:col>
      <xdr:colOff>838200</xdr:colOff>
      <xdr:row>41</xdr:row>
      <xdr:rowOff>0</xdr:rowOff>
    </xdr:from>
    <xdr:to>
      <xdr:col>5</xdr:col>
      <xdr:colOff>342509</xdr:colOff>
      <xdr:row>56</xdr:row>
      <xdr:rowOff>9736</xdr:rowOff>
    </xdr:to>
    <xdr:pic>
      <xdr:nvPicPr>
        <xdr:cNvPr id="5" name="Picture 4"/>
        <xdr:cNvPicPr>
          <a:picLocks noChangeAspect="1"/>
        </xdr:cNvPicPr>
      </xdr:nvPicPr>
      <xdr:blipFill>
        <a:blip xmlns:r="http://schemas.openxmlformats.org/officeDocument/2006/relationships" r:embed="rId2"/>
        <a:stretch>
          <a:fillRect/>
        </a:stretch>
      </xdr:blipFill>
      <xdr:spPr>
        <a:xfrm>
          <a:off x="838200" y="6877050"/>
          <a:ext cx="4285859" cy="24386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592262</xdr:colOff>
      <xdr:row>43</xdr:row>
      <xdr:rowOff>9706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955462" cy="64867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20</xdr:row>
      <xdr:rowOff>0</xdr:rowOff>
    </xdr:from>
    <xdr:to>
      <xdr:col>7</xdr:col>
      <xdr:colOff>400912</xdr:colOff>
      <xdr:row>36</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85725" y="4448175"/>
          <a:ext cx="5553937"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25</xdr:row>
      <xdr:rowOff>28575</xdr:rowOff>
    </xdr:from>
    <xdr:to>
      <xdr:col>9</xdr:col>
      <xdr:colOff>561975</xdr:colOff>
      <xdr:row>65</xdr:row>
      <xdr:rowOff>133350</xdr:rowOff>
    </xdr:to>
    <xdr:pic>
      <xdr:nvPicPr>
        <xdr:cNvPr id="3" name="Picture 2"/>
        <xdr:cNvPicPr>
          <a:picLocks noChangeAspect="1"/>
        </xdr:cNvPicPr>
      </xdr:nvPicPr>
      <xdr:blipFill>
        <a:blip xmlns:r="http://schemas.openxmlformats.org/officeDocument/2006/relationships" r:embed="rId1"/>
        <a:stretch>
          <a:fillRect/>
        </a:stretch>
      </xdr:blipFill>
      <xdr:spPr>
        <a:xfrm>
          <a:off x="57150" y="4486275"/>
          <a:ext cx="7600950" cy="65817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975107</xdr:colOff>
      <xdr:row>39</xdr:row>
      <xdr:rowOff>158734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781550"/>
          <a:ext cx="5870957"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257175</xdr:colOff>
      <xdr:row>21</xdr:row>
      <xdr:rowOff>0</xdr:rowOff>
    </xdr:from>
    <xdr:to>
      <xdr:col>6</xdr:col>
      <xdr:colOff>402873</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257175" y="3790950"/>
          <a:ext cx="6194073" cy="2938527"/>
        </a:xfrm>
        <a:prstGeom prst="rect">
          <a:avLst/>
        </a:prstGeom>
      </xdr:spPr>
    </xdr:pic>
    <xdr:clientData/>
  </xdr:twoCellAnchor>
  <xdr:twoCellAnchor editAs="oneCell">
    <xdr:from>
      <xdr:col>0</xdr:col>
      <xdr:colOff>228600</xdr:colOff>
      <xdr:row>44</xdr:row>
      <xdr:rowOff>0</xdr:rowOff>
    </xdr:from>
    <xdr:to>
      <xdr:col>6</xdr:col>
      <xdr:colOff>337719</xdr:colOff>
      <xdr:row>61</xdr:row>
      <xdr:rowOff>161416</xdr:rowOff>
    </xdr:to>
    <xdr:pic>
      <xdr:nvPicPr>
        <xdr:cNvPr id="4" name="Picture 3"/>
        <xdr:cNvPicPr>
          <a:picLocks noChangeAspect="1"/>
        </xdr:cNvPicPr>
      </xdr:nvPicPr>
      <xdr:blipFill>
        <a:blip xmlns:r="http://schemas.openxmlformats.org/officeDocument/2006/relationships" r:embed="rId2"/>
        <a:stretch>
          <a:fillRect/>
        </a:stretch>
      </xdr:blipFill>
      <xdr:spPr>
        <a:xfrm>
          <a:off x="228600" y="751522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25</xdr:row>
      <xdr:rowOff>28574</xdr:rowOff>
    </xdr:from>
    <xdr:to>
      <xdr:col>9</xdr:col>
      <xdr:colOff>561115</xdr:colOff>
      <xdr:row>65</xdr:row>
      <xdr:rowOff>123825</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610099"/>
          <a:ext cx="7619140" cy="6572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1"/>
      <c r="B1" s="2"/>
      <c r="C1" s="2"/>
      <c r="D1" s="2"/>
      <c r="E1" s="2"/>
      <c r="F1" s="2"/>
      <c r="G1" s="2"/>
      <c r="H1" s="2"/>
      <c r="I1" s="2"/>
    </row>
    <row r="2" spans="1:9" ht="18.75" customHeight="1">
      <c r="A2" s="675" t="s">
        <v>0</v>
      </c>
      <c r="B2" s="675"/>
      <c r="C2" s="675"/>
      <c r="D2" s="675"/>
      <c r="E2" s="675"/>
      <c r="F2" s="675"/>
      <c r="G2" s="675"/>
      <c r="H2" s="675"/>
      <c r="I2" s="675"/>
    </row>
    <row r="3" spans="1:9" ht="18.75" customHeight="1">
      <c r="A3" s="3"/>
      <c r="B3" s="3"/>
      <c r="C3" s="3"/>
      <c r="D3" s="3"/>
      <c r="E3" s="3"/>
      <c r="F3" s="3"/>
      <c r="G3" s="3"/>
      <c r="H3" s="3"/>
      <c r="I3" s="3"/>
    </row>
    <row r="4" spans="1:9" ht="18.75">
      <c r="A4" s="676" t="s">
        <v>1</v>
      </c>
      <c r="B4" s="676"/>
      <c r="C4" s="676"/>
      <c r="D4" s="676"/>
      <c r="E4" s="676"/>
      <c r="F4" s="676"/>
      <c r="G4" s="676"/>
      <c r="H4" s="676"/>
      <c r="I4" s="676"/>
    </row>
    <row r="5" spans="1:9" ht="15" customHeight="1">
      <c r="A5" s="4"/>
      <c r="B5" s="4"/>
      <c r="C5" s="4"/>
      <c r="D5" s="4"/>
      <c r="E5" s="4"/>
      <c r="F5" s="4"/>
      <c r="G5" s="4"/>
      <c r="H5" s="4"/>
      <c r="I5" s="4"/>
    </row>
    <row r="6" spans="1:9" ht="15" customHeight="1">
      <c r="A6" s="5"/>
      <c r="B6" s="5"/>
      <c r="C6" s="5"/>
      <c r="D6" s="5"/>
      <c r="E6" s="5"/>
      <c r="F6" s="5"/>
      <c r="G6" s="5"/>
      <c r="H6" s="5"/>
      <c r="I6" s="5"/>
    </row>
    <row r="7" spans="1:9" ht="15.75" customHeight="1">
      <c r="A7" s="677" t="s">
        <v>1349</v>
      </c>
      <c r="B7" s="677"/>
      <c r="C7" s="677"/>
      <c r="D7" s="677"/>
      <c r="E7" s="677"/>
      <c r="F7" s="677"/>
      <c r="G7" s="677"/>
      <c r="H7" s="677"/>
      <c r="I7" s="677"/>
    </row>
    <row r="8" spans="1:9">
      <c r="A8" s="6"/>
      <c r="B8" s="6"/>
      <c r="C8" s="6"/>
      <c r="D8" s="6"/>
      <c r="E8" s="6"/>
      <c r="F8" s="6"/>
      <c r="G8" s="6"/>
      <c r="H8" s="6"/>
      <c r="I8" s="6"/>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5" spans="1:9">
      <c r="A15" s="7"/>
      <c r="B15" s="7"/>
      <c r="C15" s="7"/>
      <c r="D15" s="7"/>
      <c r="E15" s="7"/>
      <c r="F15" s="7"/>
      <c r="G15" s="7"/>
      <c r="H15" s="7"/>
      <c r="I15" s="7"/>
    </row>
    <row r="16" spans="1:9">
      <c r="A16" s="7"/>
      <c r="B16" s="7"/>
      <c r="C16" s="7"/>
      <c r="D16" s="7"/>
      <c r="E16" s="7"/>
      <c r="F16" s="7"/>
      <c r="G16" s="7"/>
      <c r="H16" s="7"/>
      <c r="I16" s="7"/>
    </row>
    <row r="17" spans="1:9">
      <c r="A17" s="7"/>
      <c r="B17" s="7"/>
      <c r="C17" s="7"/>
      <c r="D17" s="7"/>
      <c r="E17" s="7"/>
      <c r="F17" s="7"/>
      <c r="G17" s="7"/>
      <c r="H17" s="7"/>
      <c r="I17" s="7"/>
    </row>
    <row r="18" spans="1:9" ht="30">
      <c r="A18" s="678" t="s">
        <v>2</v>
      </c>
      <c r="B18" s="678"/>
      <c r="C18" s="678"/>
      <c r="D18" s="678"/>
      <c r="E18" s="678"/>
      <c r="F18" s="678"/>
      <c r="G18" s="678"/>
      <c r="H18" s="678"/>
      <c r="I18" s="678"/>
    </row>
    <row r="19" spans="1:9" ht="18.75" customHeight="1">
      <c r="A19" s="8"/>
      <c r="B19" s="8"/>
      <c r="C19" s="8"/>
      <c r="D19" s="8"/>
      <c r="E19" s="8"/>
      <c r="F19" s="8"/>
      <c r="G19" s="8"/>
      <c r="H19" s="8"/>
      <c r="I19" s="8"/>
    </row>
    <row r="20" spans="1:9" ht="18.75" customHeight="1">
      <c r="A20" s="679" t="s">
        <v>1251</v>
      </c>
      <c r="B20" s="679"/>
      <c r="C20" s="679"/>
      <c r="D20" s="679"/>
      <c r="E20" s="679"/>
      <c r="F20" s="679"/>
      <c r="G20" s="679"/>
      <c r="H20" s="679"/>
      <c r="I20" s="679"/>
    </row>
    <row r="21" spans="1:9" ht="18.75" customHeight="1">
      <c r="A21" s="9"/>
      <c r="B21" s="9"/>
      <c r="C21" s="9"/>
      <c r="D21" s="9"/>
      <c r="E21" s="9"/>
      <c r="F21" s="9"/>
      <c r="G21" s="9"/>
      <c r="H21" s="9"/>
      <c r="I21" s="9"/>
    </row>
    <row r="22" spans="1:9" ht="26.25" customHeight="1">
      <c r="A22" s="680" t="s">
        <v>3</v>
      </c>
      <c r="B22" s="680"/>
      <c r="C22" s="680"/>
      <c r="D22" s="680"/>
      <c r="E22" s="680"/>
      <c r="F22" s="680"/>
      <c r="G22" s="680"/>
      <c r="H22" s="680"/>
      <c r="I22" s="680"/>
    </row>
    <row r="23" spans="1:9" ht="18.75">
      <c r="A23" s="10"/>
      <c r="B23" s="10"/>
      <c r="C23" s="10"/>
      <c r="D23" s="10"/>
      <c r="E23" s="10"/>
      <c r="F23" s="10"/>
      <c r="G23" s="10"/>
      <c r="H23" s="10"/>
      <c r="I23" s="10"/>
    </row>
    <row r="24" spans="1:9" ht="18.75" customHeight="1">
      <c r="A24" s="672" t="s">
        <v>1252</v>
      </c>
      <c r="B24" s="672"/>
      <c r="C24" s="672"/>
      <c r="D24" s="672"/>
      <c r="E24" s="672"/>
      <c r="F24" s="672"/>
      <c r="G24" s="672"/>
      <c r="H24" s="672"/>
      <c r="I24" s="672"/>
    </row>
    <row r="25" spans="1:9">
      <c r="A25" s="7"/>
      <c r="B25" s="7"/>
      <c r="C25" s="7"/>
      <c r="D25" s="7"/>
      <c r="E25" s="7"/>
      <c r="F25" s="7"/>
      <c r="G25" s="7"/>
      <c r="H25" s="7"/>
      <c r="I25" s="7"/>
    </row>
    <row r="26" spans="1:9">
      <c r="A26" s="7"/>
      <c r="B26" s="7"/>
      <c r="C26" s="7"/>
      <c r="D26" s="7"/>
      <c r="E26" s="7"/>
      <c r="F26" s="7"/>
      <c r="G26" s="7"/>
      <c r="H26" s="7"/>
      <c r="I26" s="7"/>
    </row>
    <row r="27" spans="1:9">
      <c r="A27" s="7"/>
      <c r="B27" s="7"/>
      <c r="C27" s="7"/>
      <c r="D27" s="7"/>
      <c r="E27" s="7"/>
      <c r="F27" s="7"/>
      <c r="G27" s="7"/>
      <c r="H27" s="7"/>
      <c r="I27" s="7"/>
    </row>
    <row r="28" spans="1:9">
      <c r="A28" s="7"/>
      <c r="B28" s="7"/>
      <c r="C28" s="7"/>
      <c r="D28" s="7"/>
      <c r="E28" s="7"/>
      <c r="F28" s="7"/>
      <c r="G28" s="7"/>
      <c r="H28" s="7"/>
      <c r="I28" s="7"/>
    </row>
    <row r="29" spans="1:9">
      <c r="A29" s="7"/>
      <c r="B29" s="7"/>
      <c r="C29" s="7"/>
      <c r="D29" s="7"/>
      <c r="E29" s="7"/>
      <c r="F29" s="7"/>
      <c r="G29" s="7"/>
      <c r="H29" s="7"/>
      <c r="I29" s="7"/>
    </row>
    <row r="30" spans="1:9">
      <c r="A30" s="7"/>
      <c r="B30" s="7"/>
      <c r="C30" s="7"/>
      <c r="D30" s="7"/>
      <c r="E30" s="7"/>
      <c r="F30" s="7"/>
      <c r="G30" s="7"/>
      <c r="H30" s="7"/>
      <c r="I30" s="7"/>
    </row>
    <row r="31" spans="1:9">
      <c r="A31" s="7"/>
      <c r="B31" s="7"/>
      <c r="C31" s="7"/>
      <c r="D31" s="7"/>
      <c r="E31" s="7"/>
      <c r="F31" s="7"/>
      <c r="G31" s="7"/>
      <c r="H31" s="7"/>
      <c r="I31" s="7"/>
    </row>
    <row r="32" spans="1:9">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673"/>
      <c r="B36" s="673"/>
      <c r="C36" s="673"/>
      <c r="D36" s="673"/>
      <c r="E36" s="673"/>
      <c r="F36" s="673"/>
      <c r="G36" s="673"/>
      <c r="H36" s="673"/>
      <c r="I36" s="673"/>
    </row>
    <row r="37" spans="1:9" ht="50.25" customHeight="1">
      <c r="A37" s="673" t="s">
        <v>4</v>
      </c>
      <c r="B37" s="673"/>
      <c r="C37" s="673"/>
      <c r="D37" s="673"/>
      <c r="E37" s="673"/>
      <c r="F37" s="673"/>
      <c r="G37" s="673"/>
      <c r="H37" s="673"/>
      <c r="I37" s="673"/>
    </row>
    <row r="38" spans="1:9">
      <c r="A38" s="11"/>
      <c r="B38" s="11"/>
      <c r="C38" s="11"/>
      <c r="D38" s="11"/>
      <c r="E38" s="11"/>
      <c r="F38" s="11"/>
      <c r="G38" s="11"/>
      <c r="H38" s="11"/>
      <c r="I38" s="11"/>
    </row>
    <row r="39" spans="1:9" ht="65.25" customHeight="1">
      <c r="A39" s="674" t="s">
        <v>5</v>
      </c>
      <c r="B39" s="674"/>
      <c r="C39" s="674"/>
      <c r="D39" s="674"/>
      <c r="E39" s="674"/>
      <c r="F39" s="674"/>
      <c r="G39" s="674"/>
      <c r="H39" s="674"/>
      <c r="I39" s="674"/>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2" t="s">
        <v>573</v>
      </c>
      <c r="S1" s="26" t="str">
        <f>Naslovnica!A20</f>
        <v>Siječanj 2013.</v>
      </c>
    </row>
    <row r="2" spans="1:19" ht="12.75" customHeight="1">
      <c r="A2" s="373" t="s">
        <v>574</v>
      </c>
      <c r="J2" s="320"/>
      <c r="K2" s="320"/>
      <c r="L2" s="320"/>
      <c r="M2" s="301"/>
      <c r="S2" s="374" t="str">
        <f>Naslovnica!A24</f>
        <v>January 2013</v>
      </c>
    </row>
    <row r="3" spans="1:19" ht="12.75" customHeight="1">
      <c r="J3" s="30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102" t="s">
        <v>914</v>
      </c>
    </row>
    <row r="45" spans="1:1" ht="12.75" customHeight="1"/>
    <row r="46" spans="1:1" ht="12.75" customHeight="1"/>
    <row r="47" spans="1:1" ht="12.75" customHeight="1"/>
    <row r="48" spans="1:1" ht="12.75" customHeight="1"/>
    <row r="49" spans="1:19" ht="12.75" customHeight="1"/>
    <row r="50" spans="1:19" ht="12.75" customHeight="1">
      <c r="A50" s="297" t="s">
        <v>491</v>
      </c>
    </row>
    <row r="51" spans="1:19" ht="12.75" customHeight="1"/>
    <row r="52" spans="1:19" ht="12.75" customHeight="1">
      <c r="S52" s="105" t="s">
        <v>600</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9.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0" t="s">
        <v>576</v>
      </c>
      <c r="K1" s="26" t="str">
        <f>Naslovnica!A20</f>
        <v>Siječanj 2013.</v>
      </c>
    </row>
    <row r="2" spans="1:12" ht="12.75" customHeight="1">
      <c r="A2" s="378" t="s">
        <v>575</v>
      </c>
      <c r="K2" s="374" t="str">
        <f>Naslovnica!A24</f>
        <v>January 2013</v>
      </c>
    </row>
    <row r="3" spans="1:12" ht="12.75" customHeight="1"/>
    <row r="4" spans="1:12" ht="12.75" customHeight="1">
      <c r="H4" s="709" t="s">
        <v>915</v>
      </c>
      <c r="I4" s="722"/>
      <c r="J4" s="722"/>
      <c r="K4" s="722"/>
    </row>
    <row r="5" spans="1:12">
      <c r="A5" s="724" t="s">
        <v>936</v>
      </c>
      <c r="B5" s="698" t="s">
        <v>138</v>
      </c>
      <c r="C5" s="698"/>
      <c r="D5" s="698" t="s">
        <v>139</v>
      </c>
      <c r="E5" s="698"/>
      <c r="F5" s="698" t="s">
        <v>164</v>
      </c>
      <c r="G5" s="698"/>
      <c r="H5" s="698" t="s">
        <v>141</v>
      </c>
      <c r="I5" s="698"/>
      <c r="J5" s="698" t="s">
        <v>165</v>
      </c>
      <c r="K5" s="698"/>
    </row>
    <row r="6" spans="1:12">
      <c r="A6" s="724"/>
      <c r="B6" s="116" t="s">
        <v>166</v>
      </c>
      <c r="C6" s="116" t="s">
        <v>167</v>
      </c>
      <c r="D6" s="116" t="s">
        <v>166</v>
      </c>
      <c r="E6" s="116" t="s">
        <v>167</v>
      </c>
      <c r="F6" s="116" t="s">
        <v>166</v>
      </c>
      <c r="G6" s="116" t="s">
        <v>167</v>
      </c>
      <c r="H6" s="116" t="s">
        <v>166</v>
      </c>
      <c r="I6" s="116" t="s">
        <v>167</v>
      </c>
      <c r="J6" s="116" t="s">
        <v>166</v>
      </c>
      <c r="K6" s="116" t="s">
        <v>167</v>
      </c>
    </row>
    <row r="7" spans="1:12">
      <c r="A7" s="724"/>
      <c r="B7" s="383" t="s">
        <v>153</v>
      </c>
      <c r="C7" s="383" t="s">
        <v>154</v>
      </c>
      <c r="D7" s="383" t="s">
        <v>153</v>
      </c>
      <c r="E7" s="383" t="s">
        <v>154</v>
      </c>
      <c r="F7" s="383" t="s">
        <v>153</v>
      </c>
      <c r="G7" s="383" t="s">
        <v>154</v>
      </c>
      <c r="H7" s="383" t="s">
        <v>153</v>
      </c>
      <c r="I7" s="383" t="s">
        <v>154</v>
      </c>
      <c r="J7" s="383" t="s">
        <v>153</v>
      </c>
      <c r="K7" s="383" t="s">
        <v>154</v>
      </c>
    </row>
    <row r="8" spans="1:12" ht="15" customHeight="1">
      <c r="A8" s="723" t="s">
        <v>916</v>
      </c>
      <c r="B8" s="464">
        <v>18037906.490430001</v>
      </c>
      <c r="C8" s="465">
        <v>0.85035835731216358</v>
      </c>
      <c r="D8" s="464">
        <v>6352065.3372499999</v>
      </c>
      <c r="E8" s="465">
        <v>0.89752213961198724</v>
      </c>
      <c r="F8" s="464">
        <v>7404295.95328</v>
      </c>
      <c r="G8" s="465">
        <v>0.86054942943976764</v>
      </c>
      <c r="H8" s="464">
        <v>14167894.807559999</v>
      </c>
      <c r="I8" s="465">
        <v>0.88679351680129459</v>
      </c>
      <c r="J8" s="464">
        <v>45962162.588519998</v>
      </c>
      <c r="K8" s="465">
        <v>0.86934047264483538</v>
      </c>
      <c r="L8" s="320"/>
    </row>
    <row r="9" spans="1:12" ht="2.25" customHeight="1">
      <c r="A9" s="723"/>
      <c r="B9" s="466"/>
      <c r="C9" s="465"/>
      <c r="D9" s="466"/>
      <c r="E9" s="465"/>
      <c r="F9" s="466"/>
      <c r="G9" s="465"/>
      <c r="H9" s="466"/>
      <c r="I9" s="465"/>
      <c r="J9" s="466"/>
      <c r="K9" s="465"/>
    </row>
    <row r="10" spans="1:12" ht="19.5">
      <c r="A10" s="467" t="s">
        <v>917</v>
      </c>
      <c r="B10" s="468">
        <v>17889883.08148</v>
      </c>
      <c r="C10" s="469">
        <v>0.8433801116412899</v>
      </c>
      <c r="D10" s="468">
        <v>6139056.6498500006</v>
      </c>
      <c r="E10" s="469">
        <v>0.86742484011633125</v>
      </c>
      <c r="F10" s="468">
        <v>7304179.3301999997</v>
      </c>
      <c r="G10" s="469">
        <v>0.8489135759551748</v>
      </c>
      <c r="H10" s="468">
        <v>14046016.38572</v>
      </c>
      <c r="I10" s="469">
        <v>0.87916493148260533</v>
      </c>
      <c r="J10" s="468">
        <v>45379135.447250001</v>
      </c>
      <c r="K10" s="469">
        <v>0.85831294343360054</v>
      </c>
      <c r="L10" s="301"/>
    </row>
    <row r="11" spans="1:12" ht="19.5">
      <c r="A11" s="467" t="s">
        <v>918</v>
      </c>
      <c r="B11" s="470">
        <v>2197811.9429799998</v>
      </c>
      <c r="C11" s="471">
        <v>0.1036</v>
      </c>
      <c r="D11" s="470">
        <v>993815.69929000002</v>
      </c>
      <c r="E11" s="471">
        <v>0.1404</v>
      </c>
      <c r="F11" s="470">
        <v>1472689.9037500001</v>
      </c>
      <c r="G11" s="471">
        <v>0.17119999999999999</v>
      </c>
      <c r="H11" s="470">
        <v>2434021.4381599999</v>
      </c>
      <c r="I11" s="471">
        <v>0.15229999999999999</v>
      </c>
      <c r="J11" s="470">
        <v>7098338.9841800006</v>
      </c>
      <c r="K11" s="471">
        <v>0.1342598568032046</v>
      </c>
    </row>
    <row r="12" spans="1:12" ht="19.5">
      <c r="A12" s="472" t="s">
        <v>919</v>
      </c>
      <c r="B12" s="470">
        <v>13431563.154709999</v>
      </c>
      <c r="C12" s="471">
        <v>0.63320219485745322</v>
      </c>
      <c r="D12" s="470">
        <v>4473707.6295500007</v>
      </c>
      <c r="E12" s="471">
        <v>0.63211749730057265</v>
      </c>
      <c r="F12" s="470">
        <v>5166397.4690100001</v>
      </c>
      <c r="G12" s="471">
        <v>0.60045417177660565</v>
      </c>
      <c r="H12" s="470">
        <v>10462467.71586</v>
      </c>
      <c r="I12" s="471">
        <v>0.65486430173216159</v>
      </c>
      <c r="J12" s="470">
        <v>33534135.969130002</v>
      </c>
      <c r="K12" s="471">
        <v>0.63427349740112327</v>
      </c>
    </row>
    <row r="13" spans="1:12" ht="19.5">
      <c r="A13" s="467" t="s">
        <v>920</v>
      </c>
      <c r="B13" s="470">
        <v>9477.5143800000005</v>
      </c>
      <c r="C13" s="471">
        <v>4.4679705839782772E-4</v>
      </c>
      <c r="D13" s="470">
        <v>11369.986919999999</v>
      </c>
      <c r="E13" s="471">
        <v>1.6065349529632957E-3</v>
      </c>
      <c r="F13" s="470">
        <v>11582.787410000001</v>
      </c>
      <c r="G13" s="471">
        <v>1.3461862086404223E-3</v>
      </c>
      <c r="H13" s="470">
        <v>0</v>
      </c>
      <c r="I13" s="471">
        <v>0</v>
      </c>
      <c r="J13" s="470">
        <v>32430.288710000001</v>
      </c>
      <c r="K13" s="471">
        <v>6.1339503903590567E-4</v>
      </c>
    </row>
    <row r="14" spans="1:12" ht="19.5">
      <c r="A14" s="467" t="s">
        <v>921</v>
      </c>
      <c r="B14" s="470">
        <v>152392.74830000001</v>
      </c>
      <c r="C14" s="471">
        <v>7.184228789489904E-3</v>
      </c>
      <c r="D14" s="470">
        <v>160058.92731</v>
      </c>
      <c r="E14" s="471">
        <v>2.261570422785732E-2</v>
      </c>
      <c r="F14" s="470">
        <v>174281.94741999998</v>
      </c>
      <c r="G14" s="471">
        <v>2.0255569383000462E-2</v>
      </c>
      <c r="H14" s="470">
        <v>804858.54121000005</v>
      </c>
      <c r="I14" s="471">
        <v>5.0377515218868053E-2</v>
      </c>
      <c r="J14" s="470">
        <v>1291592.1642400001</v>
      </c>
      <c r="K14" s="471">
        <v>2.4429515046474733E-2</v>
      </c>
    </row>
    <row r="15" spans="1:12" ht="19.5">
      <c r="A15" s="467" t="s">
        <v>922</v>
      </c>
      <c r="B15" s="470">
        <v>3001.5</v>
      </c>
      <c r="C15" s="471">
        <v>1.414992704849982E-4</v>
      </c>
      <c r="D15" s="470">
        <v>4109.9539500000001</v>
      </c>
      <c r="E15" s="471">
        <v>5.8072051640887569E-4</v>
      </c>
      <c r="F15" s="470">
        <v>4002</v>
      </c>
      <c r="G15" s="471">
        <v>4.6512441403592764E-4</v>
      </c>
      <c r="H15" s="470">
        <v>4509.8337899999997</v>
      </c>
      <c r="I15" s="471">
        <v>2.8227844864357586E-4</v>
      </c>
      <c r="J15" s="470">
        <v>15623.28774</v>
      </c>
      <c r="K15" s="471">
        <v>2.9550298731048473E-4</v>
      </c>
    </row>
    <row r="16" spans="1:12" ht="19.5">
      <c r="A16" s="467" t="s">
        <v>923</v>
      </c>
      <c r="B16" s="470">
        <v>379205.1642</v>
      </c>
      <c r="C16" s="471">
        <v>1.7876812959668153E-2</v>
      </c>
      <c r="D16" s="470">
        <v>300001.66116000002</v>
      </c>
      <c r="E16" s="471">
        <v>4.2389068517995371E-2</v>
      </c>
      <c r="F16" s="470">
        <v>310349.38627999998</v>
      </c>
      <c r="G16" s="471">
        <v>3.6069734242852258E-2</v>
      </c>
      <c r="H16" s="470">
        <v>340158.8567</v>
      </c>
      <c r="I16" s="471">
        <v>2.129114260808455E-2</v>
      </c>
      <c r="J16" s="470">
        <v>1329715.06834</v>
      </c>
      <c r="K16" s="471">
        <v>2.5150581715282123E-2</v>
      </c>
    </row>
    <row r="17" spans="1:11" ht="19.5">
      <c r="A17" s="467" t="s">
        <v>1208</v>
      </c>
      <c r="B17" s="470">
        <v>1222810.33974</v>
      </c>
      <c r="C17" s="471">
        <v>5.7646766954763555E-2</v>
      </c>
      <c r="D17" s="470">
        <v>4046.8834500000003</v>
      </c>
      <c r="E17" s="471">
        <v>5.7180889993439766E-4</v>
      </c>
      <c r="F17" s="470">
        <v>9524.7652699999999</v>
      </c>
      <c r="G17" s="471">
        <v>1.1069967179006756E-3</v>
      </c>
      <c r="H17" s="470">
        <v>0</v>
      </c>
      <c r="I17" s="471">
        <v>0</v>
      </c>
      <c r="J17" s="470">
        <v>1236381.9884600001</v>
      </c>
      <c r="K17" s="471">
        <v>2.3385255211769356E-2</v>
      </c>
    </row>
    <row r="18" spans="1:11" ht="19.5">
      <c r="A18" s="467" t="s">
        <v>925</v>
      </c>
      <c r="B18" s="470">
        <v>493620.71717000002</v>
      </c>
      <c r="C18" s="471">
        <v>2.3270688447721677E-2</v>
      </c>
      <c r="D18" s="470">
        <v>191945.90822000001</v>
      </c>
      <c r="E18" s="471">
        <v>2.7121210675387017E-2</v>
      </c>
      <c r="F18" s="470">
        <v>155351.07106000002</v>
      </c>
      <c r="G18" s="471">
        <v>1.8055366291013557E-2</v>
      </c>
      <c r="H18" s="470">
        <v>0</v>
      </c>
      <c r="I18" s="471">
        <v>0</v>
      </c>
      <c r="J18" s="470">
        <v>840917.69645000005</v>
      </c>
      <c r="K18" s="471">
        <v>1.5905339229400021E-2</v>
      </c>
    </row>
    <row r="19" spans="1:11" ht="2.25" customHeight="1">
      <c r="A19" s="467"/>
      <c r="B19" s="470"/>
      <c r="C19" s="469"/>
      <c r="D19" s="470"/>
      <c r="E19" s="469"/>
      <c r="F19" s="470"/>
      <c r="G19" s="469"/>
      <c r="H19" s="470"/>
      <c r="I19" s="469"/>
      <c r="J19" s="470"/>
      <c r="K19" s="469"/>
    </row>
    <row r="20" spans="1:11" ht="18">
      <c r="A20" s="473" t="s">
        <v>926</v>
      </c>
      <c r="B20" s="468">
        <v>100920.70089000001</v>
      </c>
      <c r="C20" s="471">
        <v>4.7576896727535263E-3</v>
      </c>
      <c r="D20" s="468">
        <v>194590.32630000002</v>
      </c>
      <c r="E20" s="471">
        <v>2.74948566703789E-2</v>
      </c>
      <c r="F20" s="468">
        <v>97420.557109999994</v>
      </c>
      <c r="G20" s="471">
        <v>1.1322508630895145E-2</v>
      </c>
      <c r="H20" s="468">
        <v>6157.5591900000009</v>
      </c>
      <c r="I20" s="471">
        <v>3.8541248669481316E-4</v>
      </c>
      <c r="J20" s="468">
        <v>399089.14348999999</v>
      </c>
      <c r="K20" s="469">
        <v>7.5484773798627919E-3</v>
      </c>
    </row>
    <row r="21" spans="1:11" ht="2.25" customHeight="1">
      <c r="A21" s="467"/>
      <c r="B21" s="470"/>
      <c r="C21" s="469"/>
      <c r="D21" s="470"/>
      <c r="E21" s="469"/>
      <c r="F21" s="470"/>
      <c r="G21" s="469"/>
      <c r="H21" s="470"/>
      <c r="I21" s="469"/>
      <c r="J21" s="470"/>
      <c r="K21" s="469"/>
    </row>
    <row r="22" spans="1:11" ht="18">
      <c r="A22" s="473" t="s">
        <v>927</v>
      </c>
      <c r="B22" s="468">
        <v>47102.708060000004</v>
      </c>
      <c r="C22" s="471">
        <v>2.2205559981202214E-3</v>
      </c>
      <c r="D22" s="468">
        <v>18418.361100000002</v>
      </c>
      <c r="E22" s="471">
        <v>2.6024428252771899E-3</v>
      </c>
      <c r="F22" s="468">
        <v>2696.0659700000001</v>
      </c>
      <c r="G22" s="471">
        <v>3.1334485369776478E-4</v>
      </c>
      <c r="H22" s="468">
        <v>115720.86265000001</v>
      </c>
      <c r="I22" s="471">
        <v>7.243172831994397E-3</v>
      </c>
      <c r="J22" s="468">
        <v>183937.99778000001</v>
      </c>
      <c r="K22" s="469">
        <v>3.479051831372038E-3</v>
      </c>
    </row>
    <row r="23" spans="1:11" ht="2.25" customHeight="1">
      <c r="A23" s="467"/>
      <c r="B23" s="468"/>
      <c r="C23" s="469"/>
      <c r="D23" s="468"/>
      <c r="E23" s="469"/>
      <c r="F23" s="468"/>
      <c r="G23" s="469"/>
      <c r="H23" s="468"/>
      <c r="I23" s="469"/>
      <c r="J23" s="468"/>
      <c r="K23" s="469"/>
    </row>
    <row r="24" spans="1:11" ht="18">
      <c r="A24" s="473" t="s">
        <v>928</v>
      </c>
      <c r="B24" s="464">
        <v>3174217.00471</v>
      </c>
      <c r="C24" s="465">
        <v>0.14964164268783645</v>
      </c>
      <c r="D24" s="464">
        <v>725270.20345999999</v>
      </c>
      <c r="E24" s="465">
        <v>0.10247786038801274</v>
      </c>
      <c r="F24" s="464">
        <v>1199853.5586199998</v>
      </c>
      <c r="G24" s="465">
        <v>0.13945057056023241</v>
      </c>
      <c r="H24" s="464">
        <v>1808648.2536300002</v>
      </c>
      <c r="I24" s="465">
        <v>0.11320648319870547</v>
      </c>
      <c r="J24" s="464">
        <v>6907989.02042</v>
      </c>
      <c r="K24" s="465">
        <v>0.13065952735516467</v>
      </c>
    </row>
    <row r="25" spans="1:11" ht="19.5">
      <c r="A25" s="467" t="s">
        <v>929</v>
      </c>
      <c r="B25" s="470">
        <v>2960667.8920800001</v>
      </c>
      <c r="C25" s="471">
        <v>0.13957432846166162</v>
      </c>
      <c r="D25" s="470">
        <v>210619.11475000001</v>
      </c>
      <c r="E25" s="471">
        <v>2.9759662169256237E-2</v>
      </c>
      <c r="F25" s="470">
        <v>762062.85583000001</v>
      </c>
      <c r="G25" s="471">
        <v>8.8569225206515334E-2</v>
      </c>
      <c r="H25" s="470">
        <v>332085.80950999999</v>
      </c>
      <c r="I25" s="471">
        <v>2.0785836350086167E-2</v>
      </c>
      <c r="J25" s="470">
        <v>4265435.6721700002</v>
      </c>
      <c r="K25" s="471">
        <v>8.0677575954761271E-2</v>
      </c>
    </row>
    <row r="26" spans="1:11" ht="19.5">
      <c r="A26" s="467" t="s">
        <v>930</v>
      </c>
      <c r="B26" s="470">
        <v>213549.11262999999</v>
      </c>
      <c r="C26" s="471">
        <v>1.0067314226174818E-2</v>
      </c>
      <c r="D26" s="470">
        <v>37926.632669999999</v>
      </c>
      <c r="E26" s="471">
        <v>5.3588857631293252E-3</v>
      </c>
      <c r="F26" s="470">
        <v>0</v>
      </c>
      <c r="G26" s="471">
        <v>0</v>
      </c>
      <c r="H26" s="470">
        <v>0</v>
      </c>
      <c r="I26" s="471">
        <v>0</v>
      </c>
      <c r="J26" s="470">
        <v>251475.74530000001</v>
      </c>
      <c r="K26" s="471">
        <v>4.7564786112222366E-3</v>
      </c>
    </row>
    <row r="27" spans="1:11" ht="19.5">
      <c r="A27" s="467" t="s">
        <v>920</v>
      </c>
      <c r="B27" s="470">
        <v>0</v>
      </c>
      <c r="C27" s="471">
        <v>0</v>
      </c>
      <c r="D27" s="470">
        <v>0</v>
      </c>
      <c r="E27" s="471">
        <v>0</v>
      </c>
      <c r="F27" s="470">
        <v>0</v>
      </c>
      <c r="G27" s="471">
        <v>0</v>
      </c>
      <c r="H27" s="470">
        <v>0</v>
      </c>
      <c r="I27" s="471">
        <v>0</v>
      </c>
      <c r="J27" s="470">
        <v>0</v>
      </c>
      <c r="K27" s="471">
        <v>0</v>
      </c>
    </row>
    <row r="28" spans="1:11" ht="19.5">
      <c r="A28" s="472" t="s">
        <v>931</v>
      </c>
      <c r="B28" s="470">
        <v>0</v>
      </c>
      <c r="C28" s="471">
        <v>0</v>
      </c>
      <c r="D28" s="470">
        <v>1595.84799</v>
      </c>
      <c r="E28" s="471">
        <v>2.254871174074508E-4</v>
      </c>
      <c r="F28" s="470">
        <v>0</v>
      </c>
      <c r="G28" s="471">
        <v>0</v>
      </c>
      <c r="H28" s="470">
        <v>0</v>
      </c>
      <c r="I28" s="471">
        <v>0</v>
      </c>
      <c r="J28" s="470">
        <v>1595.84799</v>
      </c>
      <c r="K28" s="471">
        <v>3.0184290028216081E-5</v>
      </c>
    </row>
    <row r="29" spans="1:11" ht="19.5">
      <c r="A29" s="467" t="s">
        <v>922</v>
      </c>
      <c r="B29" s="470">
        <v>0</v>
      </c>
      <c r="C29" s="471">
        <v>0</v>
      </c>
      <c r="D29" s="470">
        <v>0</v>
      </c>
      <c r="E29" s="471">
        <v>0</v>
      </c>
      <c r="F29" s="470">
        <v>0</v>
      </c>
      <c r="G29" s="471">
        <v>0</v>
      </c>
      <c r="H29" s="470">
        <v>0</v>
      </c>
      <c r="I29" s="471">
        <v>0</v>
      </c>
      <c r="J29" s="470">
        <v>0</v>
      </c>
      <c r="K29" s="471">
        <v>0</v>
      </c>
    </row>
    <row r="30" spans="1:11" ht="19.5">
      <c r="A30" s="467" t="s">
        <v>923</v>
      </c>
      <c r="B30" s="470">
        <v>0</v>
      </c>
      <c r="C30" s="471">
        <v>0</v>
      </c>
      <c r="D30" s="470">
        <v>475128.60805000004</v>
      </c>
      <c r="E30" s="471">
        <v>6.7133825338219724E-2</v>
      </c>
      <c r="F30" s="470">
        <v>437790.70279000001</v>
      </c>
      <c r="G30" s="471">
        <v>5.0881345353717064E-2</v>
      </c>
      <c r="H30" s="470">
        <v>1476562.4441199999</v>
      </c>
      <c r="I30" s="471">
        <v>9.2420646848619295E-2</v>
      </c>
      <c r="J30" s="470">
        <v>2389481.75496</v>
      </c>
      <c r="K30" s="471">
        <v>4.5195288499152976E-2</v>
      </c>
    </row>
    <row r="31" spans="1:11" ht="19.5">
      <c r="A31" s="467" t="s">
        <v>924</v>
      </c>
      <c r="B31" s="470">
        <v>0</v>
      </c>
      <c r="C31" s="471">
        <v>0</v>
      </c>
      <c r="D31" s="470">
        <v>0</v>
      </c>
      <c r="E31" s="471">
        <v>0</v>
      </c>
      <c r="F31" s="470">
        <v>0</v>
      </c>
      <c r="G31" s="471">
        <v>0</v>
      </c>
      <c r="H31" s="470">
        <v>0</v>
      </c>
      <c r="I31" s="471">
        <v>0</v>
      </c>
      <c r="J31" s="470">
        <v>0</v>
      </c>
      <c r="K31" s="471">
        <v>0</v>
      </c>
    </row>
    <row r="32" spans="1:11" ht="19.5">
      <c r="A32" s="467" t="s">
        <v>925</v>
      </c>
      <c r="B32" s="470">
        <v>0</v>
      </c>
      <c r="C32" s="474" t="s">
        <v>1292</v>
      </c>
      <c r="D32" s="470">
        <v>0</v>
      </c>
      <c r="E32" s="474" t="s">
        <v>1292</v>
      </c>
      <c r="F32" s="470">
        <v>0</v>
      </c>
      <c r="G32" s="474" t="s">
        <v>1292</v>
      </c>
      <c r="H32" s="470">
        <v>0</v>
      </c>
      <c r="I32" s="474" t="s">
        <v>1292</v>
      </c>
      <c r="J32" s="470">
        <v>0</v>
      </c>
      <c r="K32" s="474" t="s">
        <v>1292</v>
      </c>
    </row>
    <row r="33" spans="1:11" ht="2.25" customHeight="1">
      <c r="A33" s="467"/>
      <c r="B33" s="470"/>
      <c r="C33" s="469"/>
      <c r="D33" s="470"/>
      <c r="E33" s="469"/>
      <c r="F33" s="470"/>
      <c r="G33" s="469"/>
      <c r="H33" s="470"/>
      <c r="I33" s="469"/>
      <c r="J33" s="470"/>
      <c r="K33" s="469"/>
    </row>
    <row r="34" spans="1:11" ht="18">
      <c r="A34" s="473" t="s">
        <v>932</v>
      </c>
      <c r="B34" s="464">
        <v>21212123.495140001</v>
      </c>
      <c r="C34" s="465">
        <v>1</v>
      </c>
      <c r="D34" s="464">
        <v>7077335.5407100003</v>
      </c>
      <c r="E34" s="465">
        <v>1</v>
      </c>
      <c r="F34" s="464">
        <v>8604149.5119000003</v>
      </c>
      <c r="G34" s="465">
        <v>1</v>
      </c>
      <c r="H34" s="464">
        <v>15976543.06119</v>
      </c>
      <c r="I34" s="465">
        <v>1</v>
      </c>
      <c r="J34" s="464">
        <v>52870151.608940005</v>
      </c>
      <c r="K34" s="465">
        <v>1</v>
      </c>
    </row>
    <row r="35" spans="1:11" ht="22.5" customHeight="1">
      <c r="A35" s="117" t="s">
        <v>933</v>
      </c>
      <c r="B35" s="118">
        <v>21170359.890480001</v>
      </c>
      <c r="C35" s="322"/>
      <c r="D35" s="118">
        <v>7062630.7341599995</v>
      </c>
      <c r="E35" s="322"/>
      <c r="F35" s="118">
        <v>8594440.1946600005</v>
      </c>
      <c r="G35" s="322"/>
      <c r="H35" s="118">
        <v>15956515.67062</v>
      </c>
      <c r="I35" s="322"/>
      <c r="J35" s="118">
        <v>52783946.489919998</v>
      </c>
      <c r="K35" s="323"/>
    </row>
    <row r="36" spans="1:11" ht="18.75">
      <c r="A36" s="467" t="s">
        <v>934</v>
      </c>
      <c r="B36" s="470">
        <v>15694.7055</v>
      </c>
      <c r="C36" s="471">
        <v>7.3989317965247002E-4</v>
      </c>
      <c r="D36" s="470">
        <v>11025.646000000001</v>
      </c>
      <c r="E36" s="471">
        <v>1.557880919532311E-3</v>
      </c>
      <c r="F36" s="470">
        <v>3792.13</v>
      </c>
      <c r="G36" s="471">
        <v>4.4073269470216439E-4</v>
      </c>
      <c r="H36" s="470">
        <v>0</v>
      </c>
      <c r="I36" s="471">
        <v>0</v>
      </c>
      <c r="J36" s="470">
        <v>30512.481500000002</v>
      </c>
      <c r="K36" s="471">
        <v>5.771211273553552E-4</v>
      </c>
    </row>
    <row r="37" spans="1:11" ht="27.75">
      <c r="A37" s="467" t="s">
        <v>935</v>
      </c>
      <c r="B37" s="470">
        <v>0</v>
      </c>
      <c r="C37" s="471">
        <v>0</v>
      </c>
      <c r="D37" s="470">
        <v>0</v>
      </c>
      <c r="E37" s="471">
        <v>0</v>
      </c>
      <c r="F37" s="470">
        <v>0</v>
      </c>
      <c r="G37" s="471">
        <v>0</v>
      </c>
      <c r="H37" s="470">
        <v>0</v>
      </c>
      <c r="I37" s="471">
        <v>0</v>
      </c>
      <c r="J37" s="470">
        <v>0</v>
      </c>
      <c r="K37" s="471">
        <v>0</v>
      </c>
    </row>
    <row r="38" spans="1:11" ht="12.75" customHeight="1">
      <c r="A38" s="102" t="s">
        <v>914</v>
      </c>
    </row>
    <row r="39" spans="1:11" ht="12.75" customHeight="1"/>
    <row r="40" spans="1:11" ht="12.75" customHeight="1">
      <c r="A40" s="297" t="s">
        <v>491</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c r="K54" s="119" t="s">
        <v>601</v>
      </c>
    </row>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0" location="'2 Sadržaj'!A1" display="Sadržaj / Contents"/>
  </hyperlinks>
  <pageMargins left="0.7" right="0.7" top="0.75" bottom="0.75" header="0.3" footer="0.3"/>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22" t="s">
        <v>577</v>
      </c>
      <c r="H1" s="26" t="str">
        <f>Naslovnica!A20</f>
        <v>Siječanj 2013.</v>
      </c>
    </row>
    <row r="2" spans="1:9" ht="12.75" customHeight="1">
      <c r="A2" s="373" t="s">
        <v>938</v>
      </c>
      <c r="H2" s="374" t="str">
        <f>Naslovnica!A24</f>
        <v>January 2013</v>
      </c>
    </row>
    <row r="3" spans="1:9" ht="12.75" customHeight="1"/>
    <row r="4" spans="1:9" ht="33.75">
      <c r="A4" s="120" t="s">
        <v>941</v>
      </c>
      <c r="B4" s="121" t="s">
        <v>172</v>
      </c>
      <c r="C4" s="121" t="s">
        <v>173</v>
      </c>
      <c r="D4" s="121" t="s">
        <v>174</v>
      </c>
      <c r="E4" s="121" t="s">
        <v>175</v>
      </c>
      <c r="F4" s="121" t="s">
        <v>176</v>
      </c>
      <c r="G4" s="121" t="s">
        <v>177</v>
      </c>
      <c r="H4" s="121" t="s">
        <v>142</v>
      </c>
    </row>
    <row r="5" spans="1:9" ht="22.5">
      <c r="A5" s="385" t="s">
        <v>939</v>
      </c>
      <c r="B5" s="386">
        <v>22174</v>
      </c>
      <c r="C5" s="386">
        <v>73517</v>
      </c>
      <c r="D5" s="386">
        <v>18576</v>
      </c>
      <c r="E5" s="386">
        <v>17010</v>
      </c>
      <c r="F5" s="386">
        <v>11512</v>
      </c>
      <c r="G5" s="386">
        <v>48201</v>
      </c>
      <c r="H5" s="386">
        <v>190990</v>
      </c>
      <c r="I5" s="301"/>
    </row>
    <row r="6" spans="1:9" ht="22.5">
      <c r="A6" s="122" t="s">
        <v>942</v>
      </c>
      <c r="B6" s="123">
        <v>0.11610031938844965</v>
      </c>
      <c r="C6" s="123">
        <v>0.38492591235143203</v>
      </c>
      <c r="D6" s="123">
        <v>9.7261636734907592E-2</v>
      </c>
      <c r="E6" s="123">
        <v>8.906225456830201E-2</v>
      </c>
      <c r="F6" s="123">
        <v>6.0275407089376405E-2</v>
      </c>
      <c r="G6" s="123">
        <v>0.25237446986753231</v>
      </c>
      <c r="H6" s="123">
        <v>1</v>
      </c>
      <c r="I6" s="320"/>
    </row>
    <row r="7" spans="1:9" ht="1.5" hidden="1" customHeight="1">
      <c r="A7" s="124"/>
      <c r="B7" s="125"/>
      <c r="C7" s="125"/>
      <c r="D7" s="125"/>
      <c r="E7" s="125"/>
      <c r="F7" s="125"/>
      <c r="G7" s="125"/>
      <c r="H7" s="125"/>
    </row>
    <row r="8" spans="1:9" ht="22.5">
      <c r="A8" s="122" t="s">
        <v>943</v>
      </c>
      <c r="B8" s="126">
        <v>163</v>
      </c>
      <c r="C8" s="126">
        <v>777</v>
      </c>
      <c r="D8" s="126">
        <v>73</v>
      </c>
      <c r="E8" s="126">
        <v>143</v>
      </c>
      <c r="F8" s="126">
        <v>438</v>
      </c>
      <c r="G8" s="126">
        <v>85</v>
      </c>
      <c r="H8" s="126">
        <v>1679</v>
      </c>
    </row>
    <row r="9" spans="1:9" ht="22.5">
      <c r="A9" s="453" t="s">
        <v>944</v>
      </c>
      <c r="B9" s="475">
        <v>64</v>
      </c>
      <c r="C9" s="475">
        <v>120</v>
      </c>
      <c r="D9" s="475">
        <v>54</v>
      </c>
      <c r="E9" s="475">
        <v>24</v>
      </c>
      <c r="F9" s="475">
        <v>17</v>
      </c>
      <c r="G9" s="475">
        <v>136</v>
      </c>
      <c r="H9" s="475">
        <v>415</v>
      </c>
      <c r="I9" s="320"/>
    </row>
    <row r="10" spans="1:9" ht="22.5">
      <c r="A10" s="427" t="s">
        <v>945</v>
      </c>
      <c r="B10" s="476">
        <v>5</v>
      </c>
      <c r="C10" s="476">
        <v>5</v>
      </c>
      <c r="D10" s="476">
        <v>3</v>
      </c>
      <c r="E10" s="476">
        <v>0</v>
      </c>
      <c r="F10" s="476">
        <v>4</v>
      </c>
      <c r="G10" s="476">
        <v>6</v>
      </c>
      <c r="H10" s="476">
        <v>23</v>
      </c>
    </row>
    <row r="11" spans="1:9" ht="22.5">
      <c r="A11" s="427" t="s">
        <v>946</v>
      </c>
      <c r="B11" s="476">
        <v>164</v>
      </c>
      <c r="C11" s="476">
        <v>105</v>
      </c>
      <c r="D11" s="476">
        <v>0</v>
      </c>
      <c r="E11" s="476">
        <v>22</v>
      </c>
      <c r="F11" s="476">
        <v>27</v>
      </c>
      <c r="G11" s="476">
        <v>93</v>
      </c>
      <c r="H11" s="476">
        <v>411</v>
      </c>
    </row>
    <row r="12" spans="1:9" ht="22.5">
      <c r="A12" s="122" t="s">
        <v>947</v>
      </c>
      <c r="B12" s="126">
        <v>233</v>
      </c>
      <c r="C12" s="126">
        <v>230</v>
      </c>
      <c r="D12" s="126">
        <v>57</v>
      </c>
      <c r="E12" s="126">
        <v>46</v>
      </c>
      <c r="F12" s="126">
        <v>48</v>
      </c>
      <c r="G12" s="126">
        <v>235</v>
      </c>
      <c r="H12" s="126">
        <v>849</v>
      </c>
    </row>
    <row r="13" spans="1:9" ht="22.5">
      <c r="A13" s="385" t="s">
        <v>940</v>
      </c>
      <c r="B13" s="386">
        <v>22104</v>
      </c>
      <c r="C13" s="386">
        <v>74064</v>
      </c>
      <c r="D13" s="386">
        <v>18592</v>
      </c>
      <c r="E13" s="386">
        <v>17107</v>
      </c>
      <c r="F13" s="386">
        <v>11902</v>
      </c>
      <c r="G13" s="386">
        <v>48051</v>
      </c>
      <c r="H13" s="386">
        <v>191820</v>
      </c>
    </row>
    <row r="14" spans="1:9" ht="21.75">
      <c r="A14" s="87" t="s">
        <v>948</v>
      </c>
      <c r="B14" s="127">
        <v>0.11523303096653112</v>
      </c>
      <c r="C14" s="127">
        <v>0.38611197998123242</v>
      </c>
      <c r="D14" s="127">
        <v>9.6924199770618294E-2</v>
      </c>
      <c r="E14" s="127">
        <v>8.9182566989886358E-2</v>
      </c>
      <c r="F14" s="127">
        <v>6.2047753101866332E-2</v>
      </c>
      <c r="G14" s="127">
        <v>0.25050046918986552</v>
      </c>
      <c r="H14" s="127">
        <v>1</v>
      </c>
    </row>
    <row r="15" spans="1:9" ht="12.75" customHeight="1">
      <c r="A15" s="94" t="s">
        <v>950</v>
      </c>
    </row>
    <row r="16" spans="1:9" ht="12.75" customHeight="1">
      <c r="A16" s="128" t="s">
        <v>949</v>
      </c>
    </row>
    <row r="17" spans="1:9" ht="12.75" customHeight="1"/>
    <row r="18" spans="1:9" ht="12.75" customHeight="1">
      <c r="A18" s="95" t="s">
        <v>578</v>
      </c>
      <c r="H18" s="26" t="str">
        <f>Naslovnica!A20</f>
        <v>Siječanj 2013.</v>
      </c>
    </row>
    <row r="19" spans="1:9" ht="12.75" customHeight="1">
      <c r="A19" s="373" t="s">
        <v>579</v>
      </c>
      <c r="H19" s="374" t="str">
        <f>Naslovnica!A24</f>
        <v>January 2013</v>
      </c>
    </row>
    <row r="20" spans="1:9" ht="12.75" customHeight="1"/>
    <row r="21" spans="1:9" ht="12.75" customHeight="1"/>
    <row r="22" spans="1:9" ht="12.75" customHeight="1"/>
    <row r="23" spans="1:9" ht="12.75" customHeight="1"/>
    <row r="24" spans="1:9" ht="12.75" customHeight="1">
      <c r="I24" s="320"/>
    </row>
    <row r="25" spans="1:9" ht="12.75" customHeight="1"/>
    <row r="26" spans="1:9" ht="12.75" customHeight="1"/>
    <row r="27" spans="1:9" ht="12.75" customHeight="1">
      <c r="I27" s="301"/>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423" t="s">
        <v>950</v>
      </c>
    </row>
    <row r="38" spans="1:1" ht="12.75" customHeight="1"/>
    <row r="39" spans="1:1" ht="12.75" customHeight="1"/>
    <row r="40" spans="1:1" ht="12.75" customHeight="1">
      <c r="A40" s="297" t="s">
        <v>491</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115" t="s">
        <v>602</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22" t="s">
        <v>580</v>
      </c>
      <c r="G1" s="129" t="s">
        <v>185</v>
      </c>
      <c r="J1" s="26" t="s">
        <v>1239</v>
      </c>
    </row>
    <row r="2" spans="1:11" ht="12.75" customHeight="1">
      <c r="A2" s="373" t="s">
        <v>581</v>
      </c>
      <c r="G2" s="387" t="s">
        <v>186</v>
      </c>
      <c r="J2" s="374" t="s">
        <v>1240</v>
      </c>
    </row>
    <row r="3" spans="1:11" ht="12.75" customHeight="1"/>
    <row r="4" spans="1:11" ht="12.75" customHeight="1"/>
    <row r="5" spans="1:11" ht="13.5" customHeight="1">
      <c r="A5" s="51"/>
      <c r="B5" s="52"/>
      <c r="C5" s="52" t="s">
        <v>1237</v>
      </c>
      <c r="D5" s="52"/>
      <c r="E5" s="112"/>
      <c r="F5" s="52" t="s">
        <v>563</v>
      </c>
      <c r="G5" s="112"/>
      <c r="H5" s="688" t="s">
        <v>955</v>
      </c>
      <c r="I5" s="689"/>
      <c r="J5" s="689"/>
    </row>
    <row r="6" spans="1:11" ht="13.5" customHeight="1">
      <c r="A6" s="51"/>
      <c r="B6" s="112"/>
      <c r="C6" s="388" t="s">
        <v>1238</v>
      </c>
      <c r="D6" s="112"/>
      <c r="E6" s="112"/>
      <c r="F6" s="388" t="s">
        <v>564</v>
      </c>
      <c r="G6" s="112"/>
      <c r="H6" s="690" t="s">
        <v>956</v>
      </c>
      <c r="I6" s="690"/>
      <c r="J6" s="50" t="s">
        <v>957</v>
      </c>
    </row>
    <row r="7" spans="1:11" ht="30" customHeight="1">
      <c r="A7" s="109" t="s">
        <v>951</v>
      </c>
      <c r="B7" s="109" t="s">
        <v>952</v>
      </c>
      <c r="C7" s="109" t="s">
        <v>953</v>
      </c>
      <c r="D7" s="109" t="s">
        <v>954</v>
      </c>
      <c r="E7" s="370" t="s">
        <v>952</v>
      </c>
      <c r="F7" s="370" t="s">
        <v>953</v>
      </c>
      <c r="G7" s="370" t="s">
        <v>954</v>
      </c>
      <c r="H7" s="370" t="s">
        <v>952</v>
      </c>
      <c r="I7" s="370" t="s">
        <v>953</v>
      </c>
      <c r="J7" s="370" t="s">
        <v>954</v>
      </c>
    </row>
    <row r="8" spans="1:11" ht="12.75" customHeight="1">
      <c r="A8" s="430" t="s">
        <v>57</v>
      </c>
      <c r="B8" s="431">
        <v>905</v>
      </c>
      <c r="C8" s="431">
        <v>751</v>
      </c>
      <c r="D8" s="431">
        <v>1656</v>
      </c>
      <c r="E8" s="432">
        <v>878</v>
      </c>
      <c r="F8" s="432">
        <v>761</v>
      </c>
      <c r="G8" s="431">
        <v>1639</v>
      </c>
      <c r="H8" s="431">
        <v>27</v>
      </c>
      <c r="I8" s="431">
        <v>-10</v>
      </c>
      <c r="J8" s="433">
        <v>1.0372178157413092E-2</v>
      </c>
      <c r="K8" s="320"/>
    </row>
    <row r="9" spans="1:11" ht="12.75" customHeight="1">
      <c r="A9" s="430" t="s">
        <v>58</v>
      </c>
      <c r="B9" s="431">
        <v>4813</v>
      </c>
      <c r="C9" s="431">
        <v>2967</v>
      </c>
      <c r="D9" s="431">
        <v>7780</v>
      </c>
      <c r="E9" s="432">
        <v>4854</v>
      </c>
      <c r="F9" s="432">
        <v>3007</v>
      </c>
      <c r="G9" s="431">
        <v>7861</v>
      </c>
      <c r="H9" s="431">
        <v>-41</v>
      </c>
      <c r="I9" s="431">
        <v>-40</v>
      </c>
      <c r="J9" s="433">
        <v>-1.0304032565831345E-2</v>
      </c>
      <c r="K9" s="301"/>
    </row>
    <row r="10" spans="1:11" ht="12.75" customHeight="1">
      <c r="A10" s="430" t="s">
        <v>59</v>
      </c>
      <c r="B10" s="431">
        <v>11049</v>
      </c>
      <c r="C10" s="431">
        <v>8051</v>
      </c>
      <c r="D10" s="431">
        <v>19100</v>
      </c>
      <c r="E10" s="432">
        <v>11059</v>
      </c>
      <c r="F10" s="432">
        <v>8300</v>
      </c>
      <c r="G10" s="431">
        <v>19359</v>
      </c>
      <c r="H10" s="431">
        <v>-10</v>
      </c>
      <c r="I10" s="431">
        <v>-249</v>
      </c>
      <c r="J10" s="433">
        <v>-1.3378790226767912E-2</v>
      </c>
    </row>
    <row r="11" spans="1:11" ht="12.75" customHeight="1">
      <c r="A11" s="430" t="s">
        <v>60</v>
      </c>
      <c r="B11" s="431">
        <v>14049</v>
      </c>
      <c r="C11" s="431">
        <v>11636</v>
      </c>
      <c r="D11" s="431">
        <v>25685</v>
      </c>
      <c r="E11" s="432">
        <v>14106</v>
      </c>
      <c r="F11" s="432">
        <v>11838</v>
      </c>
      <c r="G11" s="431">
        <v>25944</v>
      </c>
      <c r="H11" s="431">
        <v>-57</v>
      </c>
      <c r="I11" s="431">
        <v>-202</v>
      </c>
      <c r="J11" s="433">
        <v>-9.9830403946962187E-3</v>
      </c>
    </row>
    <row r="12" spans="1:11" ht="12.75" customHeight="1">
      <c r="A12" s="430" t="s">
        <v>61</v>
      </c>
      <c r="B12" s="431">
        <v>14375</v>
      </c>
      <c r="C12" s="431">
        <v>13087</v>
      </c>
      <c r="D12" s="431">
        <v>27462</v>
      </c>
      <c r="E12" s="432">
        <v>14323</v>
      </c>
      <c r="F12" s="432">
        <v>13534</v>
      </c>
      <c r="G12" s="431">
        <v>27857</v>
      </c>
      <c r="H12" s="431">
        <v>52</v>
      </c>
      <c r="I12" s="431">
        <v>-447</v>
      </c>
      <c r="J12" s="433">
        <v>-1.4179559895178939E-2</v>
      </c>
    </row>
    <row r="13" spans="1:11" ht="12.75" customHeight="1">
      <c r="A13" s="430" t="s">
        <v>62</v>
      </c>
      <c r="B13" s="431">
        <v>13350</v>
      </c>
      <c r="C13" s="431">
        <v>13866</v>
      </c>
      <c r="D13" s="431">
        <v>27216</v>
      </c>
      <c r="E13" s="432">
        <v>13301</v>
      </c>
      <c r="F13" s="432">
        <v>14403</v>
      </c>
      <c r="G13" s="431">
        <v>27704</v>
      </c>
      <c r="H13" s="431">
        <v>49</v>
      </c>
      <c r="I13" s="431">
        <v>-537</v>
      </c>
      <c r="J13" s="433">
        <v>-1.7614784868611011E-2</v>
      </c>
    </row>
    <row r="14" spans="1:11" ht="12.75" customHeight="1">
      <c r="A14" s="430" t="s">
        <v>63</v>
      </c>
      <c r="B14" s="431">
        <v>13842</v>
      </c>
      <c r="C14" s="431">
        <v>15498</v>
      </c>
      <c r="D14" s="431">
        <v>29340</v>
      </c>
      <c r="E14" s="432">
        <v>13613</v>
      </c>
      <c r="F14" s="432">
        <v>15839</v>
      </c>
      <c r="G14" s="431">
        <v>29452</v>
      </c>
      <c r="H14" s="431">
        <v>229</v>
      </c>
      <c r="I14" s="431">
        <v>-341</v>
      </c>
      <c r="J14" s="433">
        <v>-3.8027977726470263E-3</v>
      </c>
    </row>
    <row r="15" spans="1:11" ht="12.75" customHeight="1">
      <c r="A15" s="430" t="s">
        <v>180</v>
      </c>
      <c r="B15" s="431">
        <v>15254</v>
      </c>
      <c r="C15" s="431">
        <v>16272</v>
      </c>
      <c r="D15" s="431">
        <v>31526</v>
      </c>
      <c r="E15" s="432">
        <v>15208</v>
      </c>
      <c r="F15" s="432">
        <v>16780</v>
      </c>
      <c r="G15" s="431">
        <v>31988</v>
      </c>
      <c r="H15" s="431">
        <v>46</v>
      </c>
      <c r="I15" s="431">
        <v>-508</v>
      </c>
      <c r="J15" s="433">
        <v>-1.4442916093535096E-2</v>
      </c>
    </row>
    <row r="16" spans="1:11" ht="12.75" customHeight="1">
      <c r="A16" s="430" t="s">
        <v>181</v>
      </c>
      <c r="B16" s="431">
        <v>8273</v>
      </c>
      <c r="C16" s="431">
        <v>8639</v>
      </c>
      <c r="D16" s="431">
        <v>16912</v>
      </c>
      <c r="E16" s="432">
        <v>8186</v>
      </c>
      <c r="F16" s="432">
        <v>8571</v>
      </c>
      <c r="G16" s="431">
        <v>16757</v>
      </c>
      <c r="H16" s="431">
        <v>87</v>
      </c>
      <c r="I16" s="431">
        <v>68</v>
      </c>
      <c r="J16" s="433">
        <v>9.2498657277555463E-3</v>
      </c>
    </row>
    <row r="17" spans="1:11" ht="12.75" customHeight="1">
      <c r="A17" s="430" t="s">
        <v>182</v>
      </c>
      <c r="B17" s="431">
        <v>2158</v>
      </c>
      <c r="C17" s="431">
        <v>1949</v>
      </c>
      <c r="D17" s="431">
        <v>4107</v>
      </c>
      <c r="E17" s="434">
        <v>2132</v>
      </c>
      <c r="F17" s="434">
        <v>1928</v>
      </c>
      <c r="G17" s="431">
        <v>4060</v>
      </c>
      <c r="H17" s="431">
        <v>26</v>
      </c>
      <c r="I17" s="431">
        <v>21</v>
      </c>
      <c r="J17" s="433">
        <v>1.1576354679802892E-2</v>
      </c>
    </row>
    <row r="18" spans="1:11" ht="12.75" customHeight="1">
      <c r="A18" s="430" t="s">
        <v>183</v>
      </c>
      <c r="B18" s="431">
        <v>73</v>
      </c>
      <c r="C18" s="431">
        <v>110</v>
      </c>
      <c r="D18" s="431">
        <v>183</v>
      </c>
      <c r="E18" s="434">
        <v>76</v>
      </c>
      <c r="F18" s="434">
        <v>114</v>
      </c>
      <c r="G18" s="431">
        <v>190</v>
      </c>
      <c r="H18" s="431">
        <v>-3</v>
      </c>
      <c r="I18" s="431">
        <v>-4</v>
      </c>
      <c r="J18" s="433">
        <v>-3.6842105263157898E-2</v>
      </c>
    </row>
    <row r="19" spans="1:11" ht="26.25" customHeight="1">
      <c r="A19" s="131" t="s">
        <v>184</v>
      </c>
      <c r="B19" s="54">
        <v>98141</v>
      </c>
      <c r="C19" s="54">
        <v>92826</v>
      </c>
      <c r="D19" s="54">
        <v>190967</v>
      </c>
      <c r="E19" s="54">
        <v>97736</v>
      </c>
      <c r="F19" s="54">
        <v>95075</v>
      </c>
      <c r="G19" s="54">
        <v>192811</v>
      </c>
      <c r="H19" s="54">
        <v>405</v>
      </c>
      <c r="I19" s="54">
        <v>-2249</v>
      </c>
      <c r="J19" s="55">
        <v>-9.5637697019360646E-3</v>
      </c>
    </row>
    <row r="20" spans="1:11" ht="12.75" customHeight="1">
      <c r="A20" s="94" t="s">
        <v>178</v>
      </c>
    </row>
    <row r="21" spans="1:11" ht="12.75" customHeight="1"/>
    <row r="22" spans="1:11" ht="12.75" customHeight="1"/>
    <row r="23" spans="1:11" ht="12.75" customHeight="1">
      <c r="A23" s="130" t="s">
        <v>1241</v>
      </c>
    </row>
    <row r="24" spans="1:11" ht="12.75" customHeight="1">
      <c r="A24" s="389" t="s">
        <v>1242</v>
      </c>
    </row>
    <row r="25" spans="1:11" ht="12.75" customHeight="1" thickBot="1"/>
    <row r="26" spans="1:11" ht="12.75" customHeight="1">
      <c r="A26" s="183"/>
      <c r="B26" s="184"/>
      <c r="C26" s="184"/>
      <c r="D26" s="184"/>
      <c r="E26" s="184"/>
      <c r="F26" s="184"/>
      <c r="G26" s="184"/>
      <c r="H26" s="184"/>
      <c r="I26" s="184"/>
      <c r="J26" s="185"/>
    </row>
    <row r="27" spans="1:11" ht="12.75" customHeight="1">
      <c r="A27" s="186"/>
      <c r="B27" s="182"/>
      <c r="C27" s="182"/>
      <c r="D27" s="182"/>
      <c r="E27" s="182"/>
      <c r="F27" s="182"/>
      <c r="G27" s="182"/>
      <c r="H27" s="182"/>
      <c r="I27" s="182"/>
      <c r="J27" s="187"/>
    </row>
    <row r="28" spans="1:11" ht="12.75" customHeight="1">
      <c r="A28" s="186"/>
      <c r="B28" s="182"/>
      <c r="C28" s="182"/>
      <c r="D28" s="182"/>
      <c r="E28" s="182"/>
      <c r="F28" s="182"/>
      <c r="G28" s="182"/>
      <c r="H28" s="182"/>
      <c r="I28" s="182"/>
      <c r="J28" s="187"/>
      <c r="K28" s="320"/>
    </row>
    <row r="29" spans="1:11" ht="12.75" customHeight="1">
      <c r="A29" s="186"/>
      <c r="B29" s="182"/>
      <c r="C29" s="182"/>
      <c r="D29" s="182"/>
      <c r="E29" s="182"/>
      <c r="F29" s="182"/>
      <c r="G29" s="182"/>
      <c r="H29" s="182"/>
      <c r="I29" s="182"/>
      <c r="J29" s="187"/>
      <c r="K29" s="320"/>
    </row>
    <row r="30" spans="1:11" ht="12.75" customHeight="1">
      <c r="A30" s="186"/>
      <c r="B30" s="182"/>
      <c r="C30" s="182"/>
      <c r="D30" s="182"/>
      <c r="E30" s="182"/>
      <c r="F30" s="182"/>
      <c r="G30" s="182"/>
      <c r="H30" s="182"/>
      <c r="I30" s="182"/>
      <c r="J30" s="187"/>
      <c r="K30" s="301"/>
    </row>
    <row r="31" spans="1:11" ht="12.75" customHeight="1">
      <c r="A31" s="186"/>
      <c r="B31" s="182"/>
      <c r="C31" s="182"/>
      <c r="D31" s="182"/>
      <c r="E31" s="182"/>
      <c r="F31" s="182"/>
      <c r="G31" s="182"/>
      <c r="H31" s="182"/>
      <c r="I31" s="182"/>
      <c r="J31" s="187"/>
    </row>
    <row r="32" spans="1:11" ht="12.75" customHeight="1">
      <c r="A32" s="186"/>
      <c r="B32" s="182"/>
      <c r="C32" s="182"/>
      <c r="D32" s="182"/>
      <c r="E32" s="182"/>
      <c r="F32" s="182"/>
      <c r="G32" s="182"/>
      <c r="H32" s="182"/>
      <c r="I32" s="182"/>
      <c r="J32" s="187"/>
    </row>
    <row r="33" spans="1:10" ht="12.75" customHeight="1">
      <c r="A33" s="186"/>
      <c r="B33" s="182"/>
      <c r="C33" s="182"/>
      <c r="D33" s="182"/>
      <c r="E33" s="182"/>
      <c r="F33" s="182"/>
      <c r="G33" s="182"/>
      <c r="H33" s="182"/>
      <c r="I33" s="182"/>
      <c r="J33" s="187"/>
    </row>
    <row r="34" spans="1:10" ht="12.75" customHeight="1">
      <c r="A34" s="186"/>
      <c r="B34" s="182"/>
      <c r="C34" s="182"/>
      <c r="D34" s="182"/>
      <c r="E34" s="182"/>
      <c r="F34" s="182"/>
      <c r="G34" s="182"/>
      <c r="H34" s="182"/>
      <c r="I34" s="182"/>
      <c r="J34" s="187"/>
    </row>
    <row r="35" spans="1:10" ht="12.75" customHeight="1">
      <c r="A35" s="186"/>
      <c r="B35" s="182"/>
      <c r="C35" s="182"/>
      <c r="D35" s="182"/>
      <c r="E35" s="182"/>
      <c r="F35" s="182"/>
      <c r="G35" s="182"/>
      <c r="H35" s="182"/>
      <c r="I35" s="182"/>
      <c r="J35" s="187"/>
    </row>
    <row r="36" spans="1:10" ht="12.75" customHeight="1">
      <c r="A36" s="186"/>
      <c r="B36" s="182"/>
      <c r="C36" s="182"/>
      <c r="D36" s="182"/>
      <c r="E36" s="182"/>
      <c r="F36" s="182"/>
      <c r="G36" s="182"/>
      <c r="H36" s="182"/>
      <c r="I36" s="182"/>
      <c r="J36" s="187"/>
    </row>
    <row r="37" spans="1:10" ht="12.75" customHeight="1">
      <c r="A37" s="186"/>
      <c r="B37" s="182"/>
      <c r="C37" s="182"/>
      <c r="D37" s="182"/>
      <c r="E37" s="182"/>
      <c r="F37" s="182"/>
      <c r="G37" s="182"/>
      <c r="H37" s="182"/>
      <c r="I37" s="182"/>
      <c r="J37" s="187"/>
    </row>
    <row r="38" spans="1:10" ht="12.75" customHeight="1">
      <c r="A38" s="186"/>
      <c r="B38" s="182"/>
      <c r="C38" s="182"/>
      <c r="D38" s="182"/>
      <c r="E38" s="182"/>
      <c r="F38" s="182"/>
      <c r="G38" s="182"/>
      <c r="H38" s="182"/>
      <c r="I38" s="182"/>
      <c r="J38" s="187"/>
    </row>
    <row r="39" spans="1:10" ht="12.75" customHeight="1">
      <c r="A39" s="186"/>
      <c r="B39" s="182"/>
      <c r="C39" s="182"/>
      <c r="D39" s="182"/>
      <c r="E39" s="182"/>
      <c r="F39" s="182"/>
      <c r="G39" s="182"/>
      <c r="H39" s="182"/>
      <c r="I39" s="182"/>
      <c r="J39" s="187"/>
    </row>
    <row r="40" spans="1:10" ht="12.75" customHeight="1">
      <c r="A40" s="186"/>
      <c r="B40" s="182"/>
      <c r="C40" s="182"/>
      <c r="D40" s="182"/>
      <c r="E40" s="182"/>
      <c r="F40" s="182"/>
      <c r="G40" s="182"/>
      <c r="H40" s="182"/>
      <c r="I40" s="182"/>
      <c r="J40" s="187"/>
    </row>
    <row r="41" spans="1:10" ht="12.75" customHeight="1">
      <c r="A41" s="186"/>
      <c r="B41" s="182"/>
      <c r="C41" s="182"/>
      <c r="D41" s="182"/>
      <c r="E41" s="182"/>
      <c r="F41" s="182"/>
      <c r="G41" s="182"/>
      <c r="H41" s="182"/>
      <c r="I41" s="182"/>
      <c r="J41" s="187"/>
    </row>
    <row r="42" spans="1:10" ht="12.75" customHeight="1">
      <c r="A42" s="186"/>
      <c r="B42" s="182"/>
      <c r="C42" s="182"/>
      <c r="D42" s="182"/>
      <c r="E42" s="182"/>
      <c r="F42" s="182"/>
      <c r="G42" s="182"/>
      <c r="H42" s="182"/>
      <c r="I42" s="182"/>
      <c r="J42" s="187"/>
    </row>
    <row r="43" spans="1:10" ht="12.75" customHeight="1">
      <c r="A43" s="186"/>
      <c r="B43" s="182"/>
      <c r="C43" s="182"/>
      <c r="D43" s="182"/>
      <c r="E43" s="182"/>
      <c r="F43" s="182"/>
      <c r="G43" s="182"/>
      <c r="H43" s="182"/>
      <c r="I43" s="182"/>
      <c r="J43" s="187"/>
    </row>
    <row r="44" spans="1:10" ht="12.75" customHeight="1">
      <c r="A44" s="186"/>
      <c r="B44" s="182"/>
      <c r="C44" s="182"/>
      <c r="D44" s="182"/>
      <c r="E44" s="182"/>
      <c r="F44" s="182"/>
      <c r="G44" s="182"/>
      <c r="H44" s="182"/>
      <c r="I44" s="182"/>
      <c r="J44" s="187"/>
    </row>
    <row r="45" spans="1:10" ht="12.75" customHeight="1">
      <c r="A45" s="186"/>
      <c r="B45" s="182"/>
      <c r="C45" s="182"/>
      <c r="D45" s="182"/>
      <c r="E45" s="182"/>
      <c r="F45" s="182"/>
      <c r="G45" s="182"/>
      <c r="H45" s="182"/>
      <c r="I45" s="182"/>
      <c r="J45" s="187"/>
    </row>
    <row r="46" spans="1:10" ht="12.75" customHeight="1">
      <c r="A46" s="186"/>
      <c r="B46" s="182"/>
      <c r="C46" s="182"/>
      <c r="D46" s="182"/>
      <c r="E46" s="182"/>
      <c r="F46" s="182"/>
      <c r="G46" s="182"/>
      <c r="H46" s="182"/>
      <c r="I46" s="182"/>
      <c r="J46" s="187"/>
    </row>
    <row r="47" spans="1:10" ht="12.75" customHeight="1">
      <c r="A47" s="186"/>
      <c r="B47" s="182"/>
      <c r="C47" s="182"/>
      <c r="D47" s="182"/>
      <c r="E47" s="182"/>
      <c r="F47" s="182"/>
      <c r="G47" s="182"/>
      <c r="H47" s="182"/>
      <c r="I47" s="182"/>
      <c r="J47" s="187"/>
    </row>
    <row r="48" spans="1:10" ht="12.75" customHeight="1">
      <c r="A48" s="186"/>
      <c r="B48" s="182"/>
      <c r="C48" s="182"/>
      <c r="D48" s="182"/>
      <c r="E48" s="182"/>
      <c r="F48" s="182"/>
      <c r="G48" s="182"/>
      <c r="H48" s="182"/>
      <c r="I48" s="182"/>
      <c r="J48" s="187"/>
    </row>
    <row r="49" spans="1:10" ht="12.75" customHeight="1">
      <c r="A49" s="186"/>
      <c r="B49" s="182"/>
      <c r="C49" s="182"/>
      <c r="D49" s="182"/>
      <c r="E49" s="182"/>
      <c r="F49" s="182"/>
      <c r="G49" s="182"/>
      <c r="H49" s="182"/>
      <c r="I49" s="182"/>
      <c r="J49" s="187"/>
    </row>
    <row r="50" spans="1:10" ht="12.75" customHeight="1">
      <c r="A50" s="186"/>
      <c r="B50" s="182"/>
      <c r="C50" s="182"/>
      <c r="D50" s="182"/>
      <c r="E50" s="182"/>
      <c r="F50" s="182"/>
      <c r="G50" s="182"/>
      <c r="H50" s="182"/>
      <c r="I50" s="182"/>
      <c r="J50" s="187"/>
    </row>
    <row r="51" spans="1:10" ht="12.75" customHeight="1">
      <c r="A51" s="186"/>
      <c r="B51" s="182"/>
      <c r="C51" s="182"/>
      <c r="D51" s="182"/>
      <c r="E51" s="182"/>
      <c r="F51" s="182"/>
      <c r="G51" s="182"/>
      <c r="H51" s="182"/>
      <c r="I51" s="182"/>
      <c r="J51" s="187"/>
    </row>
    <row r="52" spans="1:10" ht="12.75" customHeight="1">
      <c r="A52" s="186"/>
      <c r="B52" s="182"/>
      <c r="C52" s="182"/>
      <c r="D52" s="182"/>
      <c r="E52" s="182"/>
      <c r="F52" s="182"/>
      <c r="G52" s="182"/>
      <c r="H52" s="182"/>
      <c r="I52" s="182"/>
      <c r="J52" s="187"/>
    </row>
    <row r="53" spans="1:10" ht="12.75" customHeight="1">
      <c r="A53" s="186"/>
      <c r="B53" s="182"/>
      <c r="C53" s="182"/>
      <c r="D53" s="182"/>
      <c r="E53" s="182"/>
      <c r="F53" s="182"/>
      <c r="G53" s="182"/>
      <c r="H53" s="182"/>
      <c r="I53" s="182"/>
      <c r="J53" s="187"/>
    </row>
    <row r="54" spans="1:10" ht="12.75" customHeight="1">
      <c r="A54" s="186"/>
      <c r="B54" s="182"/>
      <c r="C54" s="182"/>
      <c r="D54" s="182"/>
      <c r="E54" s="182"/>
      <c r="F54" s="182"/>
      <c r="G54" s="182"/>
      <c r="H54" s="182"/>
      <c r="I54" s="182"/>
      <c r="J54" s="187"/>
    </row>
    <row r="55" spans="1:10" ht="12.75" customHeight="1">
      <c r="A55" s="186"/>
      <c r="B55" s="182"/>
      <c r="C55" s="182"/>
      <c r="D55" s="182"/>
      <c r="E55" s="182"/>
      <c r="F55" s="182"/>
      <c r="G55" s="182"/>
      <c r="H55" s="182"/>
      <c r="I55" s="182"/>
      <c r="J55" s="187"/>
    </row>
    <row r="56" spans="1:10" ht="12.75" customHeight="1">
      <c r="A56" s="186"/>
      <c r="B56" s="182"/>
      <c r="C56" s="182"/>
      <c r="D56" s="182"/>
      <c r="E56" s="182"/>
      <c r="F56" s="182"/>
      <c r="G56" s="182"/>
      <c r="H56" s="182"/>
      <c r="I56" s="182"/>
      <c r="J56" s="187"/>
    </row>
    <row r="57" spans="1:10" ht="12.75" customHeight="1">
      <c r="A57" s="186"/>
      <c r="B57" s="182"/>
      <c r="C57" s="182"/>
      <c r="D57" s="182"/>
      <c r="E57" s="182"/>
      <c r="F57" s="182"/>
      <c r="G57" s="182"/>
      <c r="H57" s="182"/>
      <c r="I57" s="182"/>
      <c r="J57" s="187"/>
    </row>
    <row r="58" spans="1:10" ht="12.75" customHeight="1">
      <c r="A58" s="186"/>
      <c r="B58" s="182"/>
      <c r="C58" s="182"/>
      <c r="D58" s="182"/>
      <c r="E58" s="182"/>
      <c r="F58" s="182"/>
      <c r="G58" s="182"/>
      <c r="H58" s="182"/>
      <c r="I58" s="182"/>
      <c r="J58" s="187"/>
    </row>
    <row r="59" spans="1:10" ht="12.75" customHeight="1">
      <c r="A59" s="186"/>
      <c r="B59" s="182"/>
      <c r="C59" s="182"/>
      <c r="D59" s="182"/>
      <c r="E59" s="182"/>
      <c r="F59" s="182"/>
      <c r="G59" s="182"/>
      <c r="H59" s="182"/>
      <c r="I59" s="182"/>
      <c r="J59" s="187"/>
    </row>
    <row r="60" spans="1:10" ht="12.75" customHeight="1">
      <c r="A60" s="186"/>
      <c r="B60" s="182"/>
      <c r="C60" s="182"/>
      <c r="D60" s="182"/>
      <c r="E60" s="182"/>
      <c r="F60" s="182"/>
      <c r="G60" s="182"/>
      <c r="H60" s="182"/>
      <c r="I60" s="182"/>
      <c r="J60" s="187"/>
    </row>
    <row r="61" spans="1:10" ht="12.75" customHeight="1">
      <c r="A61" s="186"/>
      <c r="B61" s="182"/>
      <c r="C61" s="182"/>
      <c r="D61" s="182"/>
      <c r="E61" s="182"/>
      <c r="F61" s="182"/>
      <c r="G61" s="182"/>
      <c r="H61" s="182"/>
      <c r="I61" s="182"/>
      <c r="J61" s="187"/>
    </row>
    <row r="62" spans="1:10" ht="12.75" customHeight="1">
      <c r="A62" s="186"/>
      <c r="B62" s="182"/>
      <c r="C62" s="182"/>
      <c r="D62" s="182"/>
      <c r="E62" s="182"/>
      <c r="F62" s="182"/>
      <c r="G62" s="182"/>
      <c r="H62" s="182"/>
      <c r="I62" s="182"/>
      <c r="J62" s="187"/>
    </row>
    <row r="63" spans="1:10" ht="12.75" customHeight="1">
      <c r="A63" s="186"/>
      <c r="B63" s="182"/>
      <c r="C63" s="182"/>
      <c r="D63" s="182"/>
      <c r="E63" s="182"/>
      <c r="F63" s="182"/>
      <c r="G63" s="182"/>
      <c r="H63" s="182"/>
      <c r="I63" s="182"/>
      <c r="J63" s="187"/>
    </row>
    <row r="64" spans="1:10" ht="12.75" customHeight="1">
      <c r="A64" s="186"/>
      <c r="B64" s="182"/>
      <c r="C64" s="182"/>
      <c r="D64" s="182"/>
      <c r="E64" s="182"/>
      <c r="F64" s="182"/>
      <c r="G64" s="182"/>
      <c r="H64" s="182"/>
      <c r="I64" s="182"/>
      <c r="J64" s="187"/>
    </row>
    <row r="65" spans="1:10" ht="12.75" customHeight="1">
      <c r="A65" s="186"/>
      <c r="B65" s="182"/>
      <c r="C65" s="182"/>
      <c r="D65" s="182"/>
      <c r="E65" s="182"/>
      <c r="F65" s="182"/>
      <c r="G65" s="182"/>
      <c r="H65" s="182"/>
      <c r="I65" s="182"/>
      <c r="J65" s="187"/>
    </row>
    <row r="66" spans="1:10" ht="12.75" customHeight="1" thickBot="1">
      <c r="A66" s="188"/>
      <c r="B66" s="189"/>
      <c r="C66" s="189"/>
      <c r="D66" s="189"/>
      <c r="E66" s="189"/>
      <c r="F66" s="189"/>
      <c r="G66" s="189"/>
      <c r="H66" s="189"/>
      <c r="I66" s="189"/>
      <c r="J66" s="190"/>
    </row>
    <row r="67" spans="1:10" ht="12.75" customHeight="1">
      <c r="A67" s="94" t="s">
        <v>950</v>
      </c>
    </row>
    <row r="68" spans="1:10" ht="12.75" customHeight="1"/>
    <row r="69" spans="1:10" ht="12.75" customHeight="1"/>
    <row r="70" spans="1:10" ht="12.75" customHeight="1">
      <c r="A70" s="297" t="s">
        <v>491</v>
      </c>
    </row>
    <row r="71" spans="1:10" ht="12.75" customHeight="1"/>
    <row r="72" spans="1:10" ht="12.75" customHeight="1"/>
    <row r="73" spans="1:10" ht="12.75" customHeight="1"/>
    <row r="74" spans="1:10" ht="12.75" customHeight="1"/>
    <row r="75" spans="1:10" ht="12.75" customHeight="1"/>
    <row r="76" spans="1:10" ht="12.75" customHeight="1">
      <c r="J76" s="47" t="s">
        <v>603</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0" t="s">
        <v>582</v>
      </c>
      <c r="F1" s="26" t="str">
        <f>Naslovnica!A20</f>
        <v>Siječanj 2013.</v>
      </c>
    </row>
    <row r="2" spans="1:7" ht="12.75" customHeight="1">
      <c r="A2" s="390" t="s">
        <v>958</v>
      </c>
      <c r="F2" s="374" t="str">
        <f>Naslovnica!A24</f>
        <v>January 2013</v>
      </c>
    </row>
    <row r="3" spans="1:7" ht="12.75" customHeight="1"/>
    <row r="4" spans="1:7" ht="12.75" customHeight="1">
      <c r="E4" s="709" t="s">
        <v>903</v>
      </c>
      <c r="F4" s="709"/>
    </row>
    <row r="5" spans="1:7" ht="13.5" customHeight="1">
      <c r="A5" s="717" t="s">
        <v>959</v>
      </c>
      <c r="B5" s="729" t="s">
        <v>187</v>
      </c>
      <c r="C5" s="729"/>
      <c r="D5" s="729"/>
      <c r="E5" s="729"/>
      <c r="F5" s="729"/>
    </row>
    <row r="6" spans="1:7" ht="33.75" customHeight="1">
      <c r="A6" s="717"/>
      <c r="B6" s="132" t="str">
        <f>Naslovnica!A20</f>
        <v>Siječanj 2013.</v>
      </c>
      <c r="C6" s="132" t="str">
        <f>'4 Tablica 2 - Graf 2'!F5</f>
        <v>Prosimac 2012.</v>
      </c>
      <c r="D6" s="132" t="s">
        <v>127</v>
      </c>
      <c r="E6" s="110" t="s">
        <v>188</v>
      </c>
      <c r="F6" s="133" t="s">
        <v>189</v>
      </c>
    </row>
    <row r="7" spans="1:7" ht="45" customHeight="1">
      <c r="A7" s="717"/>
      <c r="B7" s="391" t="str">
        <f>Naslovnica!A24</f>
        <v>January 2013</v>
      </c>
      <c r="C7" s="391" t="str">
        <f>'4 Tablica 2 - Graf 2'!F6</f>
        <v>December 2012</v>
      </c>
      <c r="D7" s="391" t="s">
        <v>190</v>
      </c>
      <c r="E7" s="377" t="s">
        <v>960</v>
      </c>
      <c r="F7" s="391" t="s">
        <v>191</v>
      </c>
    </row>
    <row r="8" spans="1:7">
      <c r="A8" s="477" t="s">
        <v>172</v>
      </c>
      <c r="B8" s="478">
        <v>6185.3307300000006</v>
      </c>
      <c r="C8" s="478">
        <v>5390.9640399999998</v>
      </c>
      <c r="D8" s="479">
        <v>0.14735150969398791</v>
      </c>
      <c r="E8" s="480">
        <v>209475.29947999996</v>
      </c>
      <c r="F8" s="479">
        <v>3.0426148265124322E-2</v>
      </c>
      <c r="G8" s="320"/>
    </row>
    <row r="9" spans="1:7">
      <c r="A9" s="477" t="s">
        <v>173</v>
      </c>
      <c r="B9" s="478">
        <v>21321.022870000001</v>
      </c>
      <c r="C9" s="478">
        <v>16724.999820000001</v>
      </c>
      <c r="D9" s="479">
        <v>0.27479958741189381</v>
      </c>
      <c r="E9" s="480">
        <v>792356.51375000039</v>
      </c>
      <c r="F9" s="479">
        <v>2.7652453255641755E-2</v>
      </c>
      <c r="G9" s="320"/>
    </row>
    <row r="10" spans="1:7">
      <c r="A10" s="477" t="s">
        <v>192</v>
      </c>
      <c r="B10" s="478">
        <v>3767.8222099999998</v>
      </c>
      <c r="C10" s="478">
        <v>3459.3983699999999</v>
      </c>
      <c r="D10" s="479">
        <v>8.9155340614905709E-2</v>
      </c>
      <c r="E10" s="480">
        <v>158626.28859000001</v>
      </c>
      <c r="F10" s="481">
        <v>2.4330747282194597E-2</v>
      </c>
    </row>
    <row r="11" spans="1:7">
      <c r="A11" s="477" t="s">
        <v>175</v>
      </c>
      <c r="B11" s="478">
        <v>3274.6056100000001</v>
      </c>
      <c r="C11" s="478">
        <v>2633.5993599999997</v>
      </c>
      <c r="D11" s="479">
        <v>0.24339550644483765</v>
      </c>
      <c r="E11" s="480">
        <v>138324.68868000005</v>
      </c>
      <c r="F11" s="479">
        <v>2.4247342434455962E-2</v>
      </c>
    </row>
    <row r="12" spans="1:7">
      <c r="A12" s="477" t="s">
        <v>176</v>
      </c>
      <c r="B12" s="478">
        <v>2456.8470700000003</v>
      </c>
      <c r="C12" s="478">
        <v>1993.0607500000001</v>
      </c>
      <c r="D12" s="479">
        <v>0.23270054362367043</v>
      </c>
      <c r="E12" s="480">
        <v>66088.500219999987</v>
      </c>
      <c r="F12" s="479">
        <v>3.8610454834615601E-2</v>
      </c>
    </row>
    <row r="13" spans="1:7">
      <c r="A13" s="482" t="s">
        <v>177</v>
      </c>
      <c r="B13" s="478">
        <v>13838.67902</v>
      </c>
      <c r="C13" s="478">
        <v>15833.03032</v>
      </c>
      <c r="D13" s="479">
        <v>-0.12596144008394727</v>
      </c>
      <c r="E13" s="483">
        <v>752778.00214000011</v>
      </c>
      <c r="F13" s="479">
        <v>1.8727760977138644E-2</v>
      </c>
    </row>
    <row r="14" spans="1:7" ht="18.75" customHeight="1">
      <c r="A14" s="134" t="s">
        <v>572</v>
      </c>
      <c r="B14" s="135">
        <v>50844.307510000006</v>
      </c>
      <c r="C14" s="136">
        <v>46035.052659999994</v>
      </c>
      <c r="D14" s="137">
        <v>0.10446941128795073</v>
      </c>
      <c r="E14" s="138">
        <v>2117649.2928600009</v>
      </c>
      <c r="F14" s="137">
        <v>2.4600437811209273E-2</v>
      </c>
    </row>
    <row r="15" spans="1:7" ht="12.75" customHeight="1">
      <c r="A15" s="69" t="s">
        <v>193</v>
      </c>
      <c r="B15" s="70"/>
      <c r="C15" s="72"/>
      <c r="D15" s="72"/>
      <c r="E15" s="72"/>
      <c r="F15" s="72"/>
      <c r="G15" s="72"/>
    </row>
    <row r="16" spans="1:7" ht="22.5" customHeight="1">
      <c r="A16" s="730" t="s">
        <v>194</v>
      </c>
      <c r="B16" s="730"/>
      <c r="C16" s="730"/>
      <c r="D16" s="730"/>
      <c r="E16" s="730"/>
      <c r="F16" s="730"/>
      <c r="G16" s="139"/>
    </row>
    <row r="17" spans="1:7" ht="12.75" customHeight="1">
      <c r="A17" s="725" t="s">
        <v>195</v>
      </c>
      <c r="B17" s="726"/>
      <c r="C17" s="726"/>
      <c r="D17" s="726"/>
      <c r="E17" s="726"/>
      <c r="F17" s="726"/>
      <c r="G17" s="140"/>
    </row>
    <row r="18" spans="1:7" ht="12.75" customHeight="1">
      <c r="A18" s="727" t="s">
        <v>196</v>
      </c>
      <c r="B18" s="728"/>
      <c r="C18" s="728"/>
      <c r="D18" s="728"/>
      <c r="E18" s="728"/>
      <c r="F18" s="728"/>
      <c r="G18" s="141"/>
    </row>
    <row r="19" spans="1:7" ht="12.75" customHeight="1">
      <c r="A19" s="725" t="s">
        <v>197</v>
      </c>
      <c r="B19" s="726"/>
      <c r="C19" s="726"/>
      <c r="D19" s="726"/>
      <c r="E19" s="726"/>
      <c r="F19" s="726"/>
      <c r="G19" s="140"/>
    </row>
    <row r="20" spans="1:7" ht="12.75" customHeight="1"/>
    <row r="21" spans="1:7" ht="12.75" customHeight="1">
      <c r="A21" s="142" t="s">
        <v>583</v>
      </c>
      <c r="F21" s="26" t="str">
        <f>Naslovnica!A20</f>
        <v>Siječanj 2013.</v>
      </c>
    </row>
    <row r="22" spans="1:7" ht="12.75" customHeight="1">
      <c r="A22" s="390" t="s">
        <v>584</v>
      </c>
      <c r="F22" s="374" t="str">
        <f>Naslovnica!A24</f>
        <v>January 2013</v>
      </c>
    </row>
    <row r="23" spans="1:7" ht="12.75" customHeight="1"/>
    <row r="24" spans="1:7" ht="12.75" customHeight="1"/>
    <row r="25" spans="1:7" ht="12.75" customHeight="1"/>
    <row r="26" spans="1:7" ht="12.75" customHeight="1">
      <c r="G26" s="301"/>
    </row>
    <row r="27" spans="1:7" ht="12.75" customHeight="1">
      <c r="G27" s="320"/>
    </row>
    <row r="28" spans="1:7" ht="12.75" customHeight="1">
      <c r="G28" s="320"/>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69" t="s">
        <v>961</v>
      </c>
    </row>
    <row r="42" spans="1:1" ht="12.75" customHeight="1"/>
    <row r="43" spans="1:1" ht="12.75" customHeight="1"/>
    <row r="44" spans="1:1" ht="12.75" customHeight="1"/>
    <row r="45" spans="1:1" ht="12.75" customHeight="1"/>
    <row r="46" spans="1:1" ht="12.75" customHeight="1">
      <c r="A46" s="297" t="s">
        <v>491</v>
      </c>
    </row>
    <row r="47" spans="1:1" ht="12.75" customHeight="1"/>
    <row r="48" spans="1:1" ht="12.75" customHeight="1"/>
    <row r="49" spans="6:6" ht="12.75" customHeight="1"/>
    <row r="53" spans="6:6">
      <c r="F53" s="115" t="s">
        <v>604</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7"/>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95" t="s">
        <v>585</v>
      </c>
      <c r="G1" s="26" t="str">
        <f>Naslovnica!A20</f>
        <v>Siječanj 2013.</v>
      </c>
    </row>
    <row r="2" spans="1:8" ht="12.75" customHeight="1">
      <c r="A2" s="373" t="s">
        <v>586</v>
      </c>
      <c r="G2" s="374" t="str">
        <f>Naslovnica!A24</f>
        <v>January 2013</v>
      </c>
    </row>
    <row r="3" spans="1:8" ht="12.75" customHeight="1"/>
    <row r="4" spans="1:8" ht="12.75" customHeight="1">
      <c r="F4" s="412"/>
      <c r="G4" s="47" t="s">
        <v>903</v>
      </c>
    </row>
    <row r="5" spans="1:8" ht="15" customHeight="1">
      <c r="A5" s="710" t="s">
        <v>963</v>
      </c>
      <c r="B5" s="711" t="s">
        <v>962</v>
      </c>
      <c r="C5" s="711"/>
      <c r="D5" s="711"/>
      <c r="E5" s="711"/>
      <c r="F5" s="711"/>
      <c r="G5" s="711"/>
    </row>
    <row r="6" spans="1:8">
      <c r="A6" s="710"/>
      <c r="B6" s="715" t="str">
        <f>Naslovnica!A20</f>
        <v>Siječanj 2013.</v>
      </c>
      <c r="C6" s="689"/>
      <c r="D6" s="715" t="str">
        <f>'4 Tablica 2 - Graf 2'!F5</f>
        <v>Prosimac 2012.</v>
      </c>
      <c r="E6" s="689"/>
      <c r="F6" s="731" t="s">
        <v>198</v>
      </c>
      <c r="G6" s="731"/>
    </row>
    <row r="7" spans="1:8">
      <c r="A7" s="710"/>
      <c r="B7" s="712" t="str">
        <f>Naslovnica!A24</f>
        <v>January 2013</v>
      </c>
      <c r="C7" s="732"/>
      <c r="D7" s="733" t="str">
        <f>'4 Tablica 2 - Graf 2'!F6</f>
        <v>December 2012</v>
      </c>
      <c r="E7" s="732"/>
      <c r="F7" s="734" t="s">
        <v>199</v>
      </c>
      <c r="G7" s="734"/>
    </row>
    <row r="8" spans="1:8">
      <c r="A8" s="710"/>
      <c r="B8" s="111" t="s">
        <v>150</v>
      </c>
      <c r="C8" s="111" t="s">
        <v>151</v>
      </c>
      <c r="D8" s="111" t="s">
        <v>150</v>
      </c>
      <c r="E8" s="111" t="s">
        <v>151</v>
      </c>
      <c r="F8" s="111" t="s">
        <v>150</v>
      </c>
      <c r="G8" s="111" t="s">
        <v>152</v>
      </c>
    </row>
    <row r="9" spans="1:8">
      <c r="A9" s="710"/>
      <c r="B9" s="379" t="s">
        <v>153</v>
      </c>
      <c r="C9" s="379" t="s">
        <v>154</v>
      </c>
      <c r="D9" s="379" t="s">
        <v>153</v>
      </c>
      <c r="E9" s="379" t="s">
        <v>154</v>
      </c>
      <c r="F9" s="379" t="s">
        <v>153</v>
      </c>
      <c r="G9" s="379" t="s">
        <v>155</v>
      </c>
    </row>
    <row r="10" spans="1:8">
      <c r="A10" s="460" t="s">
        <v>172</v>
      </c>
      <c r="B10" s="484">
        <v>182448.61784999998</v>
      </c>
      <c r="C10" s="485">
        <v>8.8373368960962068E-2</v>
      </c>
      <c r="D10" s="484">
        <v>178857.87040000001</v>
      </c>
      <c r="E10" s="486">
        <v>8.999519511326097E-2</v>
      </c>
      <c r="F10" s="487">
        <v>3590.7474499999662</v>
      </c>
      <c r="G10" s="486">
        <v>2.0075982353863209E-2</v>
      </c>
      <c r="H10" s="320"/>
    </row>
    <row r="11" spans="1:8">
      <c r="A11" s="460" t="s">
        <v>173</v>
      </c>
      <c r="B11" s="484">
        <v>864683.12636999995</v>
      </c>
      <c r="C11" s="485">
        <v>0.41883003478732139</v>
      </c>
      <c r="D11" s="488">
        <v>830130.39601000003</v>
      </c>
      <c r="E11" s="486">
        <v>0.41769337178895838</v>
      </c>
      <c r="F11" s="487">
        <v>34552.730359999929</v>
      </c>
      <c r="G11" s="486">
        <v>4.1623256449922375E-2</v>
      </c>
      <c r="H11" s="320"/>
    </row>
    <row r="12" spans="1:8">
      <c r="A12" s="460" t="s">
        <v>192</v>
      </c>
      <c r="B12" s="484">
        <v>132599.48827</v>
      </c>
      <c r="C12" s="485">
        <v>6.422774608549589E-2</v>
      </c>
      <c r="D12" s="488">
        <v>128628.50203</v>
      </c>
      <c r="E12" s="486">
        <v>6.4721485900663692E-2</v>
      </c>
      <c r="F12" s="487">
        <v>3970.9862399999984</v>
      </c>
      <c r="G12" s="486">
        <v>3.0871744421573366E-2</v>
      </c>
    </row>
    <row r="13" spans="1:8">
      <c r="A13" s="460" t="s">
        <v>175</v>
      </c>
      <c r="B13" s="484">
        <v>134430.88511999999</v>
      </c>
      <c r="C13" s="485">
        <v>6.5114827124783656E-2</v>
      </c>
      <c r="D13" s="488">
        <v>129008.76245000001</v>
      </c>
      <c r="E13" s="486">
        <v>6.4912820006427202E-2</v>
      </c>
      <c r="F13" s="487">
        <v>5422.1226699999825</v>
      </c>
      <c r="G13" s="486">
        <v>4.2029103814567925E-2</v>
      </c>
    </row>
    <row r="14" spans="1:8">
      <c r="A14" s="460" t="s">
        <v>176</v>
      </c>
      <c r="B14" s="484">
        <v>62139.685829999995</v>
      </c>
      <c r="C14" s="485">
        <v>3.0098848912561694E-2</v>
      </c>
      <c r="D14" s="488">
        <v>59714.94973</v>
      </c>
      <c r="E14" s="486">
        <v>3.0046531025508173E-2</v>
      </c>
      <c r="F14" s="487">
        <v>2424.7360999999946</v>
      </c>
      <c r="G14" s="486">
        <v>4.0605176944188859E-2</v>
      </c>
    </row>
    <row r="15" spans="1:8">
      <c r="A15" s="460" t="s">
        <v>177</v>
      </c>
      <c r="B15" s="484">
        <v>688218.53787</v>
      </c>
      <c r="C15" s="485">
        <v>0.33335517412887522</v>
      </c>
      <c r="D15" s="489">
        <v>661075.29391000001</v>
      </c>
      <c r="E15" s="486">
        <v>0.33263059616518159</v>
      </c>
      <c r="F15" s="487">
        <v>27143.243959999993</v>
      </c>
      <c r="G15" s="486">
        <v>4.1059232148063396E-2</v>
      </c>
    </row>
    <row r="16" spans="1:8" ht="18.75" customHeight="1">
      <c r="A16" s="143" t="s">
        <v>159</v>
      </c>
      <c r="B16" s="424">
        <v>2064520.34131</v>
      </c>
      <c r="C16" s="137">
        <v>1</v>
      </c>
      <c r="D16" s="424">
        <v>1987415.7745300001</v>
      </c>
      <c r="E16" s="145">
        <v>1</v>
      </c>
      <c r="F16" s="144">
        <v>77104.566779999994</v>
      </c>
      <c r="G16" s="145">
        <v>3.8796394679031954E-2</v>
      </c>
    </row>
    <row r="17" spans="1:8" ht="12.75" customHeight="1">
      <c r="A17" s="102" t="s">
        <v>964</v>
      </c>
    </row>
    <row r="18" spans="1:8" ht="12.75" customHeight="1"/>
    <row r="19" spans="1:8" ht="12.75" customHeight="1">
      <c r="A19" s="95" t="s">
        <v>587</v>
      </c>
      <c r="G19" s="26" t="str">
        <f>Naslovnica!A20</f>
        <v>Siječanj 2013.</v>
      </c>
    </row>
    <row r="20" spans="1:8" ht="12.75" customHeight="1">
      <c r="A20" s="373" t="s">
        <v>588</v>
      </c>
      <c r="G20" s="374" t="str">
        <f>Naslovnica!A24</f>
        <v>January 2013</v>
      </c>
    </row>
    <row r="21" spans="1:8" ht="12.75" customHeight="1"/>
    <row r="22" spans="1:8" ht="12.75" customHeight="1"/>
    <row r="23" spans="1:8" ht="12.75" customHeight="1"/>
    <row r="24" spans="1:8" ht="12.75" customHeight="1"/>
    <row r="25" spans="1:8" ht="12.75" customHeight="1">
      <c r="H25" s="320"/>
    </row>
    <row r="26" spans="1:8" ht="12.75" customHeight="1">
      <c r="G26" s="320"/>
      <c r="H26" s="320"/>
    </row>
    <row r="27" spans="1:8" ht="12.75" customHeight="1"/>
    <row r="28" spans="1:8" ht="12.75" customHeight="1">
      <c r="G28" s="320"/>
      <c r="H28" s="301"/>
    </row>
    <row r="29" spans="1:8" ht="12.75" customHeight="1">
      <c r="G29" s="301"/>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24" t="s">
        <v>964</v>
      </c>
    </row>
    <row r="41" spans="1:8" ht="12.75" customHeight="1">
      <c r="A41" s="102"/>
    </row>
    <row r="42" spans="1:8" ht="12.75" customHeight="1">
      <c r="A42" s="22" t="s">
        <v>589</v>
      </c>
      <c r="G42" s="26" t="str">
        <f>Naslovnica!A20</f>
        <v>Siječanj 2013.</v>
      </c>
    </row>
    <row r="43" spans="1:8" ht="12.75" customHeight="1">
      <c r="A43" s="373" t="s">
        <v>590</v>
      </c>
      <c r="G43" s="374" t="str">
        <f>Naslovnica!A24</f>
        <v>January 2013</v>
      </c>
    </row>
    <row r="44" spans="1:8" ht="12.75" customHeight="1"/>
    <row r="45" spans="1:8" ht="12.75" customHeight="1"/>
    <row r="46" spans="1:8" ht="12.75" customHeight="1"/>
    <row r="47" spans="1:8" ht="12.75" customHeight="1"/>
    <row r="48" spans="1:8" ht="12.75" customHeight="1">
      <c r="G48" s="320"/>
      <c r="H48" s="320"/>
    </row>
    <row r="49" spans="1:8" ht="12.75" customHeight="1">
      <c r="G49" s="301"/>
      <c r="H49" s="320"/>
    </row>
    <row r="50" spans="1:8" ht="12.75" customHeight="1">
      <c r="G50" s="301"/>
      <c r="H50" s="301"/>
    </row>
    <row r="51" spans="1:8" ht="12.75" customHeight="1">
      <c r="G51" s="320"/>
    </row>
    <row r="52" spans="1:8" ht="12.75" customHeight="1">
      <c r="G52" s="301"/>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24" t="s">
        <v>964</v>
      </c>
    </row>
    <row r="64" spans="1:8" ht="12.75" customHeight="1">
      <c r="A64" s="324"/>
    </row>
    <row r="66" spans="1:7">
      <c r="A66" s="297" t="s">
        <v>491</v>
      </c>
    </row>
    <row r="67" spans="1:7">
      <c r="G67" s="115" t="s">
        <v>605</v>
      </c>
    </row>
  </sheetData>
  <mergeCells count="8">
    <mergeCell ref="A5:A9"/>
    <mergeCell ref="B5:G5"/>
    <mergeCell ref="B6:C6"/>
    <mergeCell ref="D6:E6"/>
    <mergeCell ref="F6:G6"/>
    <mergeCell ref="B7:C7"/>
    <mergeCell ref="D7:E7"/>
    <mergeCell ref="F7:G7"/>
  </mergeCells>
  <hyperlinks>
    <hyperlink ref="A66"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95" t="s">
        <v>591</v>
      </c>
      <c r="I1" s="26" t="str">
        <f>Naslovnica!A20</f>
        <v>Siječanj 2013.</v>
      </c>
    </row>
    <row r="2" spans="1:10" ht="12.75" customHeight="1">
      <c r="A2" s="373" t="s">
        <v>965</v>
      </c>
      <c r="I2" s="374" t="str">
        <f>Naslovnica!A24</f>
        <v>January 2013</v>
      </c>
    </row>
    <row r="3" spans="1:10" ht="12.75" customHeight="1"/>
    <row r="4" spans="1:10" ht="35.25" customHeight="1">
      <c r="A4" s="110"/>
      <c r="B4" s="698" t="s">
        <v>966</v>
      </c>
      <c r="C4" s="698"/>
      <c r="D4" s="719" t="s">
        <v>967</v>
      </c>
      <c r="E4" s="719"/>
      <c r="F4" s="719"/>
      <c r="G4" s="719"/>
      <c r="H4" s="719"/>
      <c r="I4" s="110"/>
    </row>
    <row r="5" spans="1:10" ht="45">
      <c r="A5" s="110" t="s">
        <v>963</v>
      </c>
      <c r="B5" s="110" t="str">
        <f>Naslovnica!A20</f>
        <v>Siječanj 2013.</v>
      </c>
      <c r="C5" s="92" t="str">
        <f>'4 Tablica 2 - Graf 2'!F5</f>
        <v>Prosimac 2012.</v>
      </c>
      <c r="D5" s="110" t="str">
        <f>Naslovnica!A20</f>
        <v>Siječanj 2013.</v>
      </c>
      <c r="E5" s="92" t="str">
        <f>'4 Tablica 2 - Graf 2'!F5</f>
        <v>Prosimac 2012.</v>
      </c>
      <c r="F5" s="110" t="s">
        <v>200</v>
      </c>
      <c r="G5" s="110" t="s">
        <v>201</v>
      </c>
      <c r="H5" s="113" t="s">
        <v>202</v>
      </c>
      <c r="I5" s="113" t="s">
        <v>203</v>
      </c>
    </row>
    <row r="6" spans="1:10" ht="34.5" customHeight="1">
      <c r="A6" s="110"/>
      <c r="B6" s="375" t="str">
        <f>Naslovnica!A24</f>
        <v>January 2013</v>
      </c>
      <c r="C6" s="376" t="str">
        <f>'4 Tablica 2 - Graf 2'!F6</f>
        <v>December 2012</v>
      </c>
      <c r="D6" s="375" t="str">
        <f>Naslovnica!A24</f>
        <v>January 2013</v>
      </c>
      <c r="E6" s="376" t="str">
        <f>'4 Tablica 2 - Graf 2'!F6</f>
        <v>December 2012</v>
      </c>
      <c r="F6" s="375" t="s">
        <v>204</v>
      </c>
      <c r="G6" s="375" t="s">
        <v>205</v>
      </c>
      <c r="H6" s="377" t="s">
        <v>206</v>
      </c>
      <c r="I6" s="391" t="s">
        <v>207</v>
      </c>
    </row>
    <row r="7" spans="1:10" ht="22.5">
      <c r="A7" s="490" t="s">
        <v>172</v>
      </c>
      <c r="B7" s="491">
        <v>195.0821</v>
      </c>
      <c r="C7" s="491">
        <v>193.83600000000001</v>
      </c>
      <c r="D7" s="492">
        <v>6.4286303885758844E-3</v>
      </c>
      <c r="E7" s="492">
        <v>8.1348340553144549E-3</v>
      </c>
      <c r="F7" s="492">
        <v>6.4286303885758844E-3</v>
      </c>
      <c r="G7" s="492">
        <v>0.17868327004353257</v>
      </c>
      <c r="H7" s="492">
        <v>7.559567344606033E-2</v>
      </c>
      <c r="I7" s="493">
        <v>37958</v>
      </c>
      <c r="J7" s="320"/>
    </row>
    <row r="8" spans="1:10" ht="22.5">
      <c r="A8" s="490" t="s">
        <v>173</v>
      </c>
      <c r="B8" s="494">
        <v>217.5308</v>
      </c>
      <c r="C8" s="494">
        <v>212.71430000000001</v>
      </c>
      <c r="D8" s="492">
        <v>2.2643047505503722E-2</v>
      </c>
      <c r="E8" s="492">
        <v>-3.0889511063703079E-3</v>
      </c>
      <c r="F8" s="492">
        <v>2.2643047505503722E-2</v>
      </c>
      <c r="G8" s="492">
        <v>0.12906529225674679</v>
      </c>
      <c r="H8" s="492">
        <v>8.6691854107771249E-2</v>
      </c>
      <c r="I8" s="493">
        <v>37893</v>
      </c>
      <c r="J8" s="320"/>
    </row>
    <row r="9" spans="1:10" ht="33.75">
      <c r="A9" s="490" t="s">
        <v>192</v>
      </c>
      <c r="B9" s="494">
        <v>134.22219999999999</v>
      </c>
      <c r="C9" s="494">
        <v>131.25309999999999</v>
      </c>
      <c r="D9" s="492">
        <v>2.2621179994986695E-2</v>
      </c>
      <c r="E9" s="492">
        <v>7.5636332583317589E-4</v>
      </c>
      <c r="F9" s="492">
        <v>2.2621179994986695E-2</v>
      </c>
      <c r="G9" s="492">
        <v>0.13832133007215508</v>
      </c>
      <c r="H9" s="492">
        <v>3.2274869034921272E-2</v>
      </c>
      <c r="I9" s="493">
        <v>37923</v>
      </c>
    </row>
    <row r="10" spans="1:10" ht="33.75">
      <c r="A10" s="490" t="s">
        <v>175</v>
      </c>
      <c r="B10" s="494">
        <v>157.07560000000001</v>
      </c>
      <c r="C10" s="494">
        <v>153.42150000000001</v>
      </c>
      <c r="D10" s="492">
        <v>2.3817391956146849E-2</v>
      </c>
      <c r="E10" s="492">
        <v>4.3250624505764002E-3</v>
      </c>
      <c r="F10" s="495">
        <v>2.3817391956146849E-2</v>
      </c>
      <c r="G10" s="492">
        <v>0.16898950425210657</v>
      </c>
      <c r="H10" s="492">
        <v>5.8897827925253443E-2</v>
      </c>
      <c r="I10" s="493">
        <v>38425</v>
      </c>
    </row>
    <row r="11" spans="1:10" ht="33.75">
      <c r="A11" s="490" t="s">
        <v>176</v>
      </c>
      <c r="B11" s="494">
        <v>159.68109999999999</v>
      </c>
      <c r="C11" s="494">
        <v>157.7996</v>
      </c>
      <c r="D11" s="492">
        <v>1.1923350883018546E-2</v>
      </c>
      <c r="E11" s="492">
        <v>5.5701590882297758E-3</v>
      </c>
      <c r="F11" s="495">
        <v>1.1923350883018546E-2</v>
      </c>
      <c r="G11" s="492">
        <v>0.16685178716793381</v>
      </c>
      <c r="H11" s="492">
        <v>6.1107929950660278E-2</v>
      </c>
      <c r="I11" s="493">
        <v>38425</v>
      </c>
    </row>
    <row r="12" spans="1:10" ht="22.5">
      <c r="A12" s="490" t="s">
        <v>177</v>
      </c>
      <c r="B12" s="494">
        <v>173.45849999999999</v>
      </c>
      <c r="C12" s="494">
        <v>168.017</v>
      </c>
      <c r="D12" s="492">
        <v>3.2386603736526576E-2</v>
      </c>
      <c r="E12" s="492">
        <v>1.0068633525570636E-3</v>
      </c>
      <c r="F12" s="492">
        <v>3.2386603736526576E-2</v>
      </c>
      <c r="G12" s="492">
        <v>0.14560678519984216</v>
      </c>
      <c r="H12" s="492">
        <v>5.3875847588790826E-2</v>
      </c>
      <c r="I12" s="493">
        <v>37474</v>
      </c>
    </row>
    <row r="13" spans="1:10" ht="12.75" customHeight="1">
      <c r="A13" s="102" t="s">
        <v>964</v>
      </c>
    </row>
    <row r="14" spans="1:10" ht="12.75" customHeight="1"/>
    <row r="15" spans="1:10" ht="21" customHeight="1">
      <c r="A15" s="736" t="s">
        <v>208</v>
      </c>
      <c r="B15" s="736"/>
      <c r="C15" s="736"/>
      <c r="D15" s="736"/>
      <c r="E15" s="736"/>
      <c r="F15" s="736"/>
      <c r="G15" s="736"/>
      <c r="H15" s="736"/>
      <c r="I15" s="736"/>
    </row>
    <row r="16" spans="1:10" ht="21.75" customHeight="1">
      <c r="A16" s="735" t="s">
        <v>209</v>
      </c>
      <c r="B16" s="735"/>
      <c r="C16" s="735"/>
      <c r="D16" s="735"/>
      <c r="E16" s="735"/>
      <c r="F16" s="735"/>
      <c r="G16" s="735"/>
      <c r="H16" s="735"/>
      <c r="I16" s="735"/>
    </row>
    <row r="17" spans="1:10" ht="19.5" customHeight="1">
      <c r="A17" s="736" t="s">
        <v>210</v>
      </c>
      <c r="B17" s="736"/>
      <c r="C17" s="736"/>
      <c r="D17" s="736"/>
      <c r="E17" s="736"/>
      <c r="F17" s="736"/>
      <c r="G17" s="736"/>
      <c r="H17" s="736"/>
      <c r="I17" s="736"/>
    </row>
    <row r="18" spans="1:10" ht="19.5" customHeight="1">
      <c r="A18" s="735" t="s">
        <v>211</v>
      </c>
      <c r="B18" s="735"/>
      <c r="C18" s="735"/>
      <c r="D18" s="735"/>
      <c r="E18" s="735"/>
      <c r="F18" s="735"/>
      <c r="G18" s="735"/>
      <c r="H18" s="735"/>
      <c r="I18" s="735"/>
    </row>
    <row r="19" spans="1:10" ht="12.75" customHeight="1"/>
    <row r="20" spans="1:10" ht="12.75" customHeight="1">
      <c r="A20" s="103"/>
      <c r="I20" s="26"/>
    </row>
    <row r="21" spans="1:10" ht="12.75" customHeight="1">
      <c r="A21" s="297" t="s">
        <v>491</v>
      </c>
      <c r="I21" s="31"/>
      <c r="J21" s="331"/>
    </row>
    <row r="22" spans="1:10" ht="12.75" customHeight="1"/>
    <row r="23" spans="1:10" ht="12.75" customHeight="1"/>
    <row r="24" spans="1:10" ht="12.75" customHeight="1">
      <c r="B24" s="331"/>
    </row>
    <row r="25" spans="1:10" ht="12.75" customHeight="1"/>
    <row r="26" spans="1:10" ht="12.75" customHeight="1">
      <c r="J26" s="301"/>
    </row>
    <row r="27" spans="1:10" ht="12.75" customHeight="1">
      <c r="J27" s="301"/>
    </row>
    <row r="28" spans="1:10" ht="12.75" customHeight="1">
      <c r="J28" s="320"/>
    </row>
    <row r="29" spans="1:10" ht="12.75" customHeight="1">
      <c r="J29" s="301"/>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314"/>
    </row>
    <row r="41" spans="1:9" ht="12.75" customHeight="1">
      <c r="A41" s="102"/>
      <c r="B41" s="314"/>
    </row>
    <row r="42" spans="1:9" ht="12.75" customHeight="1"/>
    <row r="43" spans="1:9" ht="12.75" customHeight="1"/>
    <row r="44" spans="1:9" ht="12.75" customHeight="1"/>
    <row r="45" spans="1:9" ht="12.75" customHeight="1">
      <c r="I45" s="115" t="s">
        <v>606</v>
      </c>
    </row>
    <row r="46" spans="1:9" ht="12.75" customHeight="1"/>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8"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1"/>
  <sheetViews>
    <sheetView showGridLines="0" zoomScaleNormal="100" workbookViewId="0"/>
  </sheetViews>
  <sheetFormatPr defaultRowHeight="15"/>
  <cols>
    <col min="1" max="1" width="15.140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146" t="s">
        <v>592</v>
      </c>
      <c r="O1" s="26" t="str">
        <f>Naslovnica!A20</f>
        <v>Siječanj 2013.</v>
      </c>
    </row>
    <row r="2" spans="1:16" ht="12.75" customHeight="1">
      <c r="A2" s="392" t="s">
        <v>593</v>
      </c>
      <c r="O2" s="374" t="str">
        <f>Naslovnica!A24</f>
        <v>January 2013</v>
      </c>
    </row>
    <row r="3" spans="1:16" ht="12.75" customHeight="1"/>
    <row r="4" spans="1:16" ht="12.75" customHeight="1">
      <c r="L4" s="409"/>
      <c r="M4" s="409"/>
      <c r="N4" s="409"/>
      <c r="O4" s="105" t="s">
        <v>915</v>
      </c>
    </row>
    <row r="5" spans="1:16" ht="21" customHeight="1">
      <c r="A5" s="737" t="s">
        <v>968</v>
      </c>
      <c r="B5" s="698" t="s">
        <v>212</v>
      </c>
      <c r="C5" s="698"/>
      <c r="D5" s="698" t="s">
        <v>213</v>
      </c>
      <c r="E5" s="738"/>
      <c r="F5" s="698" t="s">
        <v>214</v>
      </c>
      <c r="G5" s="698"/>
      <c r="H5" s="698" t="s">
        <v>215</v>
      </c>
      <c r="I5" s="698"/>
      <c r="J5" s="698" t="s">
        <v>216</v>
      </c>
      <c r="K5" s="698"/>
      <c r="L5" s="698" t="s">
        <v>217</v>
      </c>
      <c r="M5" s="698"/>
      <c r="N5" s="698" t="s">
        <v>142</v>
      </c>
      <c r="O5" s="698"/>
    </row>
    <row r="6" spans="1:16">
      <c r="A6" s="737"/>
      <c r="B6" s="147" t="s">
        <v>166</v>
      </c>
      <c r="C6" s="147" t="s">
        <v>167</v>
      </c>
      <c r="D6" s="147" t="s">
        <v>166</v>
      </c>
      <c r="E6" s="147" t="s">
        <v>167</v>
      </c>
      <c r="F6" s="147" t="s">
        <v>166</v>
      </c>
      <c r="G6" s="147" t="s">
        <v>167</v>
      </c>
      <c r="H6" s="147" t="s">
        <v>166</v>
      </c>
      <c r="I6" s="147" t="s">
        <v>167</v>
      </c>
      <c r="J6" s="147" t="s">
        <v>166</v>
      </c>
      <c r="K6" s="147" t="s">
        <v>167</v>
      </c>
      <c r="L6" s="147" t="s">
        <v>166</v>
      </c>
      <c r="M6" s="147" t="s">
        <v>167</v>
      </c>
      <c r="N6" s="147" t="s">
        <v>166</v>
      </c>
      <c r="O6" s="147" t="s">
        <v>167</v>
      </c>
    </row>
    <row r="7" spans="1:16">
      <c r="A7" s="737"/>
      <c r="B7" s="393" t="s">
        <v>153</v>
      </c>
      <c r="C7" s="393" t="s">
        <v>154</v>
      </c>
      <c r="D7" s="393" t="s">
        <v>153</v>
      </c>
      <c r="E7" s="393" t="s">
        <v>154</v>
      </c>
      <c r="F7" s="393" t="s">
        <v>153</v>
      </c>
      <c r="G7" s="393" t="s">
        <v>154</v>
      </c>
      <c r="H7" s="393" t="s">
        <v>153</v>
      </c>
      <c r="I7" s="393" t="s">
        <v>154</v>
      </c>
      <c r="J7" s="393" t="s">
        <v>153</v>
      </c>
      <c r="K7" s="393" t="s">
        <v>154</v>
      </c>
      <c r="L7" s="393" t="s">
        <v>153</v>
      </c>
      <c r="M7" s="393" t="s">
        <v>154</v>
      </c>
      <c r="N7" s="393" t="s">
        <v>153</v>
      </c>
      <c r="O7" s="393" t="s">
        <v>154</v>
      </c>
    </row>
    <row r="8" spans="1:16" ht="18">
      <c r="A8" s="496" t="s">
        <v>1215</v>
      </c>
      <c r="B8" s="497">
        <v>182100.11553000001</v>
      </c>
      <c r="C8" s="498">
        <v>0.98158571814333451</v>
      </c>
      <c r="D8" s="497">
        <v>731245.29109000007</v>
      </c>
      <c r="E8" s="498">
        <v>0.84339209322142294</v>
      </c>
      <c r="F8" s="497">
        <v>117889.44447999999</v>
      </c>
      <c r="G8" s="499">
        <v>0.87929952871933714</v>
      </c>
      <c r="H8" s="497">
        <v>124933.07997000001</v>
      </c>
      <c r="I8" s="498">
        <v>0.92449621497884871</v>
      </c>
      <c r="J8" s="497">
        <v>62372.007479999993</v>
      </c>
      <c r="K8" s="498">
        <v>1</v>
      </c>
      <c r="L8" s="497">
        <v>610579.23990999989</v>
      </c>
      <c r="M8" s="498">
        <v>0.88483287436234814</v>
      </c>
      <c r="N8" s="497">
        <v>1829119.1784600008</v>
      </c>
      <c r="O8" s="498">
        <v>0.88185346036813961</v>
      </c>
      <c r="P8" s="320"/>
    </row>
    <row r="9" spans="1:16" hidden="1">
      <c r="A9" s="496"/>
      <c r="B9" s="497"/>
      <c r="C9" s="497"/>
      <c r="D9" s="497"/>
      <c r="E9" s="497"/>
      <c r="F9" s="497"/>
      <c r="G9" s="500"/>
      <c r="H9" s="497"/>
      <c r="I9" s="497"/>
      <c r="J9" s="497"/>
      <c r="K9" s="497"/>
      <c r="L9" s="497"/>
      <c r="M9" s="497"/>
      <c r="N9" s="497"/>
      <c r="O9" s="497"/>
    </row>
    <row r="10" spans="1:16" ht="36">
      <c r="A10" s="496" t="s">
        <v>1113</v>
      </c>
      <c r="B10" s="497">
        <v>177718.97977000001</v>
      </c>
      <c r="C10" s="498">
        <v>0.95796980621078787</v>
      </c>
      <c r="D10" s="497">
        <v>710776.83151000005</v>
      </c>
      <c r="E10" s="498">
        <v>0.81978450602662267</v>
      </c>
      <c r="F10" s="497">
        <v>111831.18568</v>
      </c>
      <c r="G10" s="499">
        <v>0.83411292078173249</v>
      </c>
      <c r="H10" s="497">
        <v>122154.11280000002</v>
      </c>
      <c r="I10" s="498">
        <v>0.90393204870013055</v>
      </c>
      <c r="J10" s="497">
        <v>59792.472459999997</v>
      </c>
      <c r="K10" s="498">
        <v>0.95864274497133761</v>
      </c>
      <c r="L10" s="497">
        <v>605072.82031999994</v>
      </c>
      <c r="M10" s="498">
        <v>0.87685313847420532</v>
      </c>
      <c r="N10" s="497">
        <v>1787346.4025400006</v>
      </c>
      <c r="O10" s="498">
        <v>0.86171400339451043</v>
      </c>
      <c r="P10" s="320"/>
    </row>
    <row r="11" spans="1:16" ht="19.5">
      <c r="A11" s="501" t="s">
        <v>1214</v>
      </c>
      <c r="B11" s="502">
        <v>554.17607999999996</v>
      </c>
      <c r="C11" s="503">
        <v>2.9872102161024802E-3</v>
      </c>
      <c r="D11" s="502">
        <v>135930.84533000001</v>
      </c>
      <c r="E11" s="503">
        <v>0.15677776195363721</v>
      </c>
      <c r="F11" s="502">
        <v>17932.028730000002</v>
      </c>
      <c r="G11" s="504">
        <v>0.13374924685428985</v>
      </c>
      <c r="H11" s="502">
        <v>21994.634260000003</v>
      </c>
      <c r="I11" s="503">
        <v>0.16275878356714552</v>
      </c>
      <c r="J11" s="502">
        <v>0</v>
      </c>
      <c r="K11" s="503">
        <v>0</v>
      </c>
      <c r="L11" s="502">
        <v>113053.61072</v>
      </c>
      <c r="M11" s="503">
        <v>0.16383385610222292</v>
      </c>
      <c r="N11" s="502">
        <v>289465.29512000002</v>
      </c>
      <c r="O11" s="503">
        <v>0.13955677419170362</v>
      </c>
    </row>
    <row r="12" spans="1:16" ht="19.5">
      <c r="A12" s="501" t="s">
        <v>930</v>
      </c>
      <c r="B12" s="502">
        <v>152598.87842000002</v>
      </c>
      <c r="C12" s="503">
        <v>0.82256334229006134</v>
      </c>
      <c r="D12" s="502">
        <v>375375.85907000006</v>
      </c>
      <c r="E12" s="503">
        <v>0.43294505329932048</v>
      </c>
      <c r="F12" s="502">
        <v>68934.416370000006</v>
      </c>
      <c r="G12" s="504">
        <v>0.51415968659489919</v>
      </c>
      <c r="H12" s="502">
        <v>76352.298060000016</v>
      </c>
      <c r="I12" s="503">
        <v>0.56500176397121527</v>
      </c>
      <c r="J12" s="502">
        <v>46865.712549999997</v>
      </c>
      <c r="K12" s="503">
        <v>0.75139015791704</v>
      </c>
      <c r="L12" s="502">
        <v>391950.29050999996</v>
      </c>
      <c r="M12" s="503">
        <v>0.56800244667709465</v>
      </c>
      <c r="N12" s="502">
        <v>1112077.4549800002</v>
      </c>
      <c r="O12" s="503">
        <v>0.53615388402257291</v>
      </c>
    </row>
    <row r="13" spans="1:16" ht="19.5">
      <c r="A13" s="501" t="s">
        <v>971</v>
      </c>
      <c r="B13" s="502">
        <v>0</v>
      </c>
      <c r="C13" s="503">
        <v>0</v>
      </c>
      <c r="D13" s="502">
        <v>0</v>
      </c>
      <c r="E13" s="503">
        <v>0</v>
      </c>
      <c r="F13" s="502">
        <v>0</v>
      </c>
      <c r="G13" s="504">
        <v>0</v>
      </c>
      <c r="H13" s="502">
        <v>0</v>
      </c>
      <c r="I13" s="503">
        <v>0</v>
      </c>
      <c r="J13" s="502">
        <v>350.31160999999997</v>
      </c>
      <c r="K13" s="503">
        <v>5.6164876545352462E-3</v>
      </c>
      <c r="L13" s="502">
        <v>2368.7492200000002</v>
      </c>
      <c r="M13" s="503">
        <v>3.4327193654424206E-3</v>
      </c>
      <c r="N13" s="502">
        <v>2719.0608300000004</v>
      </c>
      <c r="O13" s="503">
        <v>1.3109114103247053E-3</v>
      </c>
    </row>
    <row r="14" spans="1:16" ht="19.5">
      <c r="A14" s="501" t="s">
        <v>1117</v>
      </c>
      <c r="B14" s="502">
        <v>9019.2580899999994</v>
      </c>
      <c r="C14" s="503">
        <v>4.8617074753773103E-2</v>
      </c>
      <c r="D14" s="502">
        <v>31256.76037</v>
      </c>
      <c r="E14" s="503">
        <v>3.6050426412291489E-2</v>
      </c>
      <c r="F14" s="502">
        <v>5788.2995099999998</v>
      </c>
      <c r="G14" s="504">
        <v>4.3173068239309852E-2</v>
      </c>
      <c r="H14" s="502">
        <v>9112.7780199999997</v>
      </c>
      <c r="I14" s="503">
        <v>6.7433931745342901E-2</v>
      </c>
      <c r="J14" s="502">
        <v>4015.1381099999999</v>
      </c>
      <c r="K14" s="503">
        <v>6.437404008981884E-2</v>
      </c>
      <c r="L14" s="502">
        <v>79777.11026999999</v>
      </c>
      <c r="M14" s="503">
        <v>0.11561056317429177</v>
      </c>
      <c r="N14" s="502">
        <v>138969.34436999998</v>
      </c>
      <c r="O14" s="503">
        <v>6.6999788018709497E-2</v>
      </c>
    </row>
    <row r="15" spans="1:16" ht="29.25">
      <c r="A15" s="501" t="s">
        <v>1218</v>
      </c>
      <c r="B15" s="502">
        <v>0</v>
      </c>
      <c r="C15" s="503">
        <v>0</v>
      </c>
      <c r="D15" s="502">
        <v>0</v>
      </c>
      <c r="E15" s="503">
        <v>0</v>
      </c>
      <c r="F15" s="502">
        <v>0</v>
      </c>
      <c r="G15" s="504">
        <v>0</v>
      </c>
      <c r="H15" s="502">
        <v>200.1</v>
      </c>
      <c r="I15" s="503">
        <v>1.4807262629056245E-3</v>
      </c>
      <c r="J15" s="502">
        <v>0</v>
      </c>
      <c r="K15" s="503">
        <v>0</v>
      </c>
      <c r="L15" s="502">
        <v>1266.77307</v>
      </c>
      <c r="M15" s="503">
        <v>1.8357690262415989E-3</v>
      </c>
      <c r="N15" s="502">
        <v>1466.8730699999999</v>
      </c>
      <c r="O15" s="503">
        <v>7.0720765925675515E-4</v>
      </c>
    </row>
    <row r="16" spans="1:16" ht="19.5">
      <c r="A16" s="501" t="s">
        <v>972</v>
      </c>
      <c r="B16" s="502">
        <v>8650.6480199999987</v>
      </c>
      <c r="C16" s="503">
        <v>4.6630132684995516E-2</v>
      </c>
      <c r="D16" s="502">
        <v>96642.182849999997</v>
      </c>
      <c r="E16" s="503">
        <v>0.11146362770535402</v>
      </c>
      <c r="F16" s="502">
        <v>11191.667800000001</v>
      </c>
      <c r="G16" s="504">
        <v>8.3475058055709844E-2</v>
      </c>
      <c r="H16" s="502">
        <v>11696.598599999999</v>
      </c>
      <c r="I16" s="503">
        <v>8.6554026655098246E-2</v>
      </c>
      <c r="J16" s="502">
        <v>6714.8588600000003</v>
      </c>
      <c r="K16" s="503">
        <v>0.10765821289547503</v>
      </c>
      <c r="L16" s="502">
        <v>16656.286529999998</v>
      </c>
      <c r="M16" s="503">
        <v>2.4137784128912019E-2</v>
      </c>
      <c r="N16" s="502">
        <v>151552.24265999999</v>
      </c>
      <c r="O16" s="503">
        <v>7.3066244775146325E-2</v>
      </c>
    </row>
    <row r="17" spans="1:15" ht="19.5" customHeight="1">
      <c r="A17" s="501" t="s">
        <v>1209</v>
      </c>
      <c r="B17" s="502">
        <v>924.75232999999992</v>
      </c>
      <c r="C17" s="503">
        <v>4.9847507087288434E-3</v>
      </c>
      <c r="D17" s="502">
        <v>21422.394359999998</v>
      </c>
      <c r="E17" s="503">
        <v>2.4707821357951826E-2</v>
      </c>
      <c r="F17" s="502">
        <v>1853.412</v>
      </c>
      <c r="G17" s="504">
        <v>1.3824005239071631E-2</v>
      </c>
      <c r="H17" s="502">
        <v>0</v>
      </c>
      <c r="I17" s="503">
        <v>0</v>
      </c>
      <c r="J17" s="502">
        <v>0</v>
      </c>
      <c r="K17" s="503">
        <v>0</v>
      </c>
      <c r="L17" s="502">
        <v>0</v>
      </c>
      <c r="M17" s="503">
        <v>0</v>
      </c>
      <c r="N17" s="502">
        <v>24200.558689999998</v>
      </c>
      <c r="O17" s="503">
        <v>1.1667553801271043E-2</v>
      </c>
    </row>
    <row r="18" spans="1:15" ht="18.75" customHeight="1">
      <c r="A18" s="501" t="s">
        <v>1216</v>
      </c>
      <c r="B18" s="502">
        <v>5971.2668300000005</v>
      </c>
      <c r="C18" s="503">
        <v>3.2187295557126676E-2</v>
      </c>
      <c r="D18" s="502">
        <v>50148.789530000002</v>
      </c>
      <c r="E18" s="503">
        <v>5.7839815298067601E-2</v>
      </c>
      <c r="F18" s="502">
        <v>6131.3612699999994</v>
      </c>
      <c r="G18" s="504">
        <v>4.5731855798452195E-2</v>
      </c>
      <c r="H18" s="502">
        <v>2797.7038600000001</v>
      </c>
      <c r="I18" s="503">
        <v>2.0702816498422989E-2</v>
      </c>
      <c r="J18" s="502">
        <v>1846.4513300000001</v>
      </c>
      <c r="K18" s="503">
        <v>2.9603846414468497E-2</v>
      </c>
      <c r="L18" s="502">
        <v>0</v>
      </c>
      <c r="M18" s="503">
        <v>0</v>
      </c>
      <c r="N18" s="502">
        <v>66895.572820000001</v>
      </c>
      <c r="O18" s="503">
        <v>3.2251639515525371E-2</v>
      </c>
    </row>
    <row r="19" spans="1:15" ht="2.25" hidden="1" customHeight="1">
      <c r="A19" s="501"/>
      <c r="B19" s="502"/>
      <c r="C19" s="503"/>
      <c r="D19" s="502"/>
      <c r="E19" s="503"/>
      <c r="F19" s="502"/>
      <c r="G19" s="504"/>
      <c r="H19" s="502"/>
      <c r="I19" s="503"/>
      <c r="J19" s="502"/>
      <c r="K19" s="503"/>
      <c r="L19" s="502"/>
      <c r="M19" s="503"/>
      <c r="N19" s="502"/>
      <c r="O19" s="503"/>
    </row>
    <row r="20" spans="1:15" ht="18">
      <c r="A20" s="496" t="s">
        <v>926</v>
      </c>
      <c r="B20" s="497">
        <v>1979.7310400000001</v>
      </c>
      <c r="C20" s="498">
        <v>1.0671468872895397E-2</v>
      </c>
      <c r="D20" s="497">
        <v>20214.99843</v>
      </c>
      <c r="E20" s="498">
        <v>2.3315254194569719E-2</v>
      </c>
      <c r="F20" s="497">
        <v>6034.0898299999999</v>
      </c>
      <c r="G20" s="499">
        <v>4.5006339347618794E-2</v>
      </c>
      <c r="H20" s="497">
        <v>2521.2783100000001</v>
      </c>
      <c r="I20" s="498">
        <v>1.8657286405353867E-2</v>
      </c>
      <c r="J20" s="497">
        <v>2257.3115699999998</v>
      </c>
      <c r="K20" s="498">
        <v>3.6191100161780461E-2</v>
      </c>
      <c r="L20" s="497">
        <v>793.83193000000006</v>
      </c>
      <c r="M20" s="498">
        <v>1.1503971024072917E-3</v>
      </c>
      <c r="N20" s="497">
        <v>33801.241110000003</v>
      </c>
      <c r="O20" s="498">
        <v>1.6296227052130904E-2</v>
      </c>
    </row>
    <row r="21" spans="1:15" hidden="1">
      <c r="A21" s="496"/>
      <c r="B21" s="497"/>
      <c r="C21" s="498"/>
      <c r="D21" s="497"/>
      <c r="E21" s="498"/>
      <c r="F21" s="497"/>
      <c r="G21" s="499"/>
      <c r="H21" s="497"/>
      <c r="I21" s="498"/>
      <c r="J21" s="497"/>
      <c r="K21" s="498"/>
      <c r="L21" s="497"/>
      <c r="M21" s="498"/>
      <c r="N21" s="497"/>
      <c r="O21" s="498"/>
    </row>
    <row r="22" spans="1:15" ht="18">
      <c r="A22" s="496" t="s">
        <v>1210</v>
      </c>
      <c r="B22" s="497">
        <v>2401.40472</v>
      </c>
      <c r="C22" s="498">
        <v>1.2944443059651216E-2</v>
      </c>
      <c r="D22" s="497">
        <v>253.46115</v>
      </c>
      <c r="E22" s="498">
        <v>2.9233300023056023E-4</v>
      </c>
      <c r="F22" s="497">
        <v>24.168970000000002</v>
      </c>
      <c r="G22" s="499">
        <v>1.8026858998590982E-4</v>
      </c>
      <c r="H22" s="497">
        <v>257.68885999999998</v>
      </c>
      <c r="I22" s="498">
        <v>1.9068798733643708E-3</v>
      </c>
      <c r="J22" s="497">
        <v>322.22345000000001</v>
      </c>
      <c r="K22" s="498">
        <v>5.1661548668819604E-3</v>
      </c>
      <c r="L22" s="497">
        <v>4712.5876600000001</v>
      </c>
      <c r="M22" s="503">
        <v>6.8293387857356136E-3</v>
      </c>
      <c r="N22" s="497">
        <v>7971.534810000001</v>
      </c>
      <c r="O22" s="498">
        <v>3.8432299214981452E-3</v>
      </c>
    </row>
    <row r="23" spans="1:15" hidden="1">
      <c r="A23" s="496"/>
      <c r="B23" s="497"/>
      <c r="C23" s="498"/>
      <c r="D23" s="497"/>
      <c r="E23" s="498"/>
      <c r="F23" s="497"/>
      <c r="G23" s="499"/>
      <c r="H23" s="497"/>
      <c r="I23" s="498"/>
      <c r="J23" s="497"/>
      <c r="K23" s="498"/>
      <c r="L23" s="497"/>
      <c r="M23" s="503"/>
      <c r="N23" s="497"/>
      <c r="O23" s="498"/>
    </row>
    <row r="24" spans="1:15" ht="18">
      <c r="A24" s="496" t="s">
        <v>973</v>
      </c>
      <c r="B24" s="497">
        <v>3416.14878</v>
      </c>
      <c r="C24" s="498">
        <v>1.8414281856665531E-2</v>
      </c>
      <c r="D24" s="497">
        <v>135783.57598999998</v>
      </c>
      <c r="E24" s="498">
        <v>0.15660790677857714</v>
      </c>
      <c r="F24" s="497">
        <v>16182.553320000001</v>
      </c>
      <c r="G24" s="499">
        <v>0.12070047128066293</v>
      </c>
      <c r="H24" s="497">
        <v>10203.308850000001</v>
      </c>
      <c r="I24" s="498">
        <v>7.5503785021151362E-2</v>
      </c>
      <c r="J24" s="497">
        <v>0</v>
      </c>
      <c r="K24" s="498">
        <v>0</v>
      </c>
      <c r="L24" s="497">
        <v>79471.116039999994</v>
      </c>
      <c r="M24" s="498">
        <v>0.11516712563765182</v>
      </c>
      <c r="N24" s="497">
        <v>245056.70298</v>
      </c>
      <c r="O24" s="498">
        <v>0.11814653963186038</v>
      </c>
    </row>
    <row r="25" spans="1:15" hidden="1">
      <c r="A25" s="496"/>
      <c r="B25" s="497"/>
      <c r="C25" s="498"/>
      <c r="D25" s="497"/>
      <c r="E25" s="498"/>
      <c r="F25" s="497"/>
      <c r="G25" s="499"/>
      <c r="H25" s="497"/>
      <c r="I25" s="498"/>
      <c r="J25" s="497"/>
      <c r="K25" s="498"/>
      <c r="L25" s="497"/>
      <c r="M25" s="498"/>
      <c r="N25" s="497"/>
      <c r="O25" s="498"/>
    </row>
    <row r="26" spans="1:15" ht="19.5">
      <c r="A26" s="501" t="s">
        <v>1217</v>
      </c>
      <c r="B26" s="502">
        <v>3416.14878</v>
      </c>
      <c r="C26" s="503">
        <v>1.8414281856665531E-2</v>
      </c>
      <c r="D26" s="502">
        <v>126995.14498</v>
      </c>
      <c r="E26" s="503">
        <v>0.14647164564162346</v>
      </c>
      <c r="F26" s="502">
        <v>6112.9300199999998</v>
      </c>
      <c r="G26" s="504">
        <v>4.5594383020374447E-2</v>
      </c>
      <c r="H26" s="502">
        <v>3277.49143</v>
      </c>
      <c r="I26" s="503">
        <v>2.4253211578456328E-2</v>
      </c>
      <c r="J26" s="502">
        <v>0</v>
      </c>
      <c r="K26" s="503">
        <v>0</v>
      </c>
      <c r="L26" s="502">
        <v>8992.3348800000003</v>
      </c>
      <c r="M26" s="503">
        <v>1.3031418363113738E-2</v>
      </c>
      <c r="N26" s="502">
        <v>148794.05009</v>
      </c>
      <c r="O26" s="503">
        <v>7.1736467201951759E-2</v>
      </c>
    </row>
    <row r="27" spans="1:15" ht="19.5">
      <c r="A27" s="501" t="s">
        <v>970</v>
      </c>
      <c r="B27" s="502">
        <v>0</v>
      </c>
      <c r="C27" s="503">
        <v>0</v>
      </c>
      <c r="D27" s="502">
        <v>0</v>
      </c>
      <c r="E27" s="503">
        <v>0</v>
      </c>
      <c r="F27" s="502">
        <v>0</v>
      </c>
      <c r="G27" s="504">
        <v>0</v>
      </c>
      <c r="H27" s="502">
        <v>0</v>
      </c>
      <c r="I27" s="503">
        <v>0</v>
      </c>
      <c r="J27" s="502">
        <v>0</v>
      </c>
      <c r="K27" s="503">
        <v>0</v>
      </c>
      <c r="L27" s="502">
        <v>0</v>
      </c>
      <c r="M27" s="503">
        <v>0</v>
      </c>
      <c r="N27" s="502">
        <v>0</v>
      </c>
      <c r="O27" s="503">
        <v>0</v>
      </c>
    </row>
    <row r="28" spans="1:15" ht="19.5">
      <c r="A28" s="501" t="s">
        <v>1211</v>
      </c>
      <c r="B28" s="502">
        <v>0</v>
      </c>
      <c r="C28" s="503">
        <v>0</v>
      </c>
      <c r="D28" s="502">
        <v>0</v>
      </c>
      <c r="E28" s="503">
        <v>0</v>
      </c>
      <c r="F28" s="502">
        <v>0</v>
      </c>
      <c r="G28" s="504">
        <v>0</v>
      </c>
      <c r="H28" s="502">
        <v>0</v>
      </c>
      <c r="I28" s="503">
        <v>0</v>
      </c>
      <c r="J28" s="502">
        <v>0</v>
      </c>
      <c r="K28" s="503">
        <v>0</v>
      </c>
      <c r="L28" s="502">
        <v>0</v>
      </c>
      <c r="M28" s="503">
        <v>0</v>
      </c>
      <c r="N28" s="502">
        <v>0</v>
      </c>
      <c r="O28" s="503">
        <v>0</v>
      </c>
    </row>
    <row r="29" spans="1:15" ht="19.5">
      <c r="A29" s="501" t="s">
        <v>1117</v>
      </c>
      <c r="B29" s="502">
        <v>0</v>
      </c>
      <c r="C29" s="503">
        <v>0</v>
      </c>
      <c r="D29" s="502">
        <v>0</v>
      </c>
      <c r="E29" s="503">
        <v>0</v>
      </c>
      <c r="F29" s="502">
        <v>0</v>
      </c>
      <c r="G29" s="504">
        <v>0</v>
      </c>
      <c r="H29" s="502">
        <v>0</v>
      </c>
      <c r="I29" s="503">
        <v>0</v>
      </c>
      <c r="J29" s="502">
        <v>0</v>
      </c>
      <c r="K29" s="503">
        <v>0</v>
      </c>
      <c r="L29" s="502">
        <v>0</v>
      </c>
      <c r="M29" s="503">
        <v>0</v>
      </c>
      <c r="N29" s="502">
        <v>0</v>
      </c>
      <c r="O29" s="503">
        <v>0</v>
      </c>
    </row>
    <row r="30" spans="1:15" ht="29.25">
      <c r="A30" s="501" t="s">
        <v>922</v>
      </c>
      <c r="B30" s="502">
        <v>0</v>
      </c>
      <c r="C30" s="503">
        <v>0</v>
      </c>
      <c r="D30" s="502">
        <v>0</v>
      </c>
      <c r="E30" s="503">
        <v>0</v>
      </c>
      <c r="F30" s="502">
        <v>0</v>
      </c>
      <c r="G30" s="504">
        <v>0</v>
      </c>
      <c r="H30" s="502">
        <v>0</v>
      </c>
      <c r="I30" s="503">
        <v>0</v>
      </c>
      <c r="J30" s="502">
        <v>0</v>
      </c>
      <c r="K30" s="503">
        <v>0</v>
      </c>
      <c r="L30" s="502">
        <v>0</v>
      </c>
      <c r="M30" s="503">
        <v>0</v>
      </c>
      <c r="N30" s="502">
        <v>0</v>
      </c>
      <c r="O30" s="503">
        <v>0</v>
      </c>
    </row>
    <row r="31" spans="1:15" ht="19.5">
      <c r="A31" s="501" t="s">
        <v>972</v>
      </c>
      <c r="B31" s="502">
        <v>0</v>
      </c>
      <c r="C31" s="503">
        <v>0</v>
      </c>
      <c r="D31" s="502">
        <v>8788.4310100000002</v>
      </c>
      <c r="E31" s="503">
        <v>1.0136261136953701E-2</v>
      </c>
      <c r="F31" s="502">
        <v>10069.623300000001</v>
      </c>
      <c r="G31" s="504">
        <v>7.5106088260288473E-2</v>
      </c>
      <c r="H31" s="502">
        <v>6925.8174200000003</v>
      </c>
      <c r="I31" s="503">
        <v>5.125057344269502E-2</v>
      </c>
      <c r="J31" s="502">
        <v>0</v>
      </c>
      <c r="K31" s="503">
        <v>0</v>
      </c>
      <c r="L31" s="502">
        <v>70478.781159999999</v>
      </c>
      <c r="M31" s="503">
        <v>0.10213570727453809</v>
      </c>
      <c r="N31" s="502">
        <v>96262.652889999998</v>
      </c>
      <c r="O31" s="503">
        <v>4.6410072429908619E-2</v>
      </c>
    </row>
    <row r="32" spans="1:15" ht="19.5" customHeight="1">
      <c r="A32" s="501" t="s">
        <v>1212</v>
      </c>
      <c r="B32" s="502">
        <v>0</v>
      </c>
      <c r="C32" s="503">
        <v>0</v>
      </c>
      <c r="D32" s="502">
        <v>0</v>
      </c>
      <c r="E32" s="503">
        <v>0</v>
      </c>
      <c r="F32" s="502">
        <v>0</v>
      </c>
      <c r="G32" s="504">
        <v>0</v>
      </c>
      <c r="H32" s="502">
        <v>0</v>
      </c>
      <c r="I32" s="503">
        <v>0</v>
      </c>
      <c r="J32" s="502">
        <v>0</v>
      </c>
      <c r="K32" s="503">
        <v>0</v>
      </c>
      <c r="L32" s="502">
        <v>0</v>
      </c>
      <c r="M32" s="503">
        <v>0</v>
      </c>
      <c r="N32" s="502">
        <v>0</v>
      </c>
      <c r="O32" s="503">
        <v>0</v>
      </c>
    </row>
    <row r="33" spans="1:15" ht="19.5">
      <c r="A33" s="501" t="s">
        <v>1213</v>
      </c>
      <c r="B33" s="502">
        <v>0</v>
      </c>
      <c r="C33" s="503">
        <v>0</v>
      </c>
      <c r="D33" s="502">
        <v>0</v>
      </c>
      <c r="E33" s="503">
        <v>0</v>
      </c>
      <c r="F33" s="502">
        <v>0</v>
      </c>
      <c r="G33" s="504">
        <v>0</v>
      </c>
      <c r="H33" s="502">
        <v>0</v>
      </c>
      <c r="I33" s="503">
        <v>0</v>
      </c>
      <c r="J33" s="502">
        <v>0</v>
      </c>
      <c r="K33" s="503">
        <v>0</v>
      </c>
      <c r="L33" s="502">
        <v>0</v>
      </c>
      <c r="M33" s="503">
        <v>0</v>
      </c>
      <c r="N33" s="502">
        <v>0</v>
      </c>
      <c r="O33" s="503">
        <v>0</v>
      </c>
    </row>
    <row r="34" spans="1:15" hidden="1">
      <c r="A34" s="501"/>
      <c r="B34" s="502"/>
      <c r="C34" s="503"/>
      <c r="D34" s="502"/>
      <c r="E34" s="503"/>
      <c r="F34" s="502"/>
      <c r="G34" s="504"/>
      <c r="H34" s="502"/>
      <c r="I34" s="503"/>
      <c r="J34" s="502"/>
      <c r="K34" s="503"/>
      <c r="L34" s="502"/>
      <c r="M34" s="503"/>
      <c r="N34" s="502"/>
      <c r="O34" s="503"/>
    </row>
    <row r="35" spans="1:15" ht="18">
      <c r="A35" s="496" t="s">
        <v>974</v>
      </c>
      <c r="B35" s="497">
        <v>185516.26431</v>
      </c>
      <c r="C35" s="498">
        <v>1</v>
      </c>
      <c r="D35" s="497">
        <v>867028.86708</v>
      </c>
      <c r="E35" s="498">
        <v>1</v>
      </c>
      <c r="F35" s="497">
        <v>134071.99779999998</v>
      </c>
      <c r="G35" s="499">
        <v>1</v>
      </c>
      <c r="H35" s="497">
        <v>135136.38881999999</v>
      </c>
      <c r="I35" s="498">
        <v>1</v>
      </c>
      <c r="J35" s="497">
        <v>62372.007479999993</v>
      </c>
      <c r="K35" s="498">
        <v>1</v>
      </c>
      <c r="L35" s="497">
        <v>690050.35594999988</v>
      </c>
      <c r="M35" s="503">
        <v>1</v>
      </c>
      <c r="N35" s="497">
        <v>2074175.8814400008</v>
      </c>
      <c r="O35" s="498">
        <v>1</v>
      </c>
    </row>
    <row r="36" spans="1:15" ht="18.75" customHeight="1">
      <c r="A36" s="148" t="s">
        <v>975</v>
      </c>
      <c r="B36" s="149">
        <v>182448.61784999998</v>
      </c>
      <c r="C36" s="150"/>
      <c r="D36" s="149">
        <v>864683.12636999995</v>
      </c>
      <c r="E36" s="150"/>
      <c r="F36" s="149">
        <v>132599.48827</v>
      </c>
      <c r="G36" s="151"/>
      <c r="H36" s="149">
        <v>134430.88511999999</v>
      </c>
      <c r="I36" s="152"/>
      <c r="J36" s="149">
        <v>62139.685829999995</v>
      </c>
      <c r="K36" s="152"/>
      <c r="L36" s="149">
        <v>688218.53787</v>
      </c>
      <c r="M36" s="153"/>
      <c r="N36" s="149">
        <v>2064520.34131</v>
      </c>
      <c r="O36" s="154"/>
    </row>
    <row r="37" spans="1:15" ht="18.75">
      <c r="A37" s="501" t="s">
        <v>934</v>
      </c>
      <c r="B37" s="502">
        <v>10.142709999999999</v>
      </c>
      <c r="C37" s="503">
        <v>5.4672888319114733E-5</v>
      </c>
      <c r="D37" s="502">
        <v>253.46115</v>
      </c>
      <c r="E37" s="503">
        <v>2.9233300023056023E-4</v>
      </c>
      <c r="F37" s="502">
        <v>0</v>
      </c>
      <c r="G37" s="504">
        <v>0</v>
      </c>
      <c r="H37" s="502">
        <v>257.68885999999998</v>
      </c>
      <c r="I37" s="503">
        <v>1.9068798733643711E-3</v>
      </c>
      <c r="J37" s="502">
        <v>322.22345000000001</v>
      </c>
      <c r="K37" s="503">
        <v>5.1661548668819595E-3</v>
      </c>
      <c r="L37" s="502">
        <v>0</v>
      </c>
      <c r="M37" s="503">
        <v>0</v>
      </c>
      <c r="N37" s="502">
        <v>843.51616999999999</v>
      </c>
      <c r="O37" s="503">
        <v>4.0667533430886657E-4</v>
      </c>
    </row>
    <row r="38" spans="1:15" ht="27.75">
      <c r="A38" s="501" t="s">
        <v>935</v>
      </c>
      <c r="B38" s="502">
        <v>0</v>
      </c>
      <c r="C38" s="503">
        <v>0</v>
      </c>
      <c r="D38" s="502">
        <v>0</v>
      </c>
      <c r="E38" s="503">
        <v>0</v>
      </c>
      <c r="F38" s="502">
        <v>0</v>
      </c>
      <c r="G38" s="504">
        <v>0</v>
      </c>
      <c r="H38" s="502">
        <v>0</v>
      </c>
      <c r="I38" s="503">
        <v>0</v>
      </c>
      <c r="J38" s="502">
        <v>0</v>
      </c>
      <c r="K38" s="503">
        <v>0</v>
      </c>
      <c r="L38" s="502">
        <v>0</v>
      </c>
      <c r="M38" s="503">
        <v>0</v>
      </c>
      <c r="N38" s="502">
        <v>0</v>
      </c>
      <c r="O38" s="503">
        <v>0</v>
      </c>
    </row>
    <row r="39" spans="1:15" ht="12.75" customHeight="1">
      <c r="A39" s="102" t="s">
        <v>964</v>
      </c>
    </row>
    <row r="40" spans="1:15" ht="12.75" customHeight="1"/>
    <row r="41" spans="1:15" ht="12.75" customHeight="1">
      <c r="A41" s="297" t="s">
        <v>491</v>
      </c>
    </row>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54" spans="15:15" ht="12.75" customHeight="1"/>
    <row r="55" spans="15:15" ht="12.75" customHeight="1"/>
    <row r="56" spans="15:15" ht="12.75" customHeight="1"/>
    <row r="57" spans="15:15" ht="12.75" customHeight="1"/>
    <row r="61" spans="15:15">
      <c r="O61" s="105" t="s">
        <v>607</v>
      </c>
    </row>
  </sheetData>
  <mergeCells count="8">
    <mergeCell ref="L5:M5"/>
    <mergeCell ref="N5:O5"/>
    <mergeCell ref="A5:A7"/>
    <mergeCell ref="B5:C5"/>
    <mergeCell ref="D5:E5"/>
    <mergeCell ref="F5:G5"/>
    <mergeCell ref="H5:I5"/>
    <mergeCell ref="J5:K5"/>
  </mergeCells>
  <hyperlinks>
    <hyperlink ref="A41" location="'2 Sadržaj'!A1" display="Sadržaj / Contents"/>
  </hyperlink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142" t="s">
        <v>608</v>
      </c>
      <c r="D1" s="26" t="str">
        <f>Naslovnica!A20</f>
        <v>Siječanj 2013.</v>
      </c>
    </row>
    <row r="2" spans="1:5" ht="12.75" customHeight="1">
      <c r="A2" s="378" t="s">
        <v>976</v>
      </c>
      <c r="D2" s="374" t="str">
        <f>Naslovnica!A24</f>
        <v>January 2013</v>
      </c>
    </row>
    <row r="3" spans="1:5" ht="12.75" customHeight="1"/>
    <row r="4" spans="1:5" ht="19.5" customHeight="1">
      <c r="A4" s="717" t="s">
        <v>977</v>
      </c>
      <c r="B4" s="739" t="s">
        <v>979</v>
      </c>
      <c r="C4" s="739"/>
      <c r="D4" s="739"/>
    </row>
    <row r="5" spans="1:5" ht="15" customHeight="1">
      <c r="A5" s="718"/>
      <c r="B5" s="330" t="str">
        <f>Naslovnica!A20</f>
        <v>Siječanj 2013.</v>
      </c>
      <c r="C5" s="92" t="str">
        <f>'4 Tablica 2 - Graf 2'!F5</f>
        <v>Prosimac 2012.</v>
      </c>
      <c r="D5" s="710" t="s">
        <v>978</v>
      </c>
    </row>
    <row r="6" spans="1:5" ht="15" customHeight="1">
      <c r="A6" s="718"/>
      <c r="B6" s="375" t="str">
        <f>Naslovnica!A24</f>
        <v>January 2013</v>
      </c>
      <c r="C6" s="376" t="str">
        <f>'4 Tablica 2 - Graf 2'!F6</f>
        <v>December 2012</v>
      </c>
      <c r="D6" s="740"/>
    </row>
    <row r="7" spans="1:5" ht="45" customHeight="1">
      <c r="A7" s="122" t="s">
        <v>980</v>
      </c>
      <c r="B7" s="505">
        <v>23065</v>
      </c>
      <c r="C7" s="505">
        <v>23143</v>
      </c>
      <c r="D7" s="506">
        <v>-3.3703495657434212E-3</v>
      </c>
      <c r="E7" s="320"/>
    </row>
    <row r="8" spans="1:5" ht="2.25" customHeight="1">
      <c r="B8" s="505"/>
      <c r="C8" s="505"/>
      <c r="D8" s="506"/>
    </row>
    <row r="9" spans="1:5" ht="45" customHeight="1">
      <c r="A9" s="122" t="s">
        <v>981</v>
      </c>
      <c r="B9" s="505">
        <v>443298.06623000005</v>
      </c>
      <c r="C9" s="505">
        <v>429208.40755000006</v>
      </c>
      <c r="D9" s="506">
        <v>3.2827079880439286E-2</v>
      </c>
    </row>
    <row r="10" spans="1:5" ht="2.25" customHeight="1">
      <c r="B10" s="505"/>
      <c r="C10" s="505"/>
      <c r="D10" s="506"/>
    </row>
    <row r="11" spans="1:5" ht="45" customHeight="1">
      <c r="A11" s="122" t="s">
        <v>982</v>
      </c>
      <c r="B11" s="505">
        <v>460782.7184999999</v>
      </c>
      <c r="C11" s="505">
        <v>441854.61898000003</v>
      </c>
      <c r="D11" s="506">
        <v>4.2837844636985971E-2</v>
      </c>
    </row>
    <row r="12" spans="1:5" ht="12.75" customHeight="1">
      <c r="A12" s="128" t="s">
        <v>983</v>
      </c>
    </row>
    <row r="13" spans="1:5" ht="12.75" customHeight="1">
      <c r="A13" s="155" t="s">
        <v>984</v>
      </c>
    </row>
    <row r="14" spans="1:5" ht="12.75" customHeight="1"/>
    <row r="15" spans="1:5" ht="12.75" customHeight="1"/>
    <row r="16" spans="1:5" ht="12.75" customHeight="1">
      <c r="A16" s="299" t="s">
        <v>491</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308"/>
    </row>
    <row r="43" spans="1:1" ht="12.75" customHeight="1">
      <c r="A43" s="312"/>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47" t="s">
        <v>985</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22" t="s">
        <v>594</v>
      </c>
      <c r="G1" s="129" t="s">
        <v>185</v>
      </c>
      <c r="J1" s="26" t="s">
        <v>1239</v>
      </c>
    </row>
    <row r="2" spans="1:11">
      <c r="A2" s="373" t="s">
        <v>595</v>
      </c>
      <c r="G2" s="387" t="s">
        <v>186</v>
      </c>
      <c r="J2" s="374" t="s">
        <v>1240</v>
      </c>
    </row>
    <row r="3" spans="1:11" ht="12.75" customHeight="1"/>
    <row r="4" spans="1:11" ht="12.75" customHeight="1"/>
    <row r="5" spans="1:11">
      <c r="A5" s="51"/>
      <c r="B5" s="52"/>
      <c r="C5" s="52" t="s">
        <v>1237</v>
      </c>
      <c r="D5" s="52"/>
      <c r="E5" s="112"/>
      <c r="F5" s="52" t="s">
        <v>563</v>
      </c>
      <c r="G5" s="112"/>
      <c r="H5" s="688" t="s">
        <v>955</v>
      </c>
      <c r="I5" s="689"/>
      <c r="J5" s="689"/>
    </row>
    <row r="6" spans="1:11">
      <c r="A6" s="51"/>
      <c r="B6" s="112"/>
      <c r="C6" s="388" t="s">
        <v>1238</v>
      </c>
      <c r="D6" s="112"/>
      <c r="E6" s="112"/>
      <c r="F6" s="388" t="s">
        <v>564</v>
      </c>
      <c r="G6" s="112"/>
      <c r="H6" s="690" t="s">
        <v>956</v>
      </c>
      <c r="I6" s="690"/>
      <c r="J6" s="50" t="s">
        <v>986</v>
      </c>
    </row>
    <row r="7" spans="1:11" ht="30" customHeight="1">
      <c r="A7" s="370" t="s">
        <v>951</v>
      </c>
      <c r="B7" s="370" t="s">
        <v>952</v>
      </c>
      <c r="C7" s="370" t="s">
        <v>953</v>
      </c>
      <c r="D7" s="370" t="s">
        <v>954</v>
      </c>
      <c r="E7" s="370" t="s">
        <v>952</v>
      </c>
      <c r="F7" s="370" t="s">
        <v>953</v>
      </c>
      <c r="G7" s="370" t="s">
        <v>954</v>
      </c>
      <c r="H7" s="370" t="s">
        <v>952</v>
      </c>
      <c r="I7" s="370" t="s">
        <v>953</v>
      </c>
      <c r="J7" s="370" t="s">
        <v>954</v>
      </c>
    </row>
    <row r="8" spans="1:11" ht="12.75" customHeight="1">
      <c r="A8" s="430" t="s">
        <v>57</v>
      </c>
      <c r="B8" s="431">
        <v>12</v>
      </c>
      <c r="C8" s="431">
        <v>9</v>
      </c>
      <c r="D8" s="431">
        <v>21</v>
      </c>
      <c r="E8" s="432">
        <v>14</v>
      </c>
      <c r="F8" s="432">
        <v>4</v>
      </c>
      <c r="G8" s="431">
        <v>18</v>
      </c>
      <c r="H8" s="431">
        <v>-2</v>
      </c>
      <c r="I8" s="431">
        <v>5</v>
      </c>
      <c r="J8" s="433">
        <v>0.16666666666666674</v>
      </c>
      <c r="K8" s="320"/>
    </row>
    <row r="9" spans="1:11" ht="12.75" customHeight="1">
      <c r="A9" s="430" t="s">
        <v>58</v>
      </c>
      <c r="B9" s="431">
        <v>138</v>
      </c>
      <c r="C9" s="431">
        <v>124</v>
      </c>
      <c r="D9" s="431">
        <v>262</v>
      </c>
      <c r="E9" s="432">
        <v>121</v>
      </c>
      <c r="F9" s="432">
        <v>77</v>
      </c>
      <c r="G9" s="431">
        <v>198</v>
      </c>
      <c r="H9" s="431">
        <v>17</v>
      </c>
      <c r="I9" s="431">
        <v>47</v>
      </c>
      <c r="J9" s="433">
        <v>0.32323232323232332</v>
      </c>
      <c r="K9" s="301"/>
    </row>
    <row r="10" spans="1:11" ht="12.75" customHeight="1">
      <c r="A10" s="430" t="s">
        <v>59</v>
      </c>
      <c r="B10" s="431">
        <v>774</v>
      </c>
      <c r="C10" s="431">
        <v>868</v>
      </c>
      <c r="D10" s="431">
        <v>1642</v>
      </c>
      <c r="E10" s="432">
        <v>660</v>
      </c>
      <c r="F10" s="432">
        <v>425</v>
      </c>
      <c r="G10" s="431">
        <v>1085</v>
      </c>
      <c r="H10" s="431">
        <v>114</v>
      </c>
      <c r="I10" s="431">
        <v>443</v>
      </c>
      <c r="J10" s="433">
        <v>0.5133640552995391</v>
      </c>
    </row>
    <row r="11" spans="1:11" ht="12.75" customHeight="1">
      <c r="A11" s="430" t="s">
        <v>60</v>
      </c>
      <c r="B11" s="431">
        <v>1398</v>
      </c>
      <c r="C11" s="431">
        <v>1339</v>
      </c>
      <c r="D11" s="431">
        <v>2737</v>
      </c>
      <c r="E11" s="432">
        <v>1366</v>
      </c>
      <c r="F11" s="432">
        <v>756</v>
      </c>
      <c r="G11" s="431">
        <v>2122</v>
      </c>
      <c r="H11" s="431">
        <v>32</v>
      </c>
      <c r="I11" s="431">
        <v>583</v>
      </c>
      <c r="J11" s="433">
        <v>0.28982092365692735</v>
      </c>
    </row>
    <row r="12" spans="1:11" ht="12.75" customHeight="1">
      <c r="A12" s="430" t="s">
        <v>61</v>
      </c>
      <c r="B12" s="431">
        <v>2013</v>
      </c>
      <c r="C12" s="431">
        <v>1641</v>
      </c>
      <c r="D12" s="431">
        <v>3654</v>
      </c>
      <c r="E12" s="432">
        <v>1826</v>
      </c>
      <c r="F12" s="432">
        <v>997</v>
      </c>
      <c r="G12" s="431">
        <v>2823</v>
      </c>
      <c r="H12" s="431">
        <v>187</v>
      </c>
      <c r="I12" s="431">
        <v>644</v>
      </c>
      <c r="J12" s="433">
        <v>0.29436769394261431</v>
      </c>
    </row>
    <row r="13" spans="1:11" ht="12.75" customHeight="1">
      <c r="A13" s="430" t="s">
        <v>62</v>
      </c>
      <c r="B13" s="431">
        <v>1860</v>
      </c>
      <c r="C13" s="431">
        <v>1560</v>
      </c>
      <c r="D13" s="431">
        <v>3420</v>
      </c>
      <c r="E13" s="432">
        <v>1701</v>
      </c>
      <c r="F13" s="432">
        <v>955</v>
      </c>
      <c r="G13" s="431">
        <v>2656</v>
      </c>
      <c r="H13" s="431">
        <v>159</v>
      </c>
      <c r="I13" s="431">
        <v>605</v>
      </c>
      <c r="J13" s="433">
        <v>0.28765060240963858</v>
      </c>
    </row>
    <row r="14" spans="1:11" ht="12.75" customHeight="1">
      <c r="A14" s="430" t="s">
        <v>63</v>
      </c>
      <c r="B14" s="431">
        <v>1956</v>
      </c>
      <c r="C14" s="431">
        <v>1668</v>
      </c>
      <c r="D14" s="431">
        <v>3624</v>
      </c>
      <c r="E14" s="432">
        <v>1974</v>
      </c>
      <c r="F14" s="432">
        <v>1120</v>
      </c>
      <c r="G14" s="431">
        <v>3094</v>
      </c>
      <c r="H14" s="431">
        <v>-18</v>
      </c>
      <c r="I14" s="431">
        <v>548</v>
      </c>
      <c r="J14" s="433">
        <v>0.17129928894634783</v>
      </c>
    </row>
    <row r="15" spans="1:11" ht="12.75" customHeight="1">
      <c r="A15" s="430" t="s">
        <v>180</v>
      </c>
      <c r="B15" s="431">
        <v>3552</v>
      </c>
      <c r="C15" s="431">
        <v>2605</v>
      </c>
      <c r="D15" s="431">
        <v>6157</v>
      </c>
      <c r="E15" s="432">
        <v>3439</v>
      </c>
      <c r="F15" s="432">
        <v>1833</v>
      </c>
      <c r="G15" s="431">
        <v>5272</v>
      </c>
      <c r="H15" s="431">
        <v>113</v>
      </c>
      <c r="I15" s="431">
        <v>772</v>
      </c>
      <c r="J15" s="433">
        <v>0.1678679817905917</v>
      </c>
    </row>
    <row r="16" spans="1:11" ht="12.75" customHeight="1">
      <c r="A16" s="430" t="s">
        <v>181</v>
      </c>
      <c r="B16" s="431">
        <v>1194</v>
      </c>
      <c r="C16" s="431">
        <v>381</v>
      </c>
      <c r="D16" s="431">
        <v>1575</v>
      </c>
      <c r="E16" s="432">
        <v>1099</v>
      </c>
      <c r="F16" s="432">
        <v>349</v>
      </c>
      <c r="G16" s="431">
        <v>1448</v>
      </c>
      <c r="H16" s="431">
        <v>95</v>
      </c>
      <c r="I16" s="431">
        <v>32</v>
      </c>
      <c r="J16" s="433">
        <v>8.7707182320442056E-2</v>
      </c>
    </row>
    <row r="17" spans="1:11" ht="12.75" customHeight="1">
      <c r="A17" s="430" t="s">
        <v>182</v>
      </c>
      <c r="B17" s="431">
        <v>32</v>
      </c>
      <c r="C17" s="431">
        <v>9</v>
      </c>
      <c r="D17" s="431">
        <v>41</v>
      </c>
      <c r="E17" s="431">
        <v>28</v>
      </c>
      <c r="F17" s="431">
        <v>9</v>
      </c>
      <c r="G17" s="431">
        <v>37</v>
      </c>
      <c r="H17" s="431">
        <v>4</v>
      </c>
      <c r="I17" s="431">
        <v>0</v>
      </c>
      <c r="J17" s="433">
        <v>0.10810810810810811</v>
      </c>
    </row>
    <row r="18" spans="1:11" ht="12.75" customHeight="1">
      <c r="A18" s="430" t="s">
        <v>183</v>
      </c>
      <c r="B18" s="431">
        <v>0</v>
      </c>
      <c r="C18" s="431">
        <v>0</v>
      </c>
      <c r="D18" s="431">
        <v>0</v>
      </c>
      <c r="E18" s="431">
        <v>0</v>
      </c>
      <c r="F18" s="431">
        <v>0</v>
      </c>
      <c r="G18" s="431">
        <v>0</v>
      </c>
      <c r="H18" s="431">
        <v>0</v>
      </c>
      <c r="I18" s="431">
        <v>0</v>
      </c>
      <c r="J18" s="433">
        <v>0</v>
      </c>
    </row>
    <row r="19" spans="1:11" ht="26.25" customHeight="1">
      <c r="A19" s="114" t="s">
        <v>184</v>
      </c>
      <c r="B19" s="54">
        <v>12929</v>
      </c>
      <c r="C19" s="54">
        <v>10204</v>
      </c>
      <c r="D19" s="54">
        <v>23133</v>
      </c>
      <c r="E19" s="54">
        <v>12228</v>
      </c>
      <c r="F19" s="54">
        <v>6525</v>
      </c>
      <c r="G19" s="54">
        <v>18753</v>
      </c>
      <c r="H19" s="54">
        <v>701</v>
      </c>
      <c r="I19" s="54">
        <v>3679</v>
      </c>
      <c r="J19" s="55">
        <v>0.2335626299792033</v>
      </c>
    </row>
    <row r="20" spans="1:11" ht="12.75" customHeight="1">
      <c r="A20" s="94" t="s">
        <v>987</v>
      </c>
    </row>
    <row r="21" spans="1:11" ht="12.75" customHeight="1"/>
    <row r="22" spans="1:11" ht="12.75" customHeight="1"/>
    <row r="23" spans="1:11" ht="14.25" customHeight="1">
      <c r="A23" s="130" t="s">
        <v>1243</v>
      </c>
    </row>
    <row r="24" spans="1:11" ht="13.5" customHeight="1">
      <c r="A24" s="389" t="s">
        <v>1244</v>
      </c>
    </row>
    <row r="25" spans="1:11" ht="12.75" customHeight="1" thickBot="1"/>
    <row r="26" spans="1:11" ht="12.75" customHeight="1">
      <c r="A26" s="183"/>
      <c r="B26" s="184"/>
      <c r="C26" s="184"/>
      <c r="D26" s="184"/>
      <c r="E26" s="184"/>
      <c r="F26" s="184"/>
      <c r="G26" s="184"/>
      <c r="H26" s="184"/>
      <c r="I26" s="184"/>
      <c r="J26" s="185"/>
    </row>
    <row r="27" spans="1:11" ht="12.75" customHeight="1">
      <c r="A27" s="186"/>
      <c r="B27" s="182"/>
      <c r="C27" s="182"/>
      <c r="D27" s="182"/>
      <c r="E27" s="182"/>
      <c r="F27" s="182"/>
      <c r="G27" s="182"/>
      <c r="H27" s="182"/>
      <c r="I27" s="182"/>
      <c r="J27" s="187"/>
      <c r="K27" s="320"/>
    </row>
    <row r="28" spans="1:11" ht="12.75" customHeight="1">
      <c r="A28" s="186"/>
      <c r="B28" s="182"/>
      <c r="C28" s="182"/>
      <c r="D28" s="182"/>
      <c r="E28" s="182"/>
      <c r="F28" s="182"/>
      <c r="G28" s="182"/>
      <c r="H28" s="182"/>
      <c r="I28" s="182"/>
      <c r="J28" s="187"/>
    </row>
    <row r="29" spans="1:11" ht="12.75" customHeight="1">
      <c r="A29" s="186"/>
      <c r="B29" s="182"/>
      <c r="C29" s="182"/>
      <c r="D29" s="182"/>
      <c r="E29" s="182"/>
      <c r="F29" s="182"/>
      <c r="G29" s="182"/>
      <c r="H29" s="182"/>
      <c r="I29" s="182"/>
      <c r="J29" s="187"/>
      <c r="K29" s="320"/>
    </row>
    <row r="30" spans="1:11" ht="12.75" customHeight="1">
      <c r="A30" s="186"/>
      <c r="B30" s="182"/>
      <c r="C30" s="182"/>
      <c r="D30" s="182"/>
      <c r="E30" s="182"/>
      <c r="F30" s="182"/>
      <c r="G30" s="182"/>
      <c r="H30" s="182"/>
      <c r="I30" s="182"/>
      <c r="J30" s="187"/>
      <c r="K30" s="301"/>
    </row>
    <row r="31" spans="1:11" ht="12.75" customHeight="1">
      <c r="A31" s="186"/>
      <c r="B31" s="182"/>
      <c r="C31" s="182"/>
      <c r="D31" s="182"/>
      <c r="E31" s="182"/>
      <c r="F31" s="182"/>
      <c r="G31" s="182"/>
      <c r="H31" s="182"/>
      <c r="I31" s="182"/>
      <c r="J31" s="187"/>
    </row>
    <row r="32" spans="1:11" ht="12.75" customHeight="1">
      <c r="A32" s="186"/>
      <c r="B32" s="182"/>
      <c r="C32" s="182"/>
      <c r="D32" s="182"/>
      <c r="E32" s="182"/>
      <c r="F32" s="182"/>
      <c r="G32" s="182"/>
      <c r="H32" s="182"/>
      <c r="I32" s="182"/>
      <c r="J32" s="187"/>
    </row>
    <row r="33" spans="1:10" ht="12.75" customHeight="1">
      <c r="A33" s="186"/>
      <c r="B33" s="182"/>
      <c r="C33" s="182"/>
      <c r="D33" s="182"/>
      <c r="E33" s="182"/>
      <c r="F33" s="182"/>
      <c r="G33" s="182"/>
      <c r="H33" s="182"/>
      <c r="I33" s="182"/>
      <c r="J33" s="187"/>
    </row>
    <row r="34" spans="1:10" ht="12.75" customHeight="1">
      <c r="A34" s="186"/>
      <c r="B34" s="182"/>
      <c r="C34" s="182"/>
      <c r="D34" s="182"/>
      <c r="E34" s="182"/>
      <c r="F34" s="182"/>
      <c r="G34" s="182"/>
      <c r="H34" s="182"/>
      <c r="I34" s="182"/>
      <c r="J34" s="187"/>
    </row>
    <row r="35" spans="1:10" ht="12.75" customHeight="1">
      <c r="A35" s="186"/>
      <c r="B35" s="182"/>
      <c r="C35" s="182"/>
      <c r="D35" s="182"/>
      <c r="E35" s="182"/>
      <c r="F35" s="182"/>
      <c r="G35" s="182"/>
      <c r="H35" s="182"/>
      <c r="I35" s="182"/>
      <c r="J35" s="187"/>
    </row>
    <row r="36" spans="1:10" ht="12.75" customHeight="1">
      <c r="A36" s="186"/>
      <c r="B36" s="182"/>
      <c r="C36" s="182"/>
      <c r="D36" s="182"/>
      <c r="E36" s="182"/>
      <c r="F36" s="182"/>
      <c r="G36" s="182"/>
      <c r="H36" s="182"/>
      <c r="I36" s="182"/>
      <c r="J36" s="187"/>
    </row>
    <row r="37" spans="1:10" ht="12.75" customHeight="1">
      <c r="A37" s="186"/>
      <c r="B37" s="182"/>
      <c r="C37" s="182"/>
      <c r="D37" s="182"/>
      <c r="E37" s="182"/>
      <c r="F37" s="182"/>
      <c r="G37" s="182"/>
      <c r="H37" s="182"/>
      <c r="I37" s="182"/>
      <c r="J37" s="187"/>
    </row>
    <row r="38" spans="1:10" ht="12.75" customHeight="1">
      <c r="A38" s="186"/>
      <c r="B38" s="182"/>
      <c r="C38" s="182"/>
      <c r="D38" s="182"/>
      <c r="E38" s="182"/>
      <c r="F38" s="182"/>
      <c r="G38" s="182"/>
      <c r="H38" s="182"/>
      <c r="I38" s="182"/>
      <c r="J38" s="187"/>
    </row>
    <row r="39" spans="1:10" ht="12.75" customHeight="1">
      <c r="A39" s="186"/>
      <c r="B39" s="182"/>
      <c r="C39" s="182"/>
      <c r="D39" s="182"/>
      <c r="E39" s="182"/>
      <c r="F39" s="182"/>
      <c r="G39" s="182"/>
      <c r="H39" s="182"/>
      <c r="I39" s="182"/>
      <c r="J39" s="187"/>
    </row>
    <row r="40" spans="1:10" ht="12.75" customHeight="1">
      <c r="A40" s="186"/>
      <c r="B40" s="182"/>
      <c r="C40" s="182"/>
      <c r="D40" s="182"/>
      <c r="E40" s="182"/>
      <c r="F40" s="182"/>
      <c r="G40" s="182"/>
      <c r="H40" s="182"/>
      <c r="I40" s="182"/>
      <c r="J40" s="187"/>
    </row>
    <row r="41" spans="1:10" ht="12.75" customHeight="1">
      <c r="A41" s="186"/>
      <c r="B41" s="182"/>
      <c r="C41" s="182"/>
      <c r="D41" s="182"/>
      <c r="E41" s="182"/>
      <c r="F41" s="182"/>
      <c r="G41" s="182"/>
      <c r="H41" s="182"/>
      <c r="I41" s="182"/>
      <c r="J41" s="187"/>
    </row>
    <row r="42" spans="1:10" ht="12.75" customHeight="1">
      <c r="A42" s="186"/>
      <c r="B42" s="182"/>
      <c r="C42" s="182"/>
      <c r="D42" s="182"/>
      <c r="E42" s="182"/>
      <c r="F42" s="182"/>
      <c r="G42" s="182"/>
      <c r="H42" s="182"/>
      <c r="I42" s="182"/>
      <c r="J42" s="187"/>
    </row>
    <row r="43" spans="1:10" ht="12.75" customHeight="1">
      <c r="A43" s="186"/>
      <c r="B43" s="182"/>
      <c r="C43" s="182"/>
      <c r="D43" s="182"/>
      <c r="E43" s="182"/>
      <c r="F43" s="182"/>
      <c r="G43" s="182"/>
      <c r="H43" s="182"/>
      <c r="I43" s="182"/>
      <c r="J43" s="187"/>
    </row>
    <row r="44" spans="1:10" ht="12.75" customHeight="1">
      <c r="A44" s="186"/>
      <c r="B44" s="182"/>
      <c r="C44" s="182"/>
      <c r="D44" s="182"/>
      <c r="E44" s="182"/>
      <c r="F44" s="182"/>
      <c r="G44" s="182"/>
      <c r="H44" s="182"/>
      <c r="I44" s="182"/>
      <c r="J44" s="187"/>
    </row>
    <row r="45" spans="1:10" ht="12.75" customHeight="1">
      <c r="A45" s="186"/>
      <c r="B45" s="182"/>
      <c r="C45" s="182"/>
      <c r="D45" s="182"/>
      <c r="E45" s="182"/>
      <c r="F45" s="182"/>
      <c r="G45" s="182"/>
      <c r="H45" s="182"/>
      <c r="I45" s="182"/>
      <c r="J45" s="187"/>
    </row>
    <row r="46" spans="1:10" ht="12.75" customHeight="1">
      <c r="A46" s="186"/>
      <c r="B46" s="182"/>
      <c r="C46" s="182"/>
      <c r="D46" s="182"/>
      <c r="E46" s="182"/>
      <c r="F46" s="182"/>
      <c r="G46" s="182"/>
      <c r="H46" s="182"/>
      <c r="I46" s="182"/>
      <c r="J46" s="187"/>
    </row>
    <row r="47" spans="1:10" ht="12.75" customHeight="1">
      <c r="A47" s="186"/>
      <c r="B47" s="182"/>
      <c r="C47" s="182"/>
      <c r="D47" s="182"/>
      <c r="E47" s="182"/>
      <c r="F47" s="182"/>
      <c r="G47" s="182"/>
      <c r="H47" s="182"/>
      <c r="I47" s="182"/>
      <c r="J47" s="187"/>
    </row>
    <row r="48" spans="1:10" ht="12.75" customHeight="1">
      <c r="A48" s="186"/>
      <c r="B48" s="182"/>
      <c r="C48" s="182"/>
      <c r="D48" s="182"/>
      <c r="E48" s="182"/>
      <c r="F48" s="182"/>
      <c r="G48" s="182"/>
      <c r="H48" s="182"/>
      <c r="I48" s="182"/>
      <c r="J48" s="187"/>
    </row>
    <row r="49" spans="1:10" ht="12.75" customHeight="1">
      <c r="A49" s="186"/>
      <c r="B49" s="182"/>
      <c r="C49" s="182"/>
      <c r="D49" s="182"/>
      <c r="E49" s="182"/>
      <c r="F49" s="182"/>
      <c r="G49" s="182"/>
      <c r="H49" s="182"/>
      <c r="I49" s="182"/>
      <c r="J49" s="187"/>
    </row>
    <row r="50" spans="1:10" ht="12.75" customHeight="1">
      <c r="A50" s="186"/>
      <c r="B50" s="182"/>
      <c r="C50" s="182"/>
      <c r="D50" s="182"/>
      <c r="E50" s="182"/>
      <c r="F50" s="182"/>
      <c r="G50" s="182"/>
      <c r="H50" s="182"/>
      <c r="I50" s="182"/>
      <c r="J50" s="187"/>
    </row>
    <row r="51" spans="1:10" ht="12.75" customHeight="1">
      <c r="A51" s="186"/>
      <c r="B51" s="182"/>
      <c r="C51" s="182"/>
      <c r="D51" s="182"/>
      <c r="E51" s="182"/>
      <c r="F51" s="182"/>
      <c r="G51" s="182"/>
      <c r="H51" s="182"/>
      <c r="I51" s="182"/>
      <c r="J51" s="187"/>
    </row>
    <row r="52" spans="1:10" ht="12.75" customHeight="1">
      <c r="A52" s="186"/>
      <c r="B52" s="182"/>
      <c r="C52" s="182"/>
      <c r="D52" s="182"/>
      <c r="E52" s="182"/>
      <c r="F52" s="182"/>
      <c r="G52" s="182"/>
      <c r="H52" s="182"/>
      <c r="I52" s="182"/>
      <c r="J52" s="187"/>
    </row>
    <row r="53" spans="1:10" ht="12.75" customHeight="1">
      <c r="A53" s="186"/>
      <c r="B53" s="182"/>
      <c r="C53" s="182"/>
      <c r="D53" s="182"/>
      <c r="E53" s="182"/>
      <c r="F53" s="182"/>
      <c r="G53" s="182"/>
      <c r="H53" s="182"/>
      <c r="I53" s="182"/>
      <c r="J53" s="187"/>
    </row>
    <row r="54" spans="1:10" ht="12.75" customHeight="1">
      <c r="A54" s="186"/>
      <c r="B54" s="182"/>
      <c r="C54" s="182"/>
      <c r="D54" s="182"/>
      <c r="E54" s="182"/>
      <c r="F54" s="182"/>
      <c r="G54" s="182"/>
      <c r="H54" s="182"/>
      <c r="I54" s="182"/>
      <c r="J54" s="187"/>
    </row>
    <row r="55" spans="1:10" ht="12.75" customHeight="1">
      <c r="A55" s="186"/>
      <c r="B55" s="182"/>
      <c r="C55" s="182"/>
      <c r="D55" s="182"/>
      <c r="E55" s="182"/>
      <c r="F55" s="182"/>
      <c r="G55" s="182"/>
      <c r="H55" s="182"/>
      <c r="I55" s="182"/>
      <c r="J55" s="187"/>
    </row>
    <row r="56" spans="1:10" ht="12.75" customHeight="1">
      <c r="A56" s="186"/>
      <c r="B56" s="182"/>
      <c r="C56" s="182"/>
      <c r="D56" s="182"/>
      <c r="E56" s="182"/>
      <c r="F56" s="182"/>
      <c r="G56" s="182"/>
      <c r="H56" s="182"/>
      <c r="I56" s="182"/>
      <c r="J56" s="187"/>
    </row>
    <row r="57" spans="1:10" ht="12.75" customHeight="1">
      <c r="A57" s="186"/>
      <c r="B57" s="182"/>
      <c r="C57" s="182"/>
      <c r="D57" s="182"/>
      <c r="E57" s="182"/>
      <c r="F57" s="182"/>
      <c r="G57" s="182"/>
      <c r="H57" s="182"/>
      <c r="I57" s="182"/>
      <c r="J57" s="187"/>
    </row>
    <row r="58" spans="1:10" ht="12.75" customHeight="1">
      <c r="A58" s="186"/>
      <c r="B58" s="182"/>
      <c r="C58" s="182"/>
      <c r="D58" s="182"/>
      <c r="E58" s="182"/>
      <c r="F58" s="182"/>
      <c r="G58" s="182"/>
      <c r="H58" s="182"/>
      <c r="I58" s="182"/>
      <c r="J58" s="187"/>
    </row>
    <row r="59" spans="1:10" ht="12.75" customHeight="1">
      <c r="A59" s="186"/>
      <c r="B59" s="182"/>
      <c r="C59" s="182"/>
      <c r="D59" s="182"/>
      <c r="E59" s="182"/>
      <c r="F59" s="182"/>
      <c r="G59" s="182"/>
      <c r="H59" s="182"/>
      <c r="I59" s="182"/>
      <c r="J59" s="187"/>
    </row>
    <row r="60" spans="1:10" ht="12.75" customHeight="1">
      <c r="A60" s="186"/>
      <c r="B60" s="182"/>
      <c r="C60" s="182"/>
      <c r="D60" s="182"/>
      <c r="E60" s="182"/>
      <c r="F60" s="182"/>
      <c r="G60" s="182"/>
      <c r="H60" s="182"/>
      <c r="I60" s="182"/>
      <c r="J60" s="187"/>
    </row>
    <row r="61" spans="1:10" ht="12.75" customHeight="1">
      <c r="A61" s="186"/>
      <c r="B61" s="182"/>
      <c r="C61" s="182"/>
      <c r="D61" s="182"/>
      <c r="E61" s="182"/>
      <c r="F61" s="182"/>
      <c r="G61" s="182"/>
      <c r="H61" s="182"/>
      <c r="I61" s="182"/>
      <c r="J61" s="187"/>
    </row>
    <row r="62" spans="1:10" ht="12.75" customHeight="1">
      <c r="A62" s="186"/>
      <c r="B62" s="182"/>
      <c r="C62" s="182"/>
      <c r="D62" s="182"/>
      <c r="E62" s="182"/>
      <c r="F62" s="182"/>
      <c r="G62" s="182"/>
      <c r="H62" s="182"/>
      <c r="I62" s="182"/>
      <c r="J62" s="187"/>
    </row>
    <row r="63" spans="1:10" ht="12.75" customHeight="1">
      <c r="A63" s="186"/>
      <c r="B63" s="182"/>
      <c r="C63" s="182"/>
      <c r="D63" s="182"/>
      <c r="E63" s="182"/>
      <c r="F63" s="182"/>
      <c r="G63" s="182"/>
      <c r="H63" s="182"/>
      <c r="I63" s="182"/>
      <c r="J63" s="187"/>
    </row>
    <row r="64" spans="1:10" ht="12.75" customHeight="1">
      <c r="A64" s="186"/>
      <c r="B64" s="182"/>
      <c r="C64" s="182"/>
      <c r="D64" s="182"/>
      <c r="E64" s="182"/>
      <c r="F64" s="182"/>
      <c r="G64" s="182"/>
      <c r="H64" s="182"/>
      <c r="I64" s="182"/>
      <c r="J64" s="187"/>
    </row>
    <row r="65" spans="1:10" ht="12.75" customHeight="1">
      <c r="A65" s="186"/>
      <c r="B65" s="182"/>
      <c r="C65" s="182"/>
      <c r="D65" s="182"/>
      <c r="E65" s="182"/>
      <c r="F65" s="182"/>
      <c r="G65" s="182"/>
      <c r="H65" s="182"/>
      <c r="I65" s="182"/>
      <c r="J65" s="187"/>
    </row>
    <row r="66" spans="1:10" ht="12.75" customHeight="1" thickBot="1">
      <c r="A66" s="188"/>
      <c r="B66" s="189"/>
      <c r="C66" s="189"/>
      <c r="D66" s="189"/>
      <c r="E66" s="189"/>
      <c r="F66" s="189"/>
      <c r="G66" s="189"/>
      <c r="H66" s="189"/>
      <c r="I66" s="189"/>
      <c r="J66" s="190"/>
    </row>
    <row r="67" spans="1:10" ht="12.75" customHeight="1">
      <c r="A67" s="94" t="s">
        <v>987</v>
      </c>
    </row>
    <row r="68" spans="1:10" ht="12.75" customHeight="1"/>
    <row r="69" spans="1:10" ht="12.75" customHeight="1"/>
    <row r="70" spans="1:10" ht="12.75" customHeight="1">
      <c r="A70" s="298" t="s">
        <v>491</v>
      </c>
    </row>
    <row r="71" spans="1:10" ht="12.75" customHeight="1"/>
    <row r="75" spans="1:10">
      <c r="J75" s="47" t="s">
        <v>609</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1"/>
  <sheetViews>
    <sheetView showGridLines="0" zoomScaleNormal="100" workbookViewId="0"/>
  </sheetViews>
  <sheetFormatPr defaultRowHeight="15"/>
  <cols>
    <col min="1" max="1" width="96.7109375" style="89" bestFit="1" customWidth="1"/>
  </cols>
  <sheetData>
    <row r="1" spans="1:1">
      <c r="A1" s="12" t="s">
        <v>169</v>
      </c>
    </row>
    <row r="2" spans="1:1">
      <c r="A2" s="12"/>
    </row>
    <row r="3" spans="1:1">
      <c r="A3" s="366" t="s">
        <v>170</v>
      </c>
    </row>
    <row r="4" spans="1:1">
      <c r="A4" s="13"/>
    </row>
    <row r="5" spans="1:1">
      <c r="A5" s="294" t="s">
        <v>6</v>
      </c>
    </row>
    <row r="6" spans="1:1">
      <c r="A6" s="295" t="s">
        <v>7</v>
      </c>
    </row>
    <row r="7" spans="1:1">
      <c r="A7" s="294" t="s">
        <v>8</v>
      </c>
    </row>
    <row r="8" spans="1:1">
      <c r="A8" s="295" t="s">
        <v>9</v>
      </c>
    </row>
    <row r="9" spans="1:1">
      <c r="A9" s="294" t="s">
        <v>10</v>
      </c>
    </row>
    <row r="10" spans="1:1">
      <c r="A10" s="295" t="s">
        <v>11</v>
      </c>
    </row>
    <row r="11" spans="1:1">
      <c r="A11" s="294" t="s">
        <v>12</v>
      </c>
    </row>
    <row r="12" spans="1:1">
      <c r="A12" s="295" t="s">
        <v>13</v>
      </c>
    </row>
    <row r="13" spans="1:1">
      <c r="A13" s="294" t="s">
        <v>14</v>
      </c>
    </row>
    <row r="14" spans="1:1">
      <c r="A14" s="295" t="s">
        <v>15</v>
      </c>
    </row>
    <row r="15" spans="1:1">
      <c r="A15" s="294" t="s">
        <v>16</v>
      </c>
    </row>
    <row r="16" spans="1:1">
      <c r="A16" s="295" t="s">
        <v>17</v>
      </c>
    </row>
    <row r="17" spans="1:1">
      <c r="A17" s="294" t="s">
        <v>18</v>
      </c>
    </row>
    <row r="18" spans="1:1">
      <c r="A18" s="295" t="s">
        <v>19</v>
      </c>
    </row>
    <row r="19" spans="1:1">
      <c r="A19" s="294" t="s">
        <v>20</v>
      </c>
    </row>
    <row r="20" spans="1:1">
      <c r="A20" s="295" t="s">
        <v>21</v>
      </c>
    </row>
    <row r="21" spans="1:1">
      <c r="A21" s="294" t="s">
        <v>22</v>
      </c>
    </row>
    <row r="22" spans="1:1">
      <c r="A22" s="295" t="s">
        <v>23</v>
      </c>
    </row>
    <row r="23" spans="1:1">
      <c r="A23" s="294" t="s">
        <v>24</v>
      </c>
    </row>
    <row r="24" spans="1:1">
      <c r="A24" s="295" t="s">
        <v>25</v>
      </c>
    </row>
    <row r="25" spans="1:1">
      <c r="A25" s="294" t="s">
        <v>26</v>
      </c>
    </row>
    <row r="26" spans="1:1">
      <c r="A26" s="295" t="s">
        <v>27</v>
      </c>
    </row>
    <row r="27" spans="1:1">
      <c r="A27" s="294" t="s">
        <v>28</v>
      </c>
    </row>
    <row r="28" spans="1:1">
      <c r="A28" s="295" t="s">
        <v>29</v>
      </c>
    </row>
    <row r="29" spans="1:1">
      <c r="A29" s="294" t="s">
        <v>30</v>
      </c>
    </row>
    <row r="30" spans="1:1">
      <c r="A30" s="295" t="s">
        <v>31</v>
      </c>
    </row>
    <row r="31" spans="1:1">
      <c r="A31" s="294" t="s">
        <v>32</v>
      </c>
    </row>
    <row r="32" spans="1:1">
      <c r="A32" s="295" t="s">
        <v>33</v>
      </c>
    </row>
    <row r="33" spans="1:2">
      <c r="A33" s="294" t="s">
        <v>617</v>
      </c>
      <c r="B33" s="332"/>
    </row>
    <row r="34" spans="1:2">
      <c r="A34" s="295" t="s">
        <v>618</v>
      </c>
      <c r="B34" s="332"/>
    </row>
    <row r="35" spans="1:2">
      <c r="A35" s="294" t="s">
        <v>619</v>
      </c>
    </row>
    <row r="36" spans="1:2">
      <c r="A36" s="295" t="s">
        <v>620</v>
      </c>
    </row>
    <row r="37" spans="1:2">
      <c r="A37" s="294" t="s">
        <v>621</v>
      </c>
    </row>
    <row r="38" spans="1:2">
      <c r="A38" s="295" t="s">
        <v>622</v>
      </c>
    </row>
    <row r="39" spans="1:2">
      <c r="A39" s="294" t="s">
        <v>578</v>
      </c>
    </row>
    <row r="40" spans="1:2">
      <c r="A40" s="295" t="s">
        <v>579</v>
      </c>
    </row>
    <row r="41" spans="1:2">
      <c r="A41" s="294" t="s">
        <v>580</v>
      </c>
    </row>
    <row r="42" spans="1:2">
      <c r="A42" s="295" t="s">
        <v>581</v>
      </c>
    </row>
    <row r="43" spans="1:2">
      <c r="A43" s="294" t="s">
        <v>623</v>
      </c>
    </row>
    <row r="44" spans="1:2">
      <c r="A44" s="295" t="s">
        <v>624</v>
      </c>
    </row>
    <row r="45" spans="1:2">
      <c r="A45" s="294" t="s">
        <v>625</v>
      </c>
    </row>
    <row r="46" spans="1:2">
      <c r="A46" s="295" t="s">
        <v>626</v>
      </c>
    </row>
    <row r="47" spans="1:2">
      <c r="A47" s="294" t="s">
        <v>627</v>
      </c>
    </row>
    <row r="48" spans="1:2">
      <c r="A48" s="295" t="s">
        <v>628</v>
      </c>
    </row>
    <row r="49" spans="1:1">
      <c r="A49" s="294" t="s">
        <v>585</v>
      </c>
    </row>
    <row r="50" spans="1:1">
      <c r="A50" s="295" t="s">
        <v>586</v>
      </c>
    </row>
    <row r="51" spans="1:1">
      <c r="A51" s="294" t="s">
        <v>587</v>
      </c>
    </row>
    <row r="52" spans="1:1">
      <c r="A52" s="295" t="s">
        <v>588</v>
      </c>
    </row>
    <row r="53" spans="1:1">
      <c r="A53" s="294" t="s">
        <v>589</v>
      </c>
    </row>
    <row r="54" spans="1:1">
      <c r="A54" s="295" t="s">
        <v>590</v>
      </c>
    </row>
    <row r="55" spans="1:1">
      <c r="A55" s="294" t="s">
        <v>629</v>
      </c>
    </row>
    <row r="56" spans="1:1">
      <c r="A56" s="295" t="s">
        <v>630</v>
      </c>
    </row>
    <row r="57" spans="1:1">
      <c r="A57" s="294" t="s">
        <v>631</v>
      </c>
    </row>
    <row r="58" spans="1:1">
      <c r="A58" s="295" t="s">
        <v>632</v>
      </c>
    </row>
    <row r="59" spans="1:1">
      <c r="A59" s="294" t="s">
        <v>633</v>
      </c>
    </row>
    <row r="60" spans="1:1">
      <c r="A60" s="295" t="s">
        <v>634</v>
      </c>
    </row>
    <row r="61" spans="1:1">
      <c r="A61" s="294" t="s">
        <v>594</v>
      </c>
    </row>
    <row r="62" spans="1:1">
      <c r="A62" s="295" t="s">
        <v>595</v>
      </c>
    </row>
    <row r="63" spans="1:1">
      <c r="A63" s="294" t="s">
        <v>635</v>
      </c>
    </row>
    <row r="64" spans="1:1">
      <c r="A64" s="295" t="s">
        <v>881</v>
      </c>
    </row>
    <row r="65" spans="1:1">
      <c r="A65" s="294" t="s">
        <v>636</v>
      </c>
    </row>
    <row r="66" spans="1:1">
      <c r="A66" s="295" t="s">
        <v>637</v>
      </c>
    </row>
    <row r="67" spans="1:1">
      <c r="A67" s="294" t="s">
        <v>598</v>
      </c>
    </row>
    <row r="68" spans="1:1">
      <c r="A68" s="295" t="s">
        <v>599</v>
      </c>
    </row>
    <row r="69" spans="1:1">
      <c r="A69" s="295"/>
    </row>
    <row r="70" spans="1:1">
      <c r="A70" s="366" t="s">
        <v>886</v>
      </c>
    </row>
    <row r="71" spans="1:1">
      <c r="A71" s="294"/>
    </row>
    <row r="72" spans="1:1">
      <c r="A72" s="359" t="s">
        <v>766</v>
      </c>
    </row>
    <row r="73" spans="1:1">
      <c r="A73" s="360" t="s">
        <v>767</v>
      </c>
    </row>
    <row r="74" spans="1:1">
      <c r="A74" s="294" t="s">
        <v>768</v>
      </c>
    </row>
    <row r="75" spans="1:1">
      <c r="A75" s="336" t="s">
        <v>872</v>
      </c>
    </row>
    <row r="76" spans="1:1">
      <c r="A76" s="367" t="s">
        <v>879</v>
      </c>
    </row>
    <row r="77" spans="1:1">
      <c r="A77" s="368" t="s">
        <v>880</v>
      </c>
    </row>
    <row r="78" spans="1:1">
      <c r="A78" s="294" t="s">
        <v>1188</v>
      </c>
    </row>
    <row r="79" spans="1:1">
      <c r="A79" s="369" t="s">
        <v>1200</v>
      </c>
    </row>
    <row r="80" spans="1:1">
      <c r="A80" s="367" t="s">
        <v>1201</v>
      </c>
    </row>
    <row r="81" spans="1:1">
      <c r="A81" s="414" t="s">
        <v>1202</v>
      </c>
    </row>
    <row r="82" spans="1:1">
      <c r="A82" s="294"/>
    </row>
    <row r="83" spans="1:1">
      <c r="A83" s="359" t="s">
        <v>773</v>
      </c>
    </row>
    <row r="84" spans="1:1">
      <c r="A84" s="360" t="s">
        <v>774</v>
      </c>
    </row>
    <row r="85" spans="1:1">
      <c r="A85" s="294" t="s">
        <v>775</v>
      </c>
    </row>
    <row r="86" spans="1:1">
      <c r="A86" s="295" t="s">
        <v>873</v>
      </c>
    </row>
    <row r="87" spans="1:1">
      <c r="A87" s="356" t="s">
        <v>882</v>
      </c>
    </row>
    <row r="88" spans="1:1">
      <c r="A88" s="295" t="s">
        <v>883</v>
      </c>
    </row>
    <row r="89" spans="1:1">
      <c r="A89" s="294" t="s">
        <v>1196</v>
      </c>
    </row>
    <row r="90" spans="1:1">
      <c r="A90" s="369" t="s">
        <v>1203</v>
      </c>
    </row>
    <row r="91" spans="1:1">
      <c r="A91" s="356" t="s">
        <v>1204</v>
      </c>
    </row>
    <row r="92" spans="1:1">
      <c r="A92" s="415" t="s">
        <v>1205</v>
      </c>
    </row>
    <row r="93" spans="1:1">
      <c r="A93" s="294"/>
    </row>
    <row r="94" spans="1:1">
      <c r="A94" s="366" t="s">
        <v>783</v>
      </c>
    </row>
    <row r="95" spans="1:1">
      <c r="A95" s="90"/>
    </row>
    <row r="96" spans="1:1">
      <c r="A96" s="294" t="s">
        <v>798</v>
      </c>
    </row>
    <row r="97" spans="1:1">
      <c r="A97" s="295" t="s">
        <v>799</v>
      </c>
    </row>
    <row r="98" spans="1:1">
      <c r="A98" s="294" t="s">
        <v>831</v>
      </c>
    </row>
    <row r="99" spans="1:1">
      <c r="A99" s="295" t="s">
        <v>832</v>
      </c>
    </row>
    <row r="100" spans="1:1">
      <c r="A100" s="294" t="s">
        <v>778</v>
      </c>
    </row>
    <row r="101" spans="1:1">
      <c r="A101" s="295" t="s">
        <v>779</v>
      </c>
    </row>
    <row r="102" spans="1:1">
      <c r="A102" s="294" t="s">
        <v>833</v>
      </c>
    </row>
    <row r="103" spans="1:1">
      <c r="A103" s="295" t="s">
        <v>834</v>
      </c>
    </row>
    <row r="104" spans="1:1">
      <c r="A104" s="14"/>
    </row>
    <row r="105" spans="1:1">
      <c r="A105" s="366" t="s">
        <v>784</v>
      </c>
    </row>
    <row r="106" spans="1:1">
      <c r="A106" s="15"/>
    </row>
    <row r="107" spans="1:1">
      <c r="A107" s="294" t="s">
        <v>800</v>
      </c>
    </row>
    <row r="108" spans="1:1">
      <c r="A108" s="295" t="s">
        <v>835</v>
      </c>
    </row>
    <row r="109" spans="1:1">
      <c r="A109" s="294" t="s">
        <v>802</v>
      </c>
    </row>
    <row r="110" spans="1:1">
      <c r="A110" s="295" t="s">
        <v>803</v>
      </c>
    </row>
    <row r="111" spans="1:1">
      <c r="A111" s="294" t="s">
        <v>804</v>
      </c>
    </row>
    <row r="112" spans="1:1">
      <c r="A112" s="295" t="s">
        <v>836</v>
      </c>
    </row>
    <row r="113" spans="1:1">
      <c r="A113" s="294" t="s">
        <v>806</v>
      </c>
    </row>
    <row r="114" spans="1:1">
      <c r="A114" s="336" t="s">
        <v>807</v>
      </c>
    </row>
    <row r="115" spans="1:1">
      <c r="A115" s="294" t="s">
        <v>808</v>
      </c>
    </row>
    <row r="116" spans="1:1">
      <c r="A116" s="295" t="s">
        <v>809</v>
      </c>
    </row>
    <row r="117" spans="1:1">
      <c r="A117" s="294" t="s">
        <v>810</v>
      </c>
    </row>
    <row r="118" spans="1:1">
      <c r="A118" s="369" t="s">
        <v>811</v>
      </c>
    </row>
    <row r="119" spans="1:1">
      <c r="A119" s="91"/>
    </row>
    <row r="120" spans="1:1">
      <c r="A120" s="366" t="s">
        <v>785</v>
      </c>
    </row>
    <row r="121" spans="1:1">
      <c r="A121" s="90"/>
    </row>
    <row r="122" spans="1:1">
      <c r="A122" s="294" t="s">
        <v>837</v>
      </c>
    </row>
    <row r="123" spans="1:1">
      <c r="A123" s="295" t="s">
        <v>838</v>
      </c>
    </row>
    <row r="124" spans="1:1">
      <c r="A124" s="294" t="s">
        <v>839</v>
      </c>
    </row>
    <row r="125" spans="1:1">
      <c r="A125" s="295" t="s">
        <v>840</v>
      </c>
    </row>
    <row r="126" spans="1:1">
      <c r="A126" s="294" t="s">
        <v>841</v>
      </c>
    </row>
    <row r="127" spans="1:1">
      <c r="A127" s="295" t="s">
        <v>842</v>
      </c>
    </row>
    <row r="128" spans="1:1">
      <c r="A128" s="294" t="s">
        <v>843</v>
      </c>
    </row>
    <row r="129" spans="1:1">
      <c r="A129" s="295" t="s">
        <v>844</v>
      </c>
    </row>
    <row r="130" spans="1:1">
      <c r="A130" s="294" t="s">
        <v>845</v>
      </c>
    </row>
    <row r="131" spans="1:1">
      <c r="A131" s="295" t="s">
        <v>846</v>
      </c>
    </row>
    <row r="132" spans="1:1">
      <c r="A132" s="294" t="s">
        <v>847</v>
      </c>
    </row>
    <row r="133" spans="1:1">
      <c r="A133" s="295" t="s">
        <v>848</v>
      </c>
    </row>
    <row r="134" spans="1:1">
      <c r="A134" s="294" t="s">
        <v>849</v>
      </c>
    </row>
    <row r="135" spans="1:1">
      <c r="A135" s="295" t="s">
        <v>850</v>
      </c>
    </row>
    <row r="136" spans="1:1">
      <c r="A136" s="294" t="s">
        <v>851</v>
      </c>
    </row>
    <row r="137" spans="1:1">
      <c r="A137" s="295" t="s">
        <v>852</v>
      </c>
    </row>
    <row r="138" spans="1:1">
      <c r="A138" s="294" t="s">
        <v>826</v>
      </c>
    </row>
    <row r="139" spans="1:1">
      <c r="A139" s="295" t="s">
        <v>853</v>
      </c>
    </row>
    <row r="140" spans="1:1">
      <c r="A140" s="91"/>
    </row>
    <row r="141" spans="1:1">
      <c r="A141" s="366" t="s">
        <v>786</v>
      </c>
    </row>
    <row r="142" spans="1:1">
      <c r="A142" s="91"/>
    </row>
    <row r="143" spans="1:1">
      <c r="A143" s="294" t="s">
        <v>854</v>
      </c>
    </row>
    <row r="144" spans="1:1">
      <c r="A144" s="369" t="s">
        <v>1156</v>
      </c>
    </row>
    <row r="145" spans="1:1">
      <c r="A145" s="294" t="s">
        <v>1151</v>
      </c>
    </row>
    <row r="146" spans="1:1">
      <c r="A146" s="369" t="s">
        <v>1185</v>
      </c>
    </row>
    <row r="147" spans="1:1">
      <c r="A147" s="294" t="s">
        <v>1152</v>
      </c>
    </row>
    <row r="148" spans="1:1">
      <c r="A148" s="369" t="s">
        <v>1157</v>
      </c>
    </row>
    <row r="149" spans="1:1">
      <c r="A149" s="294" t="s">
        <v>855</v>
      </c>
    </row>
    <row r="150" spans="1:1">
      <c r="A150" s="295" t="s">
        <v>856</v>
      </c>
    </row>
    <row r="151" spans="1:1">
      <c r="A151" s="294" t="s">
        <v>1181</v>
      </c>
    </row>
    <row r="152" spans="1:1">
      <c r="A152" s="369" t="s">
        <v>1182</v>
      </c>
    </row>
    <row r="153" spans="1:1">
      <c r="A153" s="294" t="s">
        <v>1153</v>
      </c>
    </row>
    <row r="154" spans="1:1">
      <c r="A154" s="369" t="s">
        <v>1141</v>
      </c>
    </row>
    <row r="155" spans="1:1">
      <c r="A155" s="294" t="s">
        <v>1142</v>
      </c>
    </row>
    <row r="156" spans="1:1">
      <c r="A156" s="369" t="s">
        <v>1143</v>
      </c>
    </row>
    <row r="157" spans="1:1">
      <c r="A157" s="294" t="s">
        <v>1154</v>
      </c>
    </row>
    <row r="158" spans="1:1">
      <c r="A158" s="369" t="s">
        <v>1158</v>
      </c>
    </row>
    <row r="159" spans="1:1">
      <c r="A159" s="337" t="s">
        <v>1155</v>
      </c>
    </row>
    <row r="160" spans="1:1">
      <c r="A160" s="408" t="s">
        <v>1147</v>
      </c>
    </row>
    <row r="161" spans="1:1">
      <c r="A161" s="337" t="s">
        <v>1149</v>
      </c>
    </row>
    <row r="162" spans="1:1">
      <c r="A162" s="408" t="s">
        <v>1150</v>
      </c>
    </row>
    <row r="163" spans="1:1">
      <c r="A163" s="16"/>
    </row>
    <row r="164" spans="1:1">
      <c r="A164" s="366" t="s">
        <v>787</v>
      </c>
    </row>
    <row r="165" spans="1:1">
      <c r="A165" s="16"/>
    </row>
    <row r="166" spans="1:1">
      <c r="A166" s="361" t="s">
        <v>829</v>
      </c>
    </row>
    <row r="167" spans="1:1">
      <c r="A167" s="363" t="s">
        <v>862</v>
      </c>
    </row>
    <row r="168" spans="1:1">
      <c r="A168" s="361" t="s">
        <v>830</v>
      </c>
    </row>
    <row r="169" spans="1:1">
      <c r="A169" s="363" t="s">
        <v>863</v>
      </c>
    </row>
    <row r="170" spans="1:1">
      <c r="A170" s="361" t="s">
        <v>865</v>
      </c>
    </row>
    <row r="171" spans="1:1">
      <c r="A171" s="363" t="s">
        <v>866</v>
      </c>
    </row>
    <row r="172" spans="1:1">
      <c r="A172" s="16"/>
    </row>
    <row r="177" spans="1:1">
      <c r="A177" s="106" t="s">
        <v>171</v>
      </c>
    </row>
    <row r="178" spans="1:1" ht="25.5">
      <c r="A178" s="275" t="s">
        <v>1159</v>
      </c>
    </row>
    <row r="179" spans="1:1">
      <c r="A179" s="17"/>
    </row>
    <row r="180" spans="1:1">
      <c r="A180" s="107" t="s">
        <v>34</v>
      </c>
    </row>
    <row r="181" spans="1:1">
      <c r="A181" s="108"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A1" display="Tablica 10.: Vrijednosti obračunskih jedinica OMF-ova"/>
    <hyperlink ref="A32" location="'9 Tablica 10'!A1" display="Table 10: Values of OMFs' units of account"/>
    <hyperlink ref="A61" location="'19 Tablica 19 - Graf 11'!A1" display="Tablica 19: Struktura članova ZDMF-a prema dobi i spolu "/>
    <hyperlink ref="A62" location="'19 Tablica 19 - Graf 11'!A1" display="Table 19: Closed voluntary pension funds members age and sex structure "/>
    <hyperlink ref="A63" location="'19 Tablica 19 - Graf 11'!A1" display="Grafikon 11: Dobna i spolna struktura članova ZDMF-a "/>
    <hyperlink ref="A64" location="'19 Tablica 19 - Graf 11'!A1" display="Chart 11: ZDMF members age and sex structure "/>
    <hyperlink ref="A65" location="'20 Tablica 20 - Graf 12'!A1" display="Tablica 20: Vrijednosti obračunskih jedinica i prinosi ZDMF-ova"/>
    <hyperlink ref="A66" location="'20 Tablica 20 - Graf 12'!A1" display="Table 20: Values of ZDMFs' units of account and ZDMFs' rates of return"/>
    <hyperlink ref="A67" location="'20 Tablica 20 - Graf 12'!A1" display="Grafikon 12:  Mjesečni prinosi ZDMF-ova"/>
    <hyperlink ref="A68" location="'20 Tablica 20 - Graf 12'!A1" display="Chart  12: ZDMF monthly rates of return"/>
    <hyperlink ref="A96" location="'23 Tablica 25'!A1" display="Tablica 25: Zaračunata bruto premija osiguranja "/>
    <hyperlink ref="A97" location="'23 Tablica 25'!A1" display="Table 25: Written premium "/>
    <hyperlink ref="A98" location="'24 Tablica 26 - Graf 17'!A1" display="Tablica 26: Podaci o osiguranju"/>
    <hyperlink ref="A99" location="'24 Tablica 26 - Graf 17'!A1" display="Table 26: Insurance data"/>
    <hyperlink ref="A100" location="'24 Tablica 26 - Graf 17'!A1" display="Grafikon  17: Udio bruto zaračunate premije po vrstama osiguranja"/>
    <hyperlink ref="A101" location="'24 Tablica 26 - Graf 17'!A1" display="Chart  17: Gross Written Premium by Line of Insurance"/>
    <hyperlink ref="A102" location="'25 Graf 18'!A1" display="Grafikon 18: Udio zaračunate bruto premije i likvidiranih šteta po društvima za osiguranje po vrstama osiguranja"/>
    <hyperlink ref="A103" location="'25 Graf 18'!A1" display="Chart 18:Share of written premium and claims settled per line of insurances"/>
    <hyperlink ref="A117" location="'27 Tabl. 28,29,30,31,32'!A1" display="Tablica 32: Pregled trgovine zapisima"/>
    <hyperlink ref="A118" location="'27 Tabl. 28,29,30,31,32'!A1" display="Table 32: Certificates trading summary"/>
    <hyperlink ref="A122" location="'28 Tablica 33'!A1" display="Tablica 33: Otvoreni investicijski fondovi"/>
    <hyperlink ref="A123" location="'28 Tablica 33'!A1" display="Table 33: Open-end Investment funds"/>
    <hyperlink ref="A157" location="'36 Tablica 46,47 '!A1" display="Tablica 47: Izvještaj o strukturi portfelja prema objektu - novozaključeni ugovori"/>
    <hyperlink ref="A158" location="'36 Tablica 46,47 '!A1" display="Table 47: Report on the portfolio structure by leased asset -  newly concluded contracts"/>
    <hyperlink ref="A159" location="'37 Tablica 48'!A1" display="Tablica 48: Izvještaj o strukturi portfelja  po leasing društvima"/>
    <hyperlink ref="A160" location="'37 Tablica 48'!A1" display="Table 48: Report on the portfolio structure by leasing companies"/>
    <hyperlink ref="A161" location="'38 Tablica 49 '!A1" display="Tablica 49: Skraćeni izvještaj o agregiranoj sveobuhvatnoj dobiti leasing društava "/>
    <hyperlink ref="A162" location="'38 Tablica 49 '!A1" display="Table 49: Abbreviated report on the aggregate comprehensive increase of leasing companies "/>
    <hyperlink ref="A33" location="'10 Graf 5'!A1" display="Grafikon 5: Vrijednosti obračunskih jedinca OMF-ova"/>
    <hyperlink ref="A34" location="'10 Graf 5'!A1" display="Chart 5:Value of unit of account - mandatory pension funds"/>
    <hyperlink ref="A35" location="'11 Tablica 11'!A1" display="Tablica 11: Struktura ulaganja ukupne imovine OMF-ova"/>
    <hyperlink ref="A36" location="'11 Tablica 11'!A1" display="Table 11: OMFs' total assets investment structure"/>
    <hyperlink ref="A37" location="'12 Tablica 12 - Graf 6'!A1" display="Tablica 12: Broj članova otvorenih dobrovoljnih mirovinskih fondova (ODMF-ova)"/>
    <hyperlink ref="A38" location="'12 Tablica 12 - Graf 6'!A1" display="Table 12: Open-end voluntary pension funds' (ODMFs') membersip"/>
    <hyperlink ref="A39" location="'12 Tablica 12 - Graf 6'!A1" display="Grafikon 6: Udjel ODMFova u ukupnom broju članova "/>
    <hyperlink ref="A40" location="'12 Tablica 12 - Graf 6'!A1" display="Chart 6: ODMFs' shares in total membership "/>
    <hyperlink ref="A41" location="'13 Tablica 13 - Graf 7'!A1" display="Tablica 13: Struktura članova ODMF-a prema dobi i spolu  "/>
    <hyperlink ref="A42" location="'13 Tablica 13 - Graf 7'!A1" display="Table 13: Open voluntary pension funds members age and sex structure  "/>
    <hyperlink ref="A43" location="'13 Tablica 13 - Graf 7'!A1" display="Grafikon 7: Dobna i spolna struktura članova ODMF-a "/>
    <hyperlink ref="A44" location="'13 Tablica 13 - Graf 7'!A1" display="Chart 7: ODMF members age and sex structure "/>
    <hyperlink ref="A45" location="'14 Tablica 14 - Graf 8'!A1" display="Tablica 14: Bruto mirovinski doprinosi uplaćeni ODMF-ovima"/>
    <hyperlink ref="A46" location="'14 Tablica 14 - Graf 8'!A1" display="Table 14: Gross pension contributions paid to ODMFs"/>
    <hyperlink ref="A47" location="'14 Tablica 14 - Graf 8'!A1" display="Grafikon.8: Mjesečna promjena bruto mirovinskih doprinosa uplaćenih ODMF-ovima"/>
    <hyperlink ref="A48" location="'14 Tablica 14 - Graf 8'!A1" display="Chart: 8: Monthly change of gross pension contributions paid to ODMFs"/>
    <hyperlink ref="A49" location="'15 Tablica 15 - Graf 9,10'!A1" display="Tablica 15: Neto imovina ODMF-ova"/>
    <hyperlink ref="A50" location="'15 Tablica 15 - Graf 9,10'!A1" display="Table 15: ODMFs' net assets"/>
    <hyperlink ref="A51" location="'15 Tablica 15 - Graf 9,10'!A1" display="Grafikon 9: Udjeli pojedinih ODMF-ova u ukupnoj neto imovini"/>
    <hyperlink ref="A52" location="'15 Tablica 15 - Graf 9,10'!A1" display="Chart 9: ODMFs' shares in total net assets"/>
    <hyperlink ref="A53" location="'15 Tablica 15 - Graf 9,10'!A1" display="Grafikon 10: Mjesečna promjena neto imovine ODMF-ova"/>
    <hyperlink ref="A54" location="'15 Tablica 15 - Graf 9,10'!A1" display="Chart 10: ODMFs net assets monthly change"/>
    <hyperlink ref="A55" location="'16 Tablica 16'!A1" display="Tablica 16: Vrijednosti obračunskih jedinica i prinosi ODMF-ova"/>
    <hyperlink ref="A56" location="'16 Tablica 16'!A1" display="Table 16: Values of ODMFs' units of account and ODMFs' rates of return"/>
    <hyperlink ref="A57" location="'17 Tablica 17'!A1" display="Tablica 17: Struktura ulaganja ukupne imovine ODMF-ova"/>
    <hyperlink ref="A58" location="'17 Tablica 17'!A1" display="Table 17: ODMFs' total assets investment structure"/>
    <hyperlink ref="A59" location="'18 Tablica 18'!A1" display="Tablica 18: Podaci o ZDMF - ovima"/>
    <hyperlink ref="A60" location="'18 Tablica 18'!A1" display="Table 18: ZDMFs' data"/>
    <hyperlink ref="A107" location="'26 Tablica 27'!A1" display="Tablica 27: Tržište kapitala "/>
    <hyperlink ref="A108" location="'26 Tablica 27'!A1" display="Table 27: Capital Markets"/>
    <hyperlink ref="A109" location="'27 Tabl. 28,29,30,31,32'!A1" display="Tablica 28: Dionice s najvećim prometom"/>
    <hyperlink ref="A110" location="'27 Tabl. 28,29,30,31,32'!A1" display="Table 28: Stocks with the highest turnover"/>
    <hyperlink ref="A111" location="'27 Tabl. 28,29,30,31,32'!A1" display="Tablica 29: Obveznice s najvećim prometom"/>
    <hyperlink ref="A112" location="'27 Tabl. 28,29,30,31,32'!A1" display="Table 29: Bonds with highest turnover"/>
    <hyperlink ref="A113" location="'27 Tabl. 28,29,30,31,32'!A1" display="Tablica 30: OTC transakcije"/>
    <hyperlink ref="A114" location="'27 Tabl. 28,29,30,31,32'!A1" display="Table 30: OTC transactions"/>
    <hyperlink ref="A115" location="'27 Tabl. 28,29,30,31,32'!A1" display="Tablica 31: Pregled trgovine pravima"/>
    <hyperlink ref="A116" location="'27 Tabl. 28,29,30,31,32'!A1" display="Table 31: Rights trading summary"/>
    <hyperlink ref="A124" location="'29 Tablica 34'!A1" display="Tablica 34 : Pregled najviše i najniže vrijednosti udjela OIF-a  tijekom zadnja 52 tjedna"/>
    <hyperlink ref="A125" location="'29 Tablica 34'!A1" display="Table 34: Highest and lowest value of units of open-end investment funds over the last 52 weeks"/>
    <hyperlink ref="A126" location="'30 Tablica 35 '!A1" display="Tablica 35: Pregled najviše i najniže vrijednosti udjela OIF-a  tijekom zadnjih 90 dana"/>
    <hyperlink ref="A127" location="'30 Tablica 35 '!A1" display="Table 35: Highest and lowest value of units of open-end investment over the last 90 days"/>
    <hyperlink ref="A128" location="'31 Tablica 36'!A1" display="Tablica 36: Struktura ulaganja imovine OIF-ova s javnom ponudom"/>
    <hyperlink ref="A129" location="'31 Tablica 36'!A1" display="Table 36: Open-end investment funds total assets investment structure"/>
    <hyperlink ref="A130" location="'32 Tablica 37,38,39 '!A1" display="Tablica 37: Zatvoreni investicijski fondovi s javnom ponudom"/>
    <hyperlink ref="A131" location="'32 Tablica 37,38,39 '!A1" display="Table 37: Closed-end investment funds with public offering"/>
    <hyperlink ref="A132" location="'32 Tablica 37,38,39 '!A1" display="Tablica 38: Zatvoreni investicijski fondovi s javnom ponudom za ulaganje u nekretnine"/>
    <hyperlink ref="A133" location="'32 Tablica 37,38,39 '!A1" display="Table 38: Closed-end investment funds with public offering in real estate"/>
    <hyperlink ref="A134" location="'32 Tablica 37,38,39 '!A1" display="Tablica 39: Investicijski fondovi osnovani posebnim zakonom"/>
    <hyperlink ref="A135" location="'32 Tablica 37,38,39 '!A1" display="Table 39: Investment Funds established under special legal act"/>
    <hyperlink ref="A136" location="'33 Tablica 40,41'!A1" display="Tablica 40: Otvoreni investicijski fondovi rizičnog kapitala s privatnom ponudom"/>
    <hyperlink ref="A137" location="'33 Tablica 40,41'!A1" display="Table 40: Venture capital open end investment funds with private offering"/>
    <hyperlink ref="A138" location="'33 Tablica 40,41'!A1" display="Tablica 41: Otvoreni investicijski fondovi rizičnog kapitala  - Fondovi za gospodarsku suradnju"/>
    <hyperlink ref="A139" location="'33 Tablica 40,41'!A1" display="Table 41: Venture capital open end investment funds with private offering - funds for economic cooperation"/>
    <hyperlink ref="A143" location="'34 Tablica 42,43,44-Graf 19,20 '!A1" display="Tablica 42: Broj registriranih leasing društava"/>
    <hyperlink ref="A144" location="'34 Tablica 42,43,44-Graf 19,20 '!A1" display="Table 42: Number of registrated leasing companies"/>
    <hyperlink ref="A145" location="'34 Tablica 42,43,44-Graf 19,20 '!A1" display="Tablica 43: Izvještaj o struktuia portfelja po vrstama leasinga/zajma - aktivni ugovori"/>
    <hyperlink ref="A146" location="'34 Tablica 42,43,44-Graf 19,20 '!A1" display="Table 43: Report on the portfolio structure by type of leasing/loan - active contracts"/>
    <hyperlink ref="A147" location="'34 Tablica 42,43,44-Graf 19,20 '!A1" display="Tablica 44: Izvještaj o strukturi portfelja po vrstama leasinga - novozaključeni ugovori"/>
    <hyperlink ref="A148" location="'34 Tablica 42,43,44-Graf 19,20 '!A1" display="Table 44: Report on the portfolio structure by type of leasing -  newly concluded contracts"/>
    <hyperlink ref="A149" location="'34 Tablica 42,43,44-Graf 19,20 '!A1" display="Grafikon 19: Udjel broja aktivnih ugovora u ukupnom broju ugovora "/>
    <hyperlink ref="A150" location="'34 Tablica 42,43,44-Graf 19,20 '!A1" display="Chart 19: Share of the number of active contracts in total number of contracts "/>
    <hyperlink ref="A151" location="'34 Tablica 42,43,44-Graf 19,20 '!A1" display="Grafikon 20: Godišnja promjena vrijednosti aktivnih ugovora "/>
    <hyperlink ref="A152" location="'34 Tablica 42,43,44-Graf 19,20 '!A1" display="Chart 20: Annual change in value of active contracts "/>
    <hyperlink ref="A153" location="'35 Tablica 45'!A1" display="Tablica 45: Skraćeni izvještaj o agregiraniom financijskom položaju leasing društava  "/>
    <hyperlink ref="A154" location="'35 Tablica 45'!A1" display="Table 45: Abbreviated report on the aggregate financial position of leasing companies "/>
    <hyperlink ref="A155" location="'36 Tablica 46,47 '!A1" display="Tablica 46: Izvještaj o strukturi portfelja prema objektu - aktivni ugovori"/>
    <hyperlink ref="A156" location="'36 Tablica 46,47 '!A1" display="Table 46: Report on the portfolio structure by leased asset - active contracts"/>
    <hyperlink ref="A72" location="'21 Tablica 21,22 - Graf 13,14'!A1" display="A / OBVEZNO MIROVINSKO OSIGURANJE"/>
    <hyperlink ref="A73" location="'21 Tablica 21,22 - Graf 13,14'!A1" display="A / MANDATORY PENSION INSURANCE"/>
    <hyperlink ref="A74" location="'21 Tablica 21,22 - Graf 13,14'!A1" display="Tablica 21: Broj korisnika i broj ugovora po godinama"/>
    <hyperlink ref="A78" location="'21 Tablica 21,22 - Graf 13,14'!A1" display="Tablica 22: Broj korisnika i broj ugovora u zadnjih godinu dana"/>
    <hyperlink ref="A79" location="'21 Tablica 21,22 - Graf 13,14'!A1" display="Table 22: Number of pensioners and contracts over the past year"/>
    <hyperlink ref="A83" location="'22 Tablica 23,24 - Graf 15,16'!A1" display="B / DOBROVOLJNO MIROVINSKO OSIGURANJE"/>
    <hyperlink ref="A84" location="'22 Tablica 23,24 - Graf 15,16'!A1" display="B / VOLUNTARY PENSION INSURANCE"/>
    <hyperlink ref="A85" location="'22 Tablica 23,24 - Graf 15,16'!A1" display="Tablica 23: Broj korisnika i broj ugovora po godinama"/>
    <hyperlink ref="A86" location="'22 Tablica 23,24 - Graf 15,16'!A1" display="Table 23: Number of pensioners and contracts per year"/>
    <hyperlink ref="A87" location="'22 Tablica 23,24 - Graf 15,16'!A1" display="Grafikon 15: Broj korisnika i broj ugovora po godinama"/>
    <hyperlink ref="A88" location="'22 Tablica 23,24 - Graf 15,16'!A1" display="Chart 15: Number of pensioners and contracts per year"/>
    <hyperlink ref="A89" location="'22 Tablica 23,24 - Graf 15,16'!A1" display="Tablica 24: Broj korisnika i broj ugovora u zadnjih godinu dana"/>
    <hyperlink ref="A90" location="'22 Tablica 23,24 - Graf 15,16'!A1" display="Table 24: Number of pesioners and contracts over the past year"/>
    <hyperlink ref="A91" location="'22 Tablica 23,24 - Graf 15,16'!A1" display="Grafikon 16: Broj korisnika i broj ugovora u zadnjih godinu dana"/>
    <hyperlink ref="A92" location="'22 Tablica 23,24 - Graf 15,16'!A1" display="Chart 16: Number of pensioners and contracts over the past year"/>
    <hyperlink ref="A166" location="'39 Tablica 50,51,52'!A1" display="Tablica 50:  Skraćeni prikaz agregirane bilance factoring društava "/>
    <hyperlink ref="A167" location="'39 Tablica 50,51,52'!A1" display="Table 50: Abbreviated overview of the aggregate balance sheet of factoring companies "/>
    <hyperlink ref="A168" location="'39 Tablica 50,51,52'!A1" display="Tablica 51: Skraćeni prikaz agregiranog računa dobiti i gubitka factoring društava "/>
    <hyperlink ref="A169" location="'39 Tablica 50,51,52'!A1" display="Table 51: Abbreviated overview of the aggregate profit and loss account of factoring companies "/>
    <hyperlink ref="A170" location="'39 Tablica 50,51,52'!A1" display="Tablica 52: Skračeni prikaz agregiranog volumena transakcija factoring društava "/>
    <hyperlink ref="A171" location="'39 Tablica 50,51,52'!A1" display="Table 52: Abbreviated overview of the aggregate transactions volume of factoring companies "/>
    <hyperlink ref="A75" location="'21 Tablica 21,22 - Graf 13,14'!A1" display="Table 21: Number of pensioners and contracts per year"/>
    <hyperlink ref="A76" location="'21 Tablica 21,22 - Graf 13,14'!A1" display="Grafikon 13: Broj korisnika i broj ugovora po godinama"/>
    <hyperlink ref="A77" location="'21 Tablica 21,22 - Graf 13,14'!A1" display="Chart 13: Number of pensioners and contracts per year"/>
    <hyperlink ref="A80" location="'21 Tablica 21,22 - Graf 13,14'!A1" display="Grafikon 14: Broj korisnika i broj ugovora u zadnjih godinu dana"/>
    <hyperlink ref="A81" location="'21 Tablica 21,22 - Graf 13,14'!A1" display="Chart 14: Number of pensioners and contracts over the past year"/>
  </hyperlinks>
  <pageMargins left="0.7" right="0.7" top="0.75" bottom="0.75" header="0.3" footer="0.3"/>
  <pageSetup paperSize="9" scale="79" orientation="portrait" r:id="rId1"/>
  <rowBreaks count="2" manualBreakCount="2">
    <brk id="62" max="16383" man="1"/>
    <brk id="12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22" t="s">
        <v>596</v>
      </c>
      <c r="J1" s="26" t="str">
        <f>Naslovnica!A20</f>
        <v>Siječanj 2013.</v>
      </c>
    </row>
    <row r="2" spans="1:11" ht="12.75" customHeight="1">
      <c r="A2" s="373" t="s">
        <v>597</v>
      </c>
      <c r="J2" s="374" t="str">
        <f>Naslovnica!A24</f>
        <v>January 2013</v>
      </c>
    </row>
    <row r="3" spans="1:11" ht="12.75" customHeight="1"/>
    <row r="4" spans="1:11" ht="51" customHeight="1">
      <c r="A4" s="717" t="s">
        <v>990</v>
      </c>
      <c r="B4" s="710" t="s">
        <v>991</v>
      </c>
      <c r="C4" s="698" t="s">
        <v>989</v>
      </c>
      <c r="D4" s="698"/>
      <c r="E4" s="698" t="s">
        <v>988</v>
      </c>
      <c r="F4" s="698"/>
      <c r="G4" s="698"/>
      <c r="H4" s="698"/>
      <c r="I4" s="698"/>
      <c r="J4" s="109"/>
    </row>
    <row r="5" spans="1:11" ht="33.75" customHeight="1">
      <c r="A5" s="741"/>
      <c r="B5" s="710"/>
      <c r="C5" s="110" t="str">
        <f>Naslovnica!A20</f>
        <v>Siječanj 2013.</v>
      </c>
      <c r="D5" s="92" t="str">
        <f>'4 Tablica 2 - Graf 2'!F5</f>
        <v>Prosimac 2012.</v>
      </c>
      <c r="E5" s="110" t="str">
        <f>Naslovnica!A20</f>
        <v>Siječanj 2013.</v>
      </c>
      <c r="F5" s="92" t="str">
        <f>'4 Tablica 2 - Graf 2'!F5</f>
        <v>Prosimac 2012.</v>
      </c>
      <c r="G5" s="156" t="s">
        <v>236</v>
      </c>
      <c r="H5" s="156" t="s">
        <v>237</v>
      </c>
      <c r="I5" s="113" t="s">
        <v>202</v>
      </c>
      <c r="J5" s="113" t="s">
        <v>238</v>
      </c>
    </row>
    <row r="6" spans="1:11" ht="46.5" customHeight="1">
      <c r="A6" s="741"/>
      <c r="B6" s="710"/>
      <c r="C6" s="375" t="str">
        <f>Naslovnica!A24</f>
        <v>January 2013</v>
      </c>
      <c r="D6" s="376" t="str">
        <f>'4 Tablica 2 - Graf 2'!F6</f>
        <v>December 2012</v>
      </c>
      <c r="E6" s="375" t="str">
        <f>Naslovnica!A24</f>
        <v>January 2013</v>
      </c>
      <c r="F6" s="376" t="str">
        <f>'4 Tablica 2 - Graf 2'!F6</f>
        <v>December 2012</v>
      </c>
      <c r="G6" s="375" t="s">
        <v>204</v>
      </c>
      <c r="H6" s="375" t="s">
        <v>239</v>
      </c>
      <c r="I6" s="377" t="s">
        <v>240</v>
      </c>
      <c r="J6" s="391" t="s">
        <v>207</v>
      </c>
    </row>
    <row r="7" spans="1:11" ht="12.75" customHeight="1">
      <c r="A7" s="507" t="s">
        <v>218</v>
      </c>
      <c r="B7" s="507" t="s">
        <v>1121</v>
      </c>
      <c r="C7" s="508">
        <v>120.3557</v>
      </c>
      <c r="D7" s="508">
        <v>117.4696</v>
      </c>
      <c r="E7" s="452">
        <v>2.4568909743457022E-2</v>
      </c>
      <c r="F7" s="452">
        <v>6.6153888340463353E-3</v>
      </c>
      <c r="G7" s="452">
        <v>2.4568909743457022E-2</v>
      </c>
      <c r="H7" s="452">
        <v>0.20162598703882853</v>
      </c>
      <c r="I7" s="452">
        <v>0.18470399982266206</v>
      </c>
      <c r="J7" s="509" t="s">
        <v>1120</v>
      </c>
      <c r="K7" s="320"/>
    </row>
    <row r="8" spans="1:11" ht="12.75" customHeight="1">
      <c r="A8" s="507" t="s">
        <v>218</v>
      </c>
      <c r="B8" s="507" t="s">
        <v>1122</v>
      </c>
      <c r="C8" s="508">
        <v>208.82149999999999</v>
      </c>
      <c r="D8" s="508">
        <v>203.8066</v>
      </c>
      <c r="E8" s="452">
        <v>2.4606170752075659E-2</v>
      </c>
      <c r="F8" s="452">
        <v>2.1098878668202647E-5</v>
      </c>
      <c r="G8" s="452">
        <v>2.4606170752075659E-2</v>
      </c>
      <c r="H8" s="452">
        <v>0.14652610356874413</v>
      </c>
      <c r="I8" s="452">
        <v>9.4709718783687169E-2</v>
      </c>
      <c r="J8" s="509" t="s">
        <v>220</v>
      </c>
      <c r="K8" s="320"/>
    </row>
    <row r="9" spans="1:11" ht="12.75" customHeight="1">
      <c r="A9" s="510" t="s">
        <v>218</v>
      </c>
      <c r="B9" s="507" t="s">
        <v>1123</v>
      </c>
      <c r="C9" s="508">
        <v>203.36340000000001</v>
      </c>
      <c r="D9" s="508">
        <v>198.69030000000001</v>
      </c>
      <c r="E9" s="452">
        <v>2.3519517560746574E-2</v>
      </c>
      <c r="F9" s="452">
        <v>-2.8176625174900454E-4</v>
      </c>
      <c r="G9" s="452">
        <v>2.3519517560746574E-2</v>
      </c>
      <c r="H9" s="452">
        <v>0.1451396291309732</v>
      </c>
      <c r="I9" s="452">
        <v>9.4130929525744644E-2</v>
      </c>
      <c r="J9" s="509" t="s">
        <v>221</v>
      </c>
      <c r="K9" s="301"/>
    </row>
    <row r="10" spans="1:11" ht="12.75" customHeight="1">
      <c r="A10" s="510" t="s">
        <v>218</v>
      </c>
      <c r="B10" s="510" t="s">
        <v>1124</v>
      </c>
      <c r="C10" s="508">
        <v>219.2997</v>
      </c>
      <c r="D10" s="508">
        <v>214.08580000000001</v>
      </c>
      <c r="E10" s="452">
        <v>2.4354254228911937E-2</v>
      </c>
      <c r="F10" s="452">
        <v>-7.831840398481039E-4</v>
      </c>
      <c r="G10" s="452">
        <v>2.4354254228911937E-2</v>
      </c>
      <c r="H10" s="452">
        <v>0.14962979039279337</v>
      </c>
      <c r="I10" s="452">
        <v>9.2167914156752406E-2</v>
      </c>
      <c r="J10" s="509" t="s">
        <v>219</v>
      </c>
    </row>
    <row r="11" spans="1:11" ht="12.75" customHeight="1">
      <c r="A11" s="510" t="s">
        <v>218</v>
      </c>
      <c r="B11" s="510" t="s">
        <v>1125</v>
      </c>
      <c r="C11" s="508">
        <v>100.8678</v>
      </c>
      <c r="D11" s="508">
        <v>99.677800000000005</v>
      </c>
      <c r="E11" s="452">
        <v>1.1938465736603312E-2</v>
      </c>
      <c r="F11" s="452">
        <v>6.4750389757200642E-4</v>
      </c>
      <c r="G11" s="452">
        <v>1.1938465736603312E-2</v>
      </c>
      <c r="H11" s="452" t="s">
        <v>558</v>
      </c>
      <c r="I11" s="452" t="s">
        <v>558</v>
      </c>
      <c r="J11" s="509" t="s">
        <v>1118</v>
      </c>
    </row>
    <row r="12" spans="1:11" ht="12.75" customHeight="1">
      <c r="A12" s="510" t="s">
        <v>218</v>
      </c>
      <c r="B12" s="510" t="s">
        <v>1126</v>
      </c>
      <c r="C12" s="508">
        <v>159.126</v>
      </c>
      <c r="D12" s="508">
        <v>155.6397</v>
      </c>
      <c r="E12" s="452">
        <v>2.2399811873191736E-2</v>
      </c>
      <c r="F12" s="452">
        <v>1.1713804921727291E-3</v>
      </c>
      <c r="G12" s="452">
        <v>2.2399811873191736E-2</v>
      </c>
      <c r="H12" s="452">
        <v>0.1579495053503662</v>
      </c>
      <c r="I12" s="452">
        <v>0.11366022792343422</v>
      </c>
      <c r="J12" s="509" t="s">
        <v>222</v>
      </c>
    </row>
    <row r="13" spans="1:11" ht="12.75" customHeight="1">
      <c r="A13" s="510" t="s">
        <v>225</v>
      </c>
      <c r="B13" s="510" t="s">
        <v>1127</v>
      </c>
      <c r="C13" s="508">
        <v>117.8584</v>
      </c>
      <c r="D13" s="508">
        <v>115.2766</v>
      </c>
      <c r="E13" s="452">
        <v>2.239656617214596E-2</v>
      </c>
      <c r="F13" s="452">
        <v>3.2383414052539563E-3</v>
      </c>
      <c r="G13" s="452">
        <v>2.239656617214596E-2</v>
      </c>
      <c r="H13" s="452">
        <v>0.14106465314010039</v>
      </c>
      <c r="I13" s="452">
        <v>2.2545754667436135E-2</v>
      </c>
      <c r="J13" s="509" t="s">
        <v>227</v>
      </c>
    </row>
    <row r="14" spans="1:11" ht="12.75" customHeight="1">
      <c r="A14" s="510" t="s">
        <v>225</v>
      </c>
      <c r="B14" s="510" t="s">
        <v>1128</v>
      </c>
      <c r="C14" s="508">
        <v>106.9996</v>
      </c>
      <c r="D14" s="508">
        <v>105.2653</v>
      </c>
      <c r="E14" s="452">
        <v>1.6475514723275426E-2</v>
      </c>
      <c r="F14" s="452">
        <v>3.0218514066328528E-4</v>
      </c>
      <c r="G14" s="452">
        <v>1.6475514723275426E-2</v>
      </c>
      <c r="H14" s="452"/>
      <c r="I14" s="452" t="s">
        <v>558</v>
      </c>
      <c r="J14" s="509" t="s">
        <v>1119</v>
      </c>
    </row>
    <row r="15" spans="1:11" ht="12.75" customHeight="1">
      <c r="A15" s="510" t="s">
        <v>225</v>
      </c>
      <c r="B15" s="510" t="s">
        <v>1129</v>
      </c>
      <c r="C15" s="508">
        <v>134.10769999999999</v>
      </c>
      <c r="D15" s="508">
        <v>131.50190000000001</v>
      </c>
      <c r="E15" s="452">
        <v>1.9815683271496364E-2</v>
      </c>
      <c r="F15" s="452">
        <v>2.7504704852480263E-3</v>
      </c>
      <c r="G15" s="452">
        <v>1.9815683271496364E-2</v>
      </c>
      <c r="H15" s="452">
        <v>0.12976753903413363</v>
      </c>
      <c r="I15" s="452">
        <v>6.4919687292185557E-2</v>
      </c>
      <c r="J15" s="509" t="s">
        <v>229</v>
      </c>
    </row>
    <row r="16" spans="1:11" ht="12.75" customHeight="1">
      <c r="A16" s="510" t="s">
        <v>225</v>
      </c>
      <c r="B16" s="510" t="s">
        <v>1130</v>
      </c>
      <c r="C16" s="508">
        <v>123.7671</v>
      </c>
      <c r="D16" s="508">
        <v>121.033</v>
      </c>
      <c r="E16" s="452">
        <v>2.2589706939429726E-2</v>
      </c>
      <c r="F16" s="452">
        <v>4.2323906908976984E-3</v>
      </c>
      <c r="G16" s="452">
        <v>2.2589706939429726E-2</v>
      </c>
      <c r="H16" s="452">
        <v>0.14959586258399016</v>
      </c>
      <c r="I16" s="452">
        <v>3.2157071617982869E-2</v>
      </c>
      <c r="J16" s="509" t="s">
        <v>228</v>
      </c>
    </row>
    <row r="17" spans="1:10" ht="12.75" customHeight="1">
      <c r="A17" s="507" t="s">
        <v>225</v>
      </c>
      <c r="B17" s="507" t="s">
        <v>1131</v>
      </c>
      <c r="C17" s="508">
        <v>120.3096</v>
      </c>
      <c r="D17" s="508">
        <v>117.48390000000001</v>
      </c>
      <c r="E17" s="452">
        <v>2.4051806247494315E-2</v>
      </c>
      <c r="F17" s="452">
        <v>3.2424114591961661E-3</v>
      </c>
      <c r="G17" s="452">
        <v>2.4051806247494315E-2</v>
      </c>
      <c r="H17" s="452">
        <v>0.14173678186880662</v>
      </c>
      <c r="I17" s="452">
        <v>2.2568308968334172E-2</v>
      </c>
      <c r="J17" s="509" t="s">
        <v>226</v>
      </c>
    </row>
    <row r="18" spans="1:10" ht="12.75" customHeight="1">
      <c r="A18" s="507" t="s">
        <v>223</v>
      </c>
      <c r="B18" s="507" t="s">
        <v>1132</v>
      </c>
      <c r="C18" s="508">
        <v>141.19990000000001</v>
      </c>
      <c r="D18" s="508">
        <v>138.43129999999999</v>
      </c>
      <c r="E18" s="452">
        <v>1.9999812181204835E-2</v>
      </c>
      <c r="F18" s="452">
        <v>1.0168727168708114E-2</v>
      </c>
      <c r="G18" s="452">
        <v>1.9999812181204835E-2</v>
      </c>
      <c r="H18" s="452">
        <v>0.1929778166800723</v>
      </c>
      <c r="I18" s="452">
        <v>8.8004381632350803E-2</v>
      </c>
      <c r="J18" s="509" t="s">
        <v>224</v>
      </c>
    </row>
    <row r="19" spans="1:10" ht="12.75" customHeight="1">
      <c r="A19" s="510" t="s">
        <v>230</v>
      </c>
      <c r="B19" s="507" t="s">
        <v>1133</v>
      </c>
      <c r="C19" s="508">
        <v>180.83199999999999</v>
      </c>
      <c r="D19" s="508">
        <v>176.8099</v>
      </c>
      <c r="E19" s="452">
        <v>2.274816059507977E-2</v>
      </c>
      <c r="F19" s="452">
        <v>-3.6066517929850325E-3</v>
      </c>
      <c r="G19" s="452">
        <v>2.274816059507977E-2</v>
      </c>
      <c r="H19" s="452">
        <v>0.10620096995678739</v>
      </c>
      <c r="I19" s="452">
        <v>7.7382799349720255E-2</v>
      </c>
      <c r="J19" s="509" t="s">
        <v>232</v>
      </c>
    </row>
    <row r="20" spans="1:10" ht="12.75" customHeight="1">
      <c r="A20" s="507" t="s">
        <v>230</v>
      </c>
      <c r="B20" s="507" t="s">
        <v>1134</v>
      </c>
      <c r="C20" s="508">
        <v>195.22890000000001</v>
      </c>
      <c r="D20" s="508">
        <v>190.67949999999999</v>
      </c>
      <c r="E20" s="452">
        <v>2.3858883624091842E-2</v>
      </c>
      <c r="F20" s="452">
        <v>3.7295166104299423E-3</v>
      </c>
      <c r="G20" s="452">
        <v>2.3858883624091842E-2</v>
      </c>
      <c r="H20" s="452">
        <v>0.15315221127913625</v>
      </c>
      <c r="I20" s="452">
        <v>8.0977159405840382E-2</v>
      </c>
      <c r="J20" s="509" t="s">
        <v>231</v>
      </c>
    </row>
    <row r="21" spans="1:10" ht="12.75" customHeight="1">
      <c r="A21" s="510" t="s">
        <v>230</v>
      </c>
      <c r="B21" s="510" t="s">
        <v>1135</v>
      </c>
      <c r="C21" s="508">
        <v>166.7723</v>
      </c>
      <c r="D21" s="508">
        <v>162.88570000000001</v>
      </c>
      <c r="E21" s="452">
        <v>2.3860903688905699E-2</v>
      </c>
      <c r="F21" s="452">
        <v>-2.75994649083326E-3</v>
      </c>
      <c r="G21" s="452">
        <v>2.3860903688905699E-2</v>
      </c>
      <c r="H21" s="452">
        <v>0.10612909237910988</v>
      </c>
      <c r="I21" s="452">
        <v>7.2533371570953298E-2</v>
      </c>
      <c r="J21" s="509" t="s">
        <v>233</v>
      </c>
    </row>
    <row r="22" spans="1:10" ht="12.75" customHeight="1">
      <c r="A22" s="510" t="s">
        <v>230</v>
      </c>
      <c r="B22" s="510" t="s">
        <v>1136</v>
      </c>
      <c r="C22" s="508">
        <v>136.41220000000001</v>
      </c>
      <c r="D22" s="508">
        <v>135.3212</v>
      </c>
      <c r="E22" s="452">
        <v>8.0622991815030316E-3</v>
      </c>
      <c r="F22" s="452">
        <v>1.0951378092611984E-2</v>
      </c>
      <c r="G22" s="452">
        <v>8.0622991815030316E-3</v>
      </c>
      <c r="H22" s="452">
        <v>0.13959357573985515</v>
      </c>
      <c r="I22" s="452">
        <v>6.1332803638111999E-2</v>
      </c>
      <c r="J22" s="509" t="s">
        <v>235</v>
      </c>
    </row>
    <row r="23" spans="1:10" ht="12.75" customHeight="1">
      <c r="A23" s="507" t="s">
        <v>230</v>
      </c>
      <c r="B23" s="507" t="s">
        <v>1137</v>
      </c>
      <c r="C23" s="508">
        <v>154.6465</v>
      </c>
      <c r="D23" s="508">
        <v>153.0812</v>
      </c>
      <c r="E23" s="452">
        <v>1.0225292197866281E-2</v>
      </c>
      <c r="F23" s="452">
        <v>-4.766438008230104E-4</v>
      </c>
      <c r="G23" s="452">
        <v>1.0225292197866281E-2</v>
      </c>
      <c r="H23" s="452">
        <v>0.13156693188786087</v>
      </c>
      <c r="I23" s="452">
        <v>7.3829064129039779E-2</v>
      </c>
      <c r="J23" s="509" t="s">
        <v>234</v>
      </c>
    </row>
    <row r="24" spans="1:10" ht="12.75" customHeight="1">
      <c r="A24" s="157" t="s">
        <v>992</v>
      </c>
    </row>
    <row r="25" spans="1:10" ht="12.75" customHeight="1"/>
    <row r="26" spans="1:10" ht="12.75" customHeight="1"/>
    <row r="27" spans="1:10" ht="12.75" customHeight="1"/>
    <row r="28" spans="1:10" ht="12.75" customHeight="1"/>
    <row r="29" spans="1:10" ht="12.75" customHeight="1"/>
    <row r="30" spans="1:10" ht="12.75" customHeight="1"/>
    <row r="31" spans="1:10" ht="12.75" customHeight="1"/>
    <row r="32" spans="1:10" ht="12.75" customHeight="1">
      <c r="A32" s="103" t="s">
        <v>598</v>
      </c>
      <c r="J32" s="26" t="str">
        <f>Naslovnica!A20</f>
        <v>Siječanj 2013.</v>
      </c>
    </row>
    <row r="33" spans="1:11" ht="12.75" customHeight="1">
      <c r="A33" s="394" t="s">
        <v>599</v>
      </c>
      <c r="J33" s="374" t="str">
        <f>Naslovnica!A24</f>
        <v>January 2013</v>
      </c>
    </row>
    <row r="34" spans="1:11" ht="12.75" customHeight="1"/>
    <row r="35" spans="1:11" ht="12.75" customHeight="1"/>
    <row r="36" spans="1:11" ht="12.75" customHeight="1"/>
    <row r="37" spans="1:11" ht="12.75" customHeight="1">
      <c r="K37" s="320"/>
    </row>
    <row r="38" spans="1:11" ht="12.75" customHeight="1">
      <c r="K38" s="320"/>
    </row>
    <row r="39" spans="1:11" ht="12.75" customHeight="1">
      <c r="K39" s="320"/>
    </row>
    <row r="40" spans="1:11" ht="12.75" customHeight="1">
      <c r="K40" s="320"/>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157"/>
    </row>
    <row r="66" spans="1:10" ht="12.75" customHeight="1">
      <c r="A66" s="157" t="s">
        <v>992</v>
      </c>
    </row>
    <row r="67" spans="1:10" ht="12.75" customHeight="1"/>
    <row r="68" spans="1:10" ht="12.75" customHeight="1">
      <c r="A68" s="298" t="s">
        <v>491</v>
      </c>
    </row>
    <row r="69" spans="1:10" ht="12.75" customHeight="1"/>
    <row r="70" spans="1:10" ht="12.75" customHeight="1"/>
    <row r="71" spans="1:10" ht="12.75" customHeight="1"/>
    <row r="72" spans="1:10" ht="12.75" customHeight="1"/>
    <row r="73" spans="1:10" ht="12.75" customHeight="1"/>
    <row r="74" spans="1:10">
      <c r="J74" s="105" t="s">
        <v>610</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348" customWidth="1"/>
    <col min="2" max="2" width="11.140625" style="348" customWidth="1"/>
    <col min="3" max="3" width="10.7109375" style="348" customWidth="1"/>
    <col min="4" max="4" width="3.5703125" style="348" customWidth="1"/>
    <col min="5" max="9" width="11.42578125" style="348" customWidth="1"/>
    <col min="10" max="16384" width="9.140625" style="348"/>
  </cols>
  <sheetData>
    <row r="1" spans="1:9" ht="15">
      <c r="A1" s="346" t="s">
        <v>764</v>
      </c>
      <c r="B1" s="347"/>
      <c r="C1" s="347"/>
      <c r="D1" s="347"/>
      <c r="E1" s="347"/>
      <c r="F1" s="347"/>
      <c r="G1" s="347"/>
      <c r="H1" s="347"/>
      <c r="I1" s="347"/>
    </row>
    <row r="2" spans="1:9">
      <c r="A2" s="349" t="s">
        <v>765</v>
      </c>
      <c r="B2" s="347"/>
      <c r="C2" s="347"/>
      <c r="D2" s="347"/>
      <c r="E2" s="347"/>
      <c r="F2" s="347"/>
      <c r="G2" s="347"/>
      <c r="H2" s="347"/>
      <c r="I2" s="347"/>
    </row>
    <row r="4" spans="1:9">
      <c r="A4" s="350" t="s">
        <v>766</v>
      </c>
      <c r="I4" s="351"/>
    </row>
    <row r="5" spans="1:9">
      <c r="A5" s="352" t="s">
        <v>767</v>
      </c>
      <c r="I5" s="353"/>
    </row>
    <row r="7" spans="1:9" ht="26.25" customHeight="1">
      <c r="A7" s="745" t="s">
        <v>768</v>
      </c>
      <c r="B7" s="745"/>
      <c r="C7" s="745"/>
      <c r="D7" s="350"/>
      <c r="E7" s="745" t="s">
        <v>876</v>
      </c>
      <c r="F7" s="745"/>
      <c r="G7" s="745"/>
      <c r="H7" s="745"/>
      <c r="I7" s="350"/>
    </row>
    <row r="8" spans="1:9" ht="27.75" customHeight="1">
      <c r="A8" s="744" t="s">
        <v>885</v>
      </c>
      <c r="B8" s="744"/>
      <c r="C8" s="744"/>
      <c r="E8" s="744" t="s">
        <v>875</v>
      </c>
      <c r="F8" s="744"/>
      <c r="G8" s="744"/>
      <c r="H8" s="744"/>
    </row>
    <row r="10" spans="1:9" ht="26.25" customHeight="1">
      <c r="A10" s="354" t="s">
        <v>769</v>
      </c>
      <c r="B10" s="354" t="s">
        <v>874</v>
      </c>
      <c r="C10" s="354" t="s">
        <v>770</v>
      </c>
    </row>
    <row r="11" spans="1:9">
      <c r="A11" s="511" t="s">
        <v>867</v>
      </c>
      <c r="B11" s="512">
        <v>40</v>
      </c>
      <c r="C11" s="512">
        <v>40</v>
      </c>
    </row>
    <row r="12" spans="1:9">
      <c r="A12" s="511" t="s">
        <v>868</v>
      </c>
      <c r="B12" s="512">
        <v>133</v>
      </c>
      <c r="C12" s="512">
        <v>133</v>
      </c>
    </row>
    <row r="13" spans="1:9">
      <c r="A13" s="511" t="s">
        <v>869</v>
      </c>
      <c r="B13" s="512">
        <v>218</v>
      </c>
      <c r="C13" s="512">
        <v>218</v>
      </c>
    </row>
    <row r="14" spans="1:9">
      <c r="A14" s="511" t="s">
        <v>870</v>
      </c>
      <c r="B14" s="512">
        <v>602</v>
      </c>
      <c r="C14" s="512">
        <v>602</v>
      </c>
    </row>
    <row r="15" spans="1:9">
      <c r="A15" s="511" t="s">
        <v>871</v>
      </c>
      <c r="B15" s="512">
        <v>214</v>
      </c>
      <c r="C15" s="512">
        <v>214</v>
      </c>
    </row>
    <row r="16" spans="1:9">
      <c r="A16" s="511" t="s">
        <v>1249</v>
      </c>
      <c r="B16" s="512">
        <v>49</v>
      </c>
      <c r="C16" s="512">
        <v>49</v>
      </c>
    </row>
    <row r="17" spans="1:9">
      <c r="A17" s="157" t="s">
        <v>992</v>
      </c>
    </row>
    <row r="24" spans="1:9">
      <c r="E24" s="157" t="s">
        <v>992</v>
      </c>
    </row>
    <row r="26" spans="1:9" ht="27" customHeight="1">
      <c r="A26" s="745" t="s">
        <v>1188</v>
      </c>
      <c r="B26" s="745"/>
      <c r="C26" s="745"/>
      <c r="E26" s="745" t="s">
        <v>1186</v>
      </c>
      <c r="F26" s="745"/>
      <c r="G26" s="745"/>
      <c r="H26" s="746" t="s">
        <v>1206</v>
      </c>
      <c r="I26" s="746"/>
    </row>
    <row r="27" spans="1:9" ht="30" customHeight="1">
      <c r="A27" s="744" t="s">
        <v>1189</v>
      </c>
      <c r="B27" s="744"/>
      <c r="C27" s="744"/>
      <c r="E27" s="744" t="s">
        <v>1187</v>
      </c>
      <c r="F27" s="744"/>
      <c r="G27" s="744"/>
      <c r="H27" s="416"/>
      <c r="I27" s="417"/>
    </row>
    <row r="29" spans="1:9" ht="27" customHeight="1">
      <c r="A29" s="354" t="s">
        <v>771</v>
      </c>
      <c r="B29" s="354" t="s">
        <v>1190</v>
      </c>
      <c r="C29" s="354" t="s">
        <v>770</v>
      </c>
    </row>
    <row r="30" spans="1:9">
      <c r="A30" s="513" t="s">
        <v>493</v>
      </c>
      <c r="B30" s="512">
        <v>214</v>
      </c>
      <c r="C30" s="512">
        <v>214</v>
      </c>
    </row>
    <row r="31" spans="1:9">
      <c r="A31" s="513" t="s">
        <v>1191</v>
      </c>
      <c r="B31" s="512">
        <v>40</v>
      </c>
      <c r="C31" s="512">
        <v>40</v>
      </c>
    </row>
    <row r="32" spans="1:9">
      <c r="A32" s="513" t="s">
        <v>1192</v>
      </c>
      <c r="B32" s="512">
        <v>44</v>
      </c>
      <c r="C32" s="512">
        <v>44</v>
      </c>
    </row>
    <row r="33" spans="1:9">
      <c r="A33" s="513" t="s">
        <v>1193</v>
      </c>
      <c r="B33" s="512">
        <v>48</v>
      </c>
      <c r="C33" s="512">
        <v>48</v>
      </c>
    </row>
    <row r="34" spans="1:9">
      <c r="A34" s="513" t="s">
        <v>1250</v>
      </c>
      <c r="B34" s="512">
        <v>49</v>
      </c>
      <c r="C34" s="512">
        <v>49</v>
      </c>
    </row>
    <row r="35" spans="1:9" ht="15">
      <c r="A35" s="157" t="s">
        <v>992</v>
      </c>
      <c r="B35"/>
      <c r="C35"/>
    </row>
    <row r="36" spans="1:9" ht="15">
      <c r="A36"/>
      <c r="B36"/>
      <c r="C36"/>
    </row>
    <row r="37" spans="1:9" ht="15">
      <c r="A37"/>
      <c r="B37"/>
      <c r="C37"/>
    </row>
    <row r="38" spans="1:9" ht="15">
      <c r="A38"/>
      <c r="B38"/>
      <c r="C38"/>
    </row>
    <row r="39" spans="1:9" ht="15">
      <c r="A39"/>
      <c r="B39"/>
      <c r="C39"/>
    </row>
    <row r="40" spans="1:9" ht="15">
      <c r="A40"/>
      <c r="B40"/>
      <c r="C40"/>
    </row>
    <row r="41" spans="1:9" ht="15">
      <c r="A41"/>
      <c r="B41"/>
      <c r="C41"/>
    </row>
    <row r="43" spans="1:9" ht="68.25" customHeight="1">
      <c r="A43" s="742" t="s">
        <v>1198</v>
      </c>
      <c r="B43" s="742"/>
      <c r="C43" s="742"/>
      <c r="D43" s="742"/>
      <c r="E43" s="742"/>
      <c r="F43" s="742"/>
      <c r="G43" s="742"/>
      <c r="H43" s="742"/>
      <c r="I43" s="742"/>
    </row>
    <row r="45" spans="1:9" ht="69" customHeight="1">
      <c r="A45" s="743" t="s">
        <v>1199</v>
      </c>
      <c r="B45" s="743"/>
      <c r="C45" s="743"/>
      <c r="D45" s="743"/>
      <c r="E45" s="743"/>
      <c r="F45" s="743"/>
      <c r="G45" s="743"/>
      <c r="H45" s="743"/>
      <c r="I45" s="743"/>
    </row>
    <row r="46" spans="1:9">
      <c r="A46" s="298" t="s">
        <v>491</v>
      </c>
    </row>
    <row r="47" spans="1:9">
      <c r="I47" s="355" t="s">
        <v>772</v>
      </c>
    </row>
  </sheetData>
  <mergeCells count="11">
    <mergeCell ref="A43:I43"/>
    <mergeCell ref="A45:I45"/>
    <mergeCell ref="A27:C27"/>
    <mergeCell ref="A7:C7"/>
    <mergeCell ref="E7:H7"/>
    <mergeCell ref="A8:C8"/>
    <mergeCell ref="E8:H8"/>
    <mergeCell ref="A26:C26"/>
    <mergeCell ref="E26:G26"/>
    <mergeCell ref="E27:G27"/>
    <mergeCell ref="H26:I26"/>
  </mergeCells>
  <hyperlinks>
    <hyperlink ref="A46"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348" customWidth="1"/>
    <col min="4" max="4" width="3.5703125" style="348" customWidth="1"/>
    <col min="5" max="9" width="11.42578125" style="348" customWidth="1"/>
    <col min="10" max="16384" width="9.140625" style="348"/>
  </cols>
  <sheetData>
    <row r="1" spans="1:9">
      <c r="A1" s="350" t="s">
        <v>773</v>
      </c>
      <c r="I1" s="351"/>
    </row>
    <row r="2" spans="1:9">
      <c r="A2" s="352" t="s">
        <v>774</v>
      </c>
      <c r="I2" s="353"/>
    </row>
    <row r="4" spans="1:9" ht="26.25" customHeight="1">
      <c r="A4" s="745" t="s">
        <v>775</v>
      </c>
      <c r="B4" s="745"/>
      <c r="C4" s="745"/>
      <c r="D4" s="350"/>
      <c r="E4" s="745" t="s">
        <v>877</v>
      </c>
      <c r="F4" s="745"/>
      <c r="G4" s="745"/>
      <c r="H4" s="745"/>
      <c r="I4" s="350"/>
    </row>
    <row r="5" spans="1:9" ht="27.75" customHeight="1">
      <c r="A5" s="744" t="s">
        <v>884</v>
      </c>
      <c r="B5" s="744"/>
      <c r="C5" s="744"/>
      <c r="E5" s="744" t="s">
        <v>878</v>
      </c>
      <c r="F5" s="744"/>
      <c r="G5" s="744"/>
      <c r="H5" s="744"/>
    </row>
    <row r="7" spans="1:9" ht="26.25" customHeight="1">
      <c r="A7" s="354" t="s">
        <v>769</v>
      </c>
      <c r="B7" s="354" t="s">
        <v>874</v>
      </c>
      <c r="C7" s="354" t="s">
        <v>770</v>
      </c>
    </row>
    <row r="8" spans="1:9">
      <c r="A8" s="511" t="s">
        <v>867</v>
      </c>
      <c r="B8" s="512">
        <v>541</v>
      </c>
      <c r="C8" s="512">
        <v>554</v>
      </c>
    </row>
    <row r="9" spans="1:9">
      <c r="A9" s="511" t="s">
        <v>868</v>
      </c>
      <c r="B9" s="512">
        <v>1215</v>
      </c>
      <c r="C9" s="512">
        <v>1281</v>
      </c>
    </row>
    <row r="10" spans="1:9">
      <c r="A10" s="511" t="s">
        <v>869</v>
      </c>
      <c r="B10" s="512">
        <v>3106</v>
      </c>
      <c r="C10" s="512">
        <v>3224</v>
      </c>
    </row>
    <row r="11" spans="1:9">
      <c r="A11" s="511" t="s">
        <v>870</v>
      </c>
      <c r="B11" s="512">
        <v>5641</v>
      </c>
      <c r="C11" s="512">
        <v>5877</v>
      </c>
    </row>
    <row r="12" spans="1:9">
      <c r="A12" s="511" t="s">
        <v>871</v>
      </c>
      <c r="B12" s="512">
        <v>8027</v>
      </c>
      <c r="C12" s="512">
        <v>8367</v>
      </c>
    </row>
    <row r="13" spans="1:9">
      <c r="A13" s="511" t="s">
        <v>1249</v>
      </c>
      <c r="B13" s="512">
        <v>10639</v>
      </c>
      <c r="C13" s="512">
        <v>11091</v>
      </c>
    </row>
    <row r="14" spans="1:9">
      <c r="A14" s="157" t="s">
        <v>992</v>
      </c>
    </row>
    <row r="21" spans="1:9">
      <c r="E21" s="157" t="s">
        <v>992</v>
      </c>
    </row>
    <row r="23" spans="1:9" ht="27" customHeight="1">
      <c r="A23" s="745" t="s">
        <v>1196</v>
      </c>
      <c r="B23" s="745"/>
      <c r="C23" s="745"/>
      <c r="E23" s="745" t="s">
        <v>1194</v>
      </c>
      <c r="F23" s="745"/>
      <c r="G23" s="745"/>
      <c r="H23" s="746" t="s">
        <v>1206</v>
      </c>
      <c r="I23" s="746"/>
    </row>
    <row r="24" spans="1:9" ht="30" customHeight="1">
      <c r="A24" s="744" t="s">
        <v>1197</v>
      </c>
      <c r="B24" s="744"/>
      <c r="C24" s="744"/>
      <c r="E24" s="744" t="s">
        <v>1195</v>
      </c>
      <c r="F24" s="744"/>
      <c r="G24" s="744"/>
      <c r="H24" s="416"/>
    </row>
    <row r="26" spans="1:9" ht="27" customHeight="1">
      <c r="A26" s="354" t="s">
        <v>771</v>
      </c>
      <c r="B26" s="354" t="s">
        <v>874</v>
      </c>
      <c r="C26" s="354" t="s">
        <v>770</v>
      </c>
    </row>
    <row r="27" spans="1:9">
      <c r="A27" s="513" t="s">
        <v>493</v>
      </c>
      <c r="B27" s="512">
        <v>8027</v>
      </c>
      <c r="C27" s="512">
        <v>8367</v>
      </c>
    </row>
    <row r="28" spans="1:9">
      <c r="A28" s="513" t="s">
        <v>1191</v>
      </c>
      <c r="B28" s="512">
        <v>8874</v>
      </c>
      <c r="C28" s="512">
        <v>9251</v>
      </c>
    </row>
    <row r="29" spans="1:9">
      <c r="A29" s="513" t="s">
        <v>1192</v>
      </c>
      <c r="B29" s="512">
        <v>9585</v>
      </c>
      <c r="C29" s="512">
        <v>9993</v>
      </c>
    </row>
    <row r="30" spans="1:9">
      <c r="A30" s="513" t="s">
        <v>1193</v>
      </c>
      <c r="B30" s="512">
        <v>10111</v>
      </c>
      <c r="C30" s="512">
        <v>10535</v>
      </c>
    </row>
    <row r="31" spans="1:9">
      <c r="A31" s="513" t="s">
        <v>1250</v>
      </c>
      <c r="B31" s="512">
        <v>10639</v>
      </c>
      <c r="C31" s="512">
        <v>11091</v>
      </c>
    </row>
    <row r="32" spans="1:9" ht="15">
      <c r="A32" s="157" t="s">
        <v>992</v>
      </c>
      <c r="B32"/>
      <c r="C32"/>
    </row>
    <row r="33" spans="1:5" ht="15">
      <c r="A33"/>
      <c r="B33"/>
      <c r="C33"/>
    </row>
    <row r="34" spans="1:5" ht="15">
      <c r="A34"/>
      <c r="B34"/>
      <c r="C34"/>
    </row>
    <row r="35" spans="1:5" ht="15">
      <c r="A35"/>
      <c r="B35"/>
      <c r="C35"/>
    </row>
    <row r="36" spans="1:5" ht="15">
      <c r="A36"/>
      <c r="B36"/>
      <c r="C36"/>
    </row>
    <row r="37" spans="1:5" ht="15">
      <c r="A37"/>
      <c r="B37"/>
      <c r="C37"/>
    </row>
    <row r="38" spans="1:5" ht="15">
      <c r="A38"/>
      <c r="B38"/>
      <c r="C38"/>
      <c r="E38" s="157" t="s">
        <v>992</v>
      </c>
    </row>
    <row r="39" spans="1:5" ht="15">
      <c r="A39"/>
      <c r="B39"/>
      <c r="C39"/>
    </row>
    <row r="40" spans="1:5">
      <c r="A40" s="298" t="s">
        <v>491</v>
      </c>
    </row>
    <row r="55" spans="9:9">
      <c r="I55" s="355" t="s">
        <v>776</v>
      </c>
    </row>
  </sheetData>
  <mergeCells count="9">
    <mergeCell ref="H23:I23"/>
    <mergeCell ref="A24:C24"/>
    <mergeCell ref="A4:C4"/>
    <mergeCell ref="E4:H4"/>
    <mergeCell ref="A5:C5"/>
    <mergeCell ref="E5:H5"/>
    <mergeCell ref="A23:C23"/>
    <mergeCell ref="E23:G23"/>
    <mergeCell ref="E24:G24"/>
  </mergeCells>
  <hyperlinks>
    <hyperlink ref="A40"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357" t="s">
        <v>788</v>
      </c>
      <c r="B1" s="280"/>
      <c r="C1" s="280"/>
      <c r="D1" s="281"/>
      <c r="E1" s="281"/>
      <c r="F1" s="281"/>
      <c r="G1" s="281"/>
      <c r="H1" s="281"/>
      <c r="I1" s="281"/>
      <c r="J1" s="281"/>
      <c r="K1" s="281"/>
      <c r="L1" s="281"/>
      <c r="M1" s="281"/>
      <c r="N1" s="281"/>
      <c r="O1" s="281"/>
      <c r="P1" s="281"/>
    </row>
    <row r="2" spans="1:16" ht="18">
      <c r="A2" s="396" t="s">
        <v>789</v>
      </c>
      <c r="B2" s="280"/>
      <c r="C2" s="280"/>
      <c r="D2" s="281"/>
      <c r="E2" s="281"/>
      <c r="F2" s="281"/>
      <c r="G2" s="281"/>
      <c r="H2" s="281"/>
      <c r="I2" s="281"/>
      <c r="J2" s="281"/>
      <c r="K2" s="281"/>
      <c r="L2" s="281"/>
      <c r="M2" s="281"/>
      <c r="N2" s="281"/>
      <c r="O2" s="281"/>
      <c r="P2" s="281"/>
    </row>
    <row r="3" spans="1:16" ht="12.75" customHeight="1">
      <c r="A3" s="158" t="s">
        <v>1258</v>
      </c>
    </row>
    <row r="4" spans="1:16" ht="12.75" customHeight="1">
      <c r="A4" s="395" t="s">
        <v>1259</v>
      </c>
      <c r="H4" s="320"/>
      <c r="J4" s="301"/>
    </row>
    <row r="5" spans="1:16" ht="12.75" customHeight="1">
      <c r="L5" s="747" t="s">
        <v>168</v>
      </c>
      <c r="M5" s="748"/>
      <c r="N5" s="748"/>
      <c r="O5" s="748"/>
      <c r="P5" s="748"/>
    </row>
    <row r="6" spans="1:16" ht="24" customHeight="1">
      <c r="A6" s="749" t="s">
        <v>1000</v>
      </c>
      <c r="B6" s="749" t="s">
        <v>993</v>
      </c>
      <c r="C6" s="749"/>
      <c r="D6" s="749"/>
      <c r="E6" s="749"/>
      <c r="F6" s="749"/>
      <c r="G6" s="749" t="s">
        <v>994</v>
      </c>
      <c r="H6" s="749"/>
      <c r="I6" s="749"/>
      <c r="J6" s="749"/>
      <c r="K6" s="749"/>
      <c r="L6" s="751" t="s">
        <v>999</v>
      </c>
      <c r="M6" s="751"/>
      <c r="N6" s="751"/>
      <c r="O6" s="751"/>
      <c r="P6" s="751"/>
    </row>
    <row r="7" spans="1:16" ht="48" customHeight="1">
      <c r="A7" s="750"/>
      <c r="B7" s="749" t="s">
        <v>995</v>
      </c>
      <c r="C7" s="749"/>
      <c r="D7" s="749"/>
      <c r="E7" s="749" t="s">
        <v>996</v>
      </c>
      <c r="F7" s="749"/>
      <c r="G7" s="749" t="s">
        <v>995</v>
      </c>
      <c r="H7" s="749"/>
      <c r="I7" s="749"/>
      <c r="J7" s="749" t="s">
        <v>997</v>
      </c>
      <c r="K7" s="749"/>
      <c r="L7" s="749" t="s">
        <v>998</v>
      </c>
      <c r="M7" s="749"/>
      <c r="N7" s="749"/>
      <c r="O7" s="749" t="s">
        <v>997</v>
      </c>
      <c r="P7" s="749"/>
    </row>
    <row r="8" spans="1:16" ht="24">
      <c r="A8" s="750"/>
      <c r="B8" s="160" t="s">
        <v>1256</v>
      </c>
      <c r="C8" s="160" t="s">
        <v>1257</v>
      </c>
      <c r="D8" s="161" t="s">
        <v>1001</v>
      </c>
      <c r="E8" s="425" t="s">
        <v>1256</v>
      </c>
      <c r="F8" s="425" t="s">
        <v>1257</v>
      </c>
      <c r="G8" s="425" t="s">
        <v>1256</v>
      </c>
      <c r="H8" s="425" t="s">
        <v>1257</v>
      </c>
      <c r="I8" s="371" t="s">
        <v>1001</v>
      </c>
      <c r="J8" s="425" t="s">
        <v>1256</v>
      </c>
      <c r="K8" s="425" t="s">
        <v>1257</v>
      </c>
      <c r="L8" s="425" t="s">
        <v>1256</v>
      </c>
      <c r="M8" s="425" t="s">
        <v>1257</v>
      </c>
      <c r="N8" s="371" t="s">
        <v>1001</v>
      </c>
      <c r="O8" s="425" t="s">
        <v>1256</v>
      </c>
      <c r="P8" s="425" t="s">
        <v>1257</v>
      </c>
    </row>
    <row r="9" spans="1:16" ht="14.25" customHeight="1">
      <c r="A9" s="514" t="s">
        <v>1293</v>
      </c>
      <c r="B9" s="515">
        <v>0</v>
      </c>
      <c r="C9" s="515">
        <v>0</v>
      </c>
      <c r="D9" s="516" t="s">
        <v>1294</v>
      </c>
      <c r="E9" s="517" t="s">
        <v>1294</v>
      </c>
      <c r="F9" s="518" t="s">
        <v>1294</v>
      </c>
      <c r="G9" s="515">
        <v>12370.553240000001</v>
      </c>
      <c r="H9" s="515">
        <v>13186.577359999999</v>
      </c>
      <c r="I9" s="516">
        <v>106.59650000000001</v>
      </c>
      <c r="J9" s="517">
        <v>6.7199999999999996E-2</v>
      </c>
      <c r="K9" s="518">
        <v>6.7699999999999996E-2</v>
      </c>
      <c r="L9" s="515">
        <v>12370.553240000001</v>
      </c>
      <c r="M9" s="515">
        <v>13186.577359999999</v>
      </c>
      <c r="N9" s="519">
        <v>106.59650000000001</v>
      </c>
      <c r="O9" s="520">
        <v>1.4200000000000001E-2</v>
      </c>
      <c r="P9" s="518">
        <v>1.49E-2</v>
      </c>
    </row>
    <row r="10" spans="1:16" ht="14.25" customHeight="1">
      <c r="A10" s="514" t="s">
        <v>1295</v>
      </c>
      <c r="B10" s="515">
        <v>97457.550870000006</v>
      </c>
      <c r="C10" s="515">
        <v>97787.892500000002</v>
      </c>
      <c r="D10" s="516">
        <v>100.339</v>
      </c>
      <c r="E10" s="517">
        <v>0.14180000000000001</v>
      </c>
      <c r="F10" s="518">
        <v>0.14119999999999999</v>
      </c>
      <c r="G10" s="515">
        <v>31107.20147</v>
      </c>
      <c r="H10" s="515">
        <v>36013.39574</v>
      </c>
      <c r="I10" s="516">
        <v>115.7719</v>
      </c>
      <c r="J10" s="517">
        <v>0.1691</v>
      </c>
      <c r="K10" s="518">
        <v>0.18490000000000001</v>
      </c>
      <c r="L10" s="515">
        <v>128564.75234000001</v>
      </c>
      <c r="M10" s="515">
        <v>133801.28823999999</v>
      </c>
      <c r="N10" s="519">
        <v>104.0731</v>
      </c>
      <c r="O10" s="520">
        <v>0.14760000000000001</v>
      </c>
      <c r="P10" s="518">
        <v>0.15079999999999999</v>
      </c>
    </row>
    <row r="11" spans="1:16" ht="14.25" customHeight="1">
      <c r="A11" s="514" t="s">
        <v>1296</v>
      </c>
      <c r="B11" s="515">
        <v>23365.194660000001</v>
      </c>
      <c r="C11" s="515">
        <v>20604.879420000001</v>
      </c>
      <c r="D11" s="516">
        <v>88.186199999999999</v>
      </c>
      <c r="E11" s="517">
        <v>3.4000000000000002E-2</v>
      </c>
      <c r="F11" s="518">
        <v>2.98E-2</v>
      </c>
      <c r="G11" s="515">
        <v>15354.503220000001</v>
      </c>
      <c r="H11" s="515">
        <v>13712.15467</v>
      </c>
      <c r="I11" s="516">
        <v>89.303799999999995</v>
      </c>
      <c r="J11" s="517">
        <v>8.3500000000000005E-2</v>
      </c>
      <c r="K11" s="518">
        <v>7.0400000000000004E-2</v>
      </c>
      <c r="L11" s="515">
        <v>38719.69788</v>
      </c>
      <c r="M11" s="515">
        <v>34317.034090000001</v>
      </c>
      <c r="N11" s="519">
        <v>88.629400000000004</v>
      </c>
      <c r="O11" s="520">
        <v>4.4400000000000002E-2</v>
      </c>
      <c r="P11" s="518">
        <v>3.8699999999999998E-2</v>
      </c>
    </row>
    <row r="12" spans="1:16" ht="14.25" customHeight="1">
      <c r="A12" s="514" t="s">
        <v>1297</v>
      </c>
      <c r="B12" s="515">
        <v>4039.4142200000001</v>
      </c>
      <c r="C12" s="515">
        <v>3654.4688500000002</v>
      </c>
      <c r="D12" s="516">
        <v>90.470299999999995</v>
      </c>
      <c r="E12" s="517">
        <v>5.8999999999999999E-3</v>
      </c>
      <c r="F12" s="518">
        <v>5.3E-3</v>
      </c>
      <c r="G12" s="515">
        <v>0</v>
      </c>
      <c r="H12" s="515">
        <v>0</v>
      </c>
      <c r="I12" s="516" t="s">
        <v>1294</v>
      </c>
      <c r="J12" s="516" t="s">
        <v>1294</v>
      </c>
      <c r="K12" s="518" t="s">
        <v>1294</v>
      </c>
      <c r="L12" s="515">
        <v>4039.4142200000001</v>
      </c>
      <c r="M12" s="515">
        <v>3654.4688500000002</v>
      </c>
      <c r="N12" s="519">
        <v>90.470299999999995</v>
      </c>
      <c r="O12" s="520">
        <v>4.5999999999999999E-3</v>
      </c>
      <c r="P12" s="518">
        <v>4.1000000000000003E-3</v>
      </c>
    </row>
    <row r="13" spans="1:16" ht="14.25" customHeight="1">
      <c r="A13" s="514" t="s">
        <v>1298</v>
      </c>
      <c r="B13" s="515">
        <v>303152.97010000004</v>
      </c>
      <c r="C13" s="515">
        <v>299069.16464999999</v>
      </c>
      <c r="D13" s="516">
        <v>98.652900000000002</v>
      </c>
      <c r="E13" s="517">
        <v>0.44109999999999999</v>
      </c>
      <c r="F13" s="518">
        <v>0.43180000000000002</v>
      </c>
      <c r="G13" s="515">
        <v>28070.318640000001</v>
      </c>
      <c r="H13" s="515">
        <v>35316.827899999997</v>
      </c>
      <c r="I13" s="516">
        <v>125.8156</v>
      </c>
      <c r="J13" s="517">
        <v>0.15260000000000001</v>
      </c>
      <c r="K13" s="518">
        <v>0.18129999999999999</v>
      </c>
      <c r="L13" s="515">
        <v>331223.28873999999</v>
      </c>
      <c r="M13" s="515">
        <v>334385.99255000002</v>
      </c>
      <c r="N13" s="519">
        <v>100.95489999999999</v>
      </c>
      <c r="O13" s="520">
        <v>0.38019999999999998</v>
      </c>
      <c r="P13" s="518">
        <v>0.37690000000000001</v>
      </c>
    </row>
    <row r="14" spans="1:16" ht="14.25" customHeight="1">
      <c r="A14" s="514" t="s">
        <v>1299</v>
      </c>
      <c r="B14" s="515">
        <v>12011.274630000002</v>
      </c>
      <c r="C14" s="515">
        <v>13643.15049</v>
      </c>
      <c r="D14" s="516">
        <v>113.58620000000001</v>
      </c>
      <c r="E14" s="517">
        <v>1.7500000000000002E-2</v>
      </c>
      <c r="F14" s="518">
        <v>1.9699999999999999E-2</v>
      </c>
      <c r="G14" s="515">
        <v>0</v>
      </c>
      <c r="H14" s="515">
        <v>0</v>
      </c>
      <c r="I14" s="516" t="s">
        <v>1294</v>
      </c>
      <c r="J14" s="517" t="s">
        <v>1294</v>
      </c>
      <c r="K14" s="518" t="s">
        <v>1294</v>
      </c>
      <c r="L14" s="515">
        <v>12011.274630000002</v>
      </c>
      <c r="M14" s="515">
        <v>13643.15049</v>
      </c>
      <c r="N14" s="519">
        <v>113.58620000000001</v>
      </c>
      <c r="O14" s="520">
        <v>1.38E-2</v>
      </c>
      <c r="P14" s="518">
        <v>1.54E-2</v>
      </c>
    </row>
    <row r="15" spans="1:16" ht="14.25" customHeight="1">
      <c r="A15" s="514" t="s">
        <v>1300</v>
      </c>
      <c r="B15" s="515">
        <v>43.0456</v>
      </c>
      <c r="C15" s="515">
        <v>42.368960000000001</v>
      </c>
      <c r="D15" s="516">
        <v>98.428100000000001</v>
      </c>
      <c r="E15" s="517">
        <v>1E-4</v>
      </c>
      <c r="F15" s="518">
        <v>1E-4</v>
      </c>
      <c r="G15" s="515">
        <v>0</v>
      </c>
      <c r="H15" s="515">
        <v>0</v>
      </c>
      <c r="I15" s="516" t="s">
        <v>1294</v>
      </c>
      <c r="J15" s="517" t="s">
        <v>1294</v>
      </c>
      <c r="K15" s="518" t="s">
        <v>1294</v>
      </c>
      <c r="L15" s="515">
        <v>43.0456</v>
      </c>
      <c r="M15" s="515">
        <v>42.368960000000001</v>
      </c>
      <c r="N15" s="519">
        <v>98.428100000000001</v>
      </c>
      <c r="O15" s="520">
        <v>0</v>
      </c>
      <c r="P15" s="518">
        <v>0</v>
      </c>
    </row>
    <row r="16" spans="1:16" ht="14.25" customHeight="1">
      <c r="A16" s="514" t="s">
        <v>1301</v>
      </c>
      <c r="B16" s="515">
        <v>0</v>
      </c>
      <c r="C16" s="515">
        <v>0</v>
      </c>
      <c r="D16" s="516" t="s">
        <v>1294</v>
      </c>
      <c r="E16" s="517" t="s">
        <v>1294</v>
      </c>
      <c r="F16" s="518" t="s">
        <v>1294</v>
      </c>
      <c r="G16" s="515">
        <v>1830.7697599999999</v>
      </c>
      <c r="H16" s="515">
        <v>375.38788</v>
      </c>
      <c r="I16" s="516">
        <v>20.5044</v>
      </c>
      <c r="J16" s="517">
        <v>0.01</v>
      </c>
      <c r="K16" s="518">
        <v>1.9E-3</v>
      </c>
      <c r="L16" s="515">
        <v>1830.7697599999999</v>
      </c>
      <c r="M16" s="515">
        <v>375.38788</v>
      </c>
      <c r="N16" s="519">
        <v>20.5044</v>
      </c>
      <c r="O16" s="520">
        <v>2.0999999999999999E-3</v>
      </c>
      <c r="P16" s="518">
        <v>4.0000000000000002E-4</v>
      </c>
    </row>
    <row r="17" spans="1:16" ht="14.25" customHeight="1">
      <c r="A17" s="514" t="s">
        <v>1302</v>
      </c>
      <c r="B17" s="515">
        <v>0</v>
      </c>
      <c r="C17" s="515">
        <v>0</v>
      </c>
      <c r="D17" s="516" t="s">
        <v>1294</v>
      </c>
      <c r="E17" s="517" t="s">
        <v>1294</v>
      </c>
      <c r="F17" s="518" t="s">
        <v>1294</v>
      </c>
      <c r="G17" s="515">
        <v>7271.5509699999993</v>
      </c>
      <c r="H17" s="515">
        <v>7915.1869900000002</v>
      </c>
      <c r="I17" s="516">
        <v>108.8514</v>
      </c>
      <c r="J17" s="517">
        <v>3.95E-2</v>
      </c>
      <c r="K17" s="518">
        <v>4.0599999999999997E-2</v>
      </c>
      <c r="L17" s="515">
        <v>7271.5509699999993</v>
      </c>
      <c r="M17" s="515">
        <v>7915.1869900000002</v>
      </c>
      <c r="N17" s="519">
        <v>108.8514</v>
      </c>
      <c r="O17" s="520">
        <v>8.3000000000000001E-3</v>
      </c>
      <c r="P17" s="518">
        <v>8.8999999999999999E-3</v>
      </c>
    </row>
    <row r="18" spans="1:16" ht="14.25" customHeight="1">
      <c r="A18" s="514" t="s">
        <v>1303</v>
      </c>
      <c r="B18" s="515">
        <v>65200.632899999997</v>
      </c>
      <c r="C18" s="515">
        <v>66960.748930000002</v>
      </c>
      <c r="D18" s="516">
        <v>102.6995</v>
      </c>
      <c r="E18" s="517">
        <v>9.4899999999999998E-2</v>
      </c>
      <c r="F18" s="518">
        <v>9.6699999999999994E-2</v>
      </c>
      <c r="G18" s="515">
        <v>0</v>
      </c>
      <c r="H18" s="515">
        <v>0</v>
      </c>
      <c r="I18" s="516" t="s">
        <v>1294</v>
      </c>
      <c r="J18" s="517" t="s">
        <v>1294</v>
      </c>
      <c r="K18" s="518" t="s">
        <v>1294</v>
      </c>
      <c r="L18" s="515">
        <v>65200.632899999997</v>
      </c>
      <c r="M18" s="515">
        <v>66960.748930000002</v>
      </c>
      <c r="N18" s="519">
        <v>102.6995</v>
      </c>
      <c r="O18" s="520">
        <v>7.4800000000000005E-2</v>
      </c>
      <c r="P18" s="518">
        <v>7.5499999999999998E-2</v>
      </c>
    </row>
    <row r="19" spans="1:16" ht="14.25" customHeight="1">
      <c r="A19" s="514" t="s">
        <v>1304</v>
      </c>
      <c r="B19" s="515">
        <v>16860.81178</v>
      </c>
      <c r="C19" s="515">
        <v>22732.542269999998</v>
      </c>
      <c r="D19" s="516">
        <v>134.82470000000001</v>
      </c>
      <c r="E19" s="517">
        <v>2.4500000000000001E-2</v>
      </c>
      <c r="F19" s="518">
        <v>3.2800000000000003E-2</v>
      </c>
      <c r="G19" s="515">
        <v>9048.7988000000005</v>
      </c>
      <c r="H19" s="515">
        <v>8340.7471800000003</v>
      </c>
      <c r="I19" s="516">
        <v>92.175200000000004</v>
      </c>
      <c r="J19" s="517">
        <v>4.9200000000000001E-2</v>
      </c>
      <c r="K19" s="518">
        <v>4.2799999999999998E-2</v>
      </c>
      <c r="L19" s="515">
        <v>25909.610579999997</v>
      </c>
      <c r="M19" s="515">
        <v>31073.28945</v>
      </c>
      <c r="N19" s="519">
        <v>119.92959999999999</v>
      </c>
      <c r="O19" s="520">
        <v>2.9700000000000001E-2</v>
      </c>
      <c r="P19" s="518">
        <v>3.5000000000000003E-2</v>
      </c>
    </row>
    <row r="20" spans="1:16" ht="14.25" customHeight="1">
      <c r="A20" s="514" t="s">
        <v>1305</v>
      </c>
      <c r="B20" s="515">
        <v>10769.92273</v>
      </c>
      <c r="C20" s="515">
        <v>10604.135689999999</v>
      </c>
      <c r="D20" s="516">
        <v>98.460599999999999</v>
      </c>
      <c r="E20" s="517">
        <v>1.5699999999999999E-2</v>
      </c>
      <c r="F20" s="518">
        <v>1.5299999999999999E-2</v>
      </c>
      <c r="G20" s="515">
        <v>18223.378920000003</v>
      </c>
      <c r="H20" s="515">
        <v>18880.000670000001</v>
      </c>
      <c r="I20" s="516">
        <v>103.6032</v>
      </c>
      <c r="J20" s="516">
        <v>9.9099999999999994E-2</v>
      </c>
      <c r="K20" s="518">
        <v>9.69E-2</v>
      </c>
      <c r="L20" s="515">
        <v>28993.301649999998</v>
      </c>
      <c r="M20" s="515">
        <v>29484.13636</v>
      </c>
      <c r="N20" s="519">
        <v>101.69289999999999</v>
      </c>
      <c r="O20" s="520">
        <v>3.3300000000000003E-2</v>
      </c>
      <c r="P20" s="518">
        <v>3.32E-2</v>
      </c>
    </row>
    <row r="21" spans="1:16" ht="14.25" customHeight="1">
      <c r="A21" s="514" t="s">
        <v>1306</v>
      </c>
      <c r="B21" s="515">
        <v>4243.81167</v>
      </c>
      <c r="C21" s="515">
        <v>5439.8442800000003</v>
      </c>
      <c r="D21" s="516">
        <v>128.18299999999999</v>
      </c>
      <c r="E21" s="517">
        <v>6.1999999999999998E-3</v>
      </c>
      <c r="F21" s="518">
        <v>7.9000000000000008E-3</v>
      </c>
      <c r="G21" s="515">
        <v>9477.1214999999993</v>
      </c>
      <c r="H21" s="515">
        <v>8563.6375100000005</v>
      </c>
      <c r="I21" s="516">
        <v>90.361199999999997</v>
      </c>
      <c r="J21" s="516">
        <v>5.1499999999999997E-2</v>
      </c>
      <c r="K21" s="518">
        <v>4.3999999999999997E-2</v>
      </c>
      <c r="L21" s="515">
        <v>13720.93317</v>
      </c>
      <c r="M21" s="515">
        <v>14003.48179</v>
      </c>
      <c r="N21" s="519">
        <v>102.05929999999999</v>
      </c>
      <c r="O21" s="520">
        <v>1.5699999999999999E-2</v>
      </c>
      <c r="P21" s="518">
        <v>1.5800000000000002E-2</v>
      </c>
    </row>
    <row r="22" spans="1:16" ht="14.25" customHeight="1">
      <c r="A22" s="514" t="s">
        <v>1307</v>
      </c>
      <c r="B22" s="515">
        <v>17429.252199999999</v>
      </c>
      <c r="C22" s="515">
        <v>17861.95912</v>
      </c>
      <c r="D22" s="516">
        <v>102.48260000000001</v>
      </c>
      <c r="E22" s="517">
        <v>2.5399999999999999E-2</v>
      </c>
      <c r="F22" s="518">
        <v>2.58E-2</v>
      </c>
      <c r="G22" s="515">
        <v>0</v>
      </c>
      <c r="H22" s="515">
        <v>0</v>
      </c>
      <c r="I22" s="516" t="s">
        <v>1294</v>
      </c>
      <c r="J22" s="516" t="s">
        <v>1294</v>
      </c>
      <c r="K22" s="518" t="s">
        <v>1294</v>
      </c>
      <c r="L22" s="515">
        <v>17429.252199999999</v>
      </c>
      <c r="M22" s="515">
        <v>17861.95912</v>
      </c>
      <c r="N22" s="519">
        <v>102.48260000000001</v>
      </c>
      <c r="O22" s="520">
        <v>0.02</v>
      </c>
      <c r="P22" s="518">
        <v>2.01E-2</v>
      </c>
    </row>
    <row r="23" spans="1:16" ht="14.25" customHeight="1">
      <c r="A23" s="514" t="s">
        <v>1308</v>
      </c>
      <c r="B23" s="515">
        <v>609.43995999999993</v>
      </c>
      <c r="C23" s="515">
        <v>636.95772999999997</v>
      </c>
      <c r="D23" s="516">
        <v>104.5153</v>
      </c>
      <c r="E23" s="517">
        <v>8.9999999999999998E-4</v>
      </c>
      <c r="F23" s="518">
        <v>8.9999999999999998E-4</v>
      </c>
      <c r="G23" s="515">
        <v>0</v>
      </c>
      <c r="H23" s="515">
        <v>0</v>
      </c>
      <c r="I23" s="516" t="s">
        <v>1294</v>
      </c>
      <c r="J23" s="516" t="s">
        <v>1294</v>
      </c>
      <c r="K23" s="518" t="s">
        <v>1294</v>
      </c>
      <c r="L23" s="515">
        <v>609.43995999999993</v>
      </c>
      <c r="M23" s="515">
        <v>636.95772999999997</v>
      </c>
      <c r="N23" s="519">
        <v>104.5153</v>
      </c>
      <c r="O23" s="520">
        <v>6.9999999999999999E-4</v>
      </c>
      <c r="P23" s="518">
        <v>6.9999999999999999E-4</v>
      </c>
    </row>
    <row r="24" spans="1:16" ht="14.25" customHeight="1">
      <c r="A24" s="514" t="s">
        <v>1309</v>
      </c>
      <c r="B24" s="515">
        <v>3864.3302899999999</v>
      </c>
      <c r="C24" s="515">
        <v>4939.1085800000001</v>
      </c>
      <c r="D24" s="516">
        <v>127.8128</v>
      </c>
      <c r="E24" s="517">
        <v>5.5999999999999999E-3</v>
      </c>
      <c r="F24" s="518">
        <v>7.1000000000000004E-3</v>
      </c>
      <c r="G24" s="515">
        <v>0</v>
      </c>
      <c r="H24" s="515">
        <v>0</v>
      </c>
      <c r="I24" s="516" t="s">
        <v>1294</v>
      </c>
      <c r="J24" s="517" t="s">
        <v>1294</v>
      </c>
      <c r="K24" s="518" t="s">
        <v>1294</v>
      </c>
      <c r="L24" s="515">
        <v>3864.3302899999999</v>
      </c>
      <c r="M24" s="515">
        <v>4939.1085800000001</v>
      </c>
      <c r="N24" s="519">
        <v>127.8128</v>
      </c>
      <c r="O24" s="520">
        <v>4.4000000000000003E-3</v>
      </c>
      <c r="P24" s="518">
        <v>5.5999999999999999E-3</v>
      </c>
    </row>
    <row r="25" spans="1:16" ht="14.25" customHeight="1">
      <c r="A25" s="514" t="s">
        <v>1310</v>
      </c>
      <c r="B25" s="515">
        <v>44567.363429999998</v>
      </c>
      <c r="C25" s="515">
        <v>45590.603990000003</v>
      </c>
      <c r="D25" s="516">
        <v>102.2959</v>
      </c>
      <c r="E25" s="517">
        <v>6.4799999999999996E-2</v>
      </c>
      <c r="F25" s="518">
        <v>6.5799999999999997E-2</v>
      </c>
      <c r="G25" s="515">
        <v>0</v>
      </c>
      <c r="H25" s="515">
        <v>0</v>
      </c>
      <c r="I25" s="516" t="s">
        <v>1294</v>
      </c>
      <c r="J25" s="517" t="s">
        <v>1294</v>
      </c>
      <c r="K25" s="518" t="s">
        <v>1294</v>
      </c>
      <c r="L25" s="515">
        <v>44567.363429999998</v>
      </c>
      <c r="M25" s="515">
        <v>45590.603990000003</v>
      </c>
      <c r="N25" s="519">
        <v>102.2959</v>
      </c>
      <c r="O25" s="520">
        <v>5.1200000000000002E-2</v>
      </c>
      <c r="P25" s="518">
        <v>5.1400000000000001E-2</v>
      </c>
    </row>
    <row r="26" spans="1:16" ht="14.25" customHeight="1">
      <c r="A26" s="514" t="s">
        <v>1311</v>
      </c>
      <c r="B26" s="515">
        <v>0</v>
      </c>
      <c r="C26" s="515">
        <v>0</v>
      </c>
      <c r="D26" s="516" t="s">
        <v>1294</v>
      </c>
      <c r="E26" s="517" t="s">
        <v>1294</v>
      </c>
      <c r="F26" s="518" t="s">
        <v>1294</v>
      </c>
      <c r="G26" s="515">
        <v>1000.1558</v>
      </c>
      <c r="H26" s="515">
        <v>1003.8349300000001</v>
      </c>
      <c r="I26" s="516">
        <v>100.36790000000001</v>
      </c>
      <c r="J26" s="517">
        <v>5.4000000000000003E-3</v>
      </c>
      <c r="K26" s="518">
        <v>5.1999999999999998E-3</v>
      </c>
      <c r="L26" s="515">
        <v>1000.1558</v>
      </c>
      <c r="M26" s="515">
        <v>1003.8349300000001</v>
      </c>
      <c r="N26" s="519">
        <v>100.36790000000001</v>
      </c>
      <c r="O26" s="520">
        <v>1.1000000000000001E-3</v>
      </c>
      <c r="P26" s="518">
        <v>1.1000000000000001E-3</v>
      </c>
    </row>
    <row r="27" spans="1:16" ht="14.25" customHeight="1">
      <c r="A27" s="514" t="s">
        <v>1312</v>
      </c>
      <c r="B27" s="515">
        <v>23201.089019999999</v>
      </c>
      <c r="C27" s="515">
        <v>20309.549210000001</v>
      </c>
      <c r="D27" s="516">
        <v>87.537099999999995</v>
      </c>
      <c r="E27" s="517">
        <v>3.3799999999999997E-2</v>
      </c>
      <c r="F27" s="518">
        <v>2.93E-2</v>
      </c>
      <c r="G27" s="515">
        <v>13925.81034</v>
      </c>
      <c r="H27" s="515">
        <v>14035.70931</v>
      </c>
      <c r="I27" s="516">
        <v>100.78919999999999</v>
      </c>
      <c r="J27" s="517">
        <v>7.5700000000000003E-2</v>
      </c>
      <c r="K27" s="518">
        <v>7.2099999999999997E-2</v>
      </c>
      <c r="L27" s="515">
        <v>37126.899359999996</v>
      </c>
      <c r="M27" s="515">
        <v>34345.258520000003</v>
      </c>
      <c r="N27" s="519">
        <v>92.5077</v>
      </c>
      <c r="O27" s="520">
        <v>4.2599999999999999E-2</v>
      </c>
      <c r="P27" s="518">
        <v>3.8699999999999998E-2</v>
      </c>
    </row>
    <row r="28" spans="1:16" ht="14.25" customHeight="1">
      <c r="A28" s="514" t="s">
        <v>1313</v>
      </c>
      <c r="B28" s="515">
        <v>3779.9744599999999</v>
      </c>
      <c r="C28" s="515">
        <v>3713.78928</v>
      </c>
      <c r="D28" s="516">
        <v>98.249099999999999</v>
      </c>
      <c r="E28" s="517">
        <v>5.4999999999999997E-3</v>
      </c>
      <c r="F28" s="518">
        <v>5.4000000000000003E-3</v>
      </c>
      <c r="G28" s="515">
        <v>19162.464749999999</v>
      </c>
      <c r="H28" s="515">
        <v>19059.5088</v>
      </c>
      <c r="I28" s="516">
        <v>99.462699999999998</v>
      </c>
      <c r="J28" s="517">
        <v>0.1042</v>
      </c>
      <c r="K28" s="518">
        <v>9.7900000000000001E-2</v>
      </c>
      <c r="L28" s="515">
        <v>22942.43921</v>
      </c>
      <c r="M28" s="515">
        <v>22773.298079999997</v>
      </c>
      <c r="N28" s="519">
        <v>99.262799999999999</v>
      </c>
      <c r="O28" s="520">
        <v>2.63E-2</v>
      </c>
      <c r="P28" s="518">
        <v>2.5700000000000001E-2</v>
      </c>
    </row>
    <row r="29" spans="1:16" ht="14.25" customHeight="1">
      <c r="A29" s="514" t="s">
        <v>1314</v>
      </c>
      <c r="B29" s="515">
        <v>0</v>
      </c>
      <c r="C29" s="515">
        <v>0</v>
      </c>
      <c r="D29" s="516" t="s">
        <v>1294</v>
      </c>
      <c r="E29" s="517" t="s">
        <v>1294</v>
      </c>
      <c r="F29" s="518" t="s">
        <v>1294</v>
      </c>
      <c r="G29" s="515">
        <v>3747.18622</v>
      </c>
      <c r="H29" s="515">
        <v>3509.1267699999999</v>
      </c>
      <c r="I29" s="516">
        <v>93.647000000000006</v>
      </c>
      <c r="J29" s="517">
        <v>2.0400000000000001E-2</v>
      </c>
      <c r="K29" s="518">
        <v>1.7999999999999999E-2</v>
      </c>
      <c r="L29" s="515">
        <v>3747.18622</v>
      </c>
      <c r="M29" s="515">
        <v>3509.1267699999999</v>
      </c>
      <c r="N29" s="519">
        <v>93.647000000000006</v>
      </c>
      <c r="O29" s="520">
        <v>4.3E-3</v>
      </c>
      <c r="P29" s="518">
        <v>4.0000000000000001E-3</v>
      </c>
    </row>
    <row r="30" spans="1:16" ht="14.25" customHeight="1">
      <c r="A30" s="514" t="s">
        <v>1315</v>
      </c>
      <c r="B30" s="515">
        <v>10938.165000000001</v>
      </c>
      <c r="C30" s="515">
        <v>10001.601000000001</v>
      </c>
      <c r="D30" s="516">
        <v>91.437700000000007</v>
      </c>
      <c r="E30" s="517">
        <v>1.5900000000000001E-2</v>
      </c>
      <c r="F30" s="518">
        <v>1.44E-2</v>
      </c>
      <c r="G30" s="515">
        <v>0</v>
      </c>
      <c r="H30" s="515">
        <v>0</v>
      </c>
      <c r="I30" s="516" t="s">
        <v>1294</v>
      </c>
      <c r="J30" s="517" t="s">
        <v>1294</v>
      </c>
      <c r="K30" s="518" t="s">
        <v>1294</v>
      </c>
      <c r="L30" s="515">
        <v>10938.165000000001</v>
      </c>
      <c r="M30" s="515">
        <v>10001.601000000001</v>
      </c>
      <c r="N30" s="519">
        <v>91.437700000000007</v>
      </c>
      <c r="O30" s="520">
        <v>1.26E-2</v>
      </c>
      <c r="P30" s="518">
        <v>1.1299999999999999E-2</v>
      </c>
    </row>
    <row r="31" spans="1:16" ht="14.25" customHeight="1">
      <c r="A31" s="514" t="s">
        <v>1316</v>
      </c>
      <c r="B31" s="515">
        <v>30584.589609999999</v>
      </c>
      <c r="C31" s="515">
        <v>31842.182260000001</v>
      </c>
      <c r="D31" s="516">
        <v>104.11190000000001</v>
      </c>
      <c r="E31" s="517">
        <v>4.4499999999999998E-2</v>
      </c>
      <c r="F31" s="518">
        <v>4.5999999999999999E-2</v>
      </c>
      <c r="G31" s="515">
        <v>6071.5705399999997</v>
      </c>
      <c r="H31" s="515">
        <v>5451.8096399999995</v>
      </c>
      <c r="I31" s="516">
        <v>89.792400000000001</v>
      </c>
      <c r="J31" s="517">
        <v>3.3000000000000002E-2</v>
      </c>
      <c r="K31" s="518">
        <v>2.8000000000000001E-2</v>
      </c>
      <c r="L31" s="515">
        <v>36656.160149999996</v>
      </c>
      <c r="M31" s="515">
        <v>37293.991900000001</v>
      </c>
      <c r="N31" s="519">
        <v>101.74</v>
      </c>
      <c r="O31" s="520">
        <v>4.2099999999999999E-2</v>
      </c>
      <c r="P31" s="518">
        <v>4.2000000000000003E-2</v>
      </c>
    </row>
    <row r="32" spans="1:16" ht="14.25" customHeight="1">
      <c r="A32" s="514" t="s">
        <v>1317</v>
      </c>
      <c r="B32" s="515">
        <v>9870.6268099999998</v>
      </c>
      <c r="C32" s="515">
        <v>10758.570159999999</v>
      </c>
      <c r="D32" s="516">
        <v>108.9958</v>
      </c>
      <c r="E32" s="517">
        <v>1.44E-2</v>
      </c>
      <c r="F32" s="518">
        <v>1.55E-2</v>
      </c>
      <c r="G32" s="515">
        <v>6554.0177599999997</v>
      </c>
      <c r="H32" s="515">
        <v>7119.5338400000001</v>
      </c>
      <c r="I32" s="516">
        <v>108.6285</v>
      </c>
      <c r="J32" s="517">
        <v>3.56E-2</v>
      </c>
      <c r="K32" s="518">
        <v>3.6600000000000001E-2</v>
      </c>
      <c r="L32" s="515">
        <v>16424.64457</v>
      </c>
      <c r="M32" s="515">
        <v>17878.103999999999</v>
      </c>
      <c r="N32" s="519">
        <v>108.8493</v>
      </c>
      <c r="O32" s="520">
        <v>1.89E-2</v>
      </c>
      <c r="P32" s="518">
        <v>2.01E-2</v>
      </c>
    </row>
    <row r="33" spans="1:16" ht="14.25" customHeight="1">
      <c r="A33" s="514" t="s">
        <v>1318</v>
      </c>
      <c r="B33" s="515">
        <v>5263.1392900000001</v>
      </c>
      <c r="C33" s="515">
        <v>6370.0607800000007</v>
      </c>
      <c r="D33" s="516">
        <v>121.0316</v>
      </c>
      <c r="E33" s="517">
        <v>7.7000000000000002E-3</v>
      </c>
      <c r="F33" s="518">
        <v>9.1999999999999998E-3</v>
      </c>
      <c r="G33" s="515">
        <v>0</v>
      </c>
      <c r="H33" s="515">
        <v>0</v>
      </c>
      <c r="I33" s="516" t="s">
        <v>1294</v>
      </c>
      <c r="J33" s="517" t="s">
        <v>1294</v>
      </c>
      <c r="K33" s="518" t="s">
        <v>1294</v>
      </c>
      <c r="L33" s="515">
        <v>5263.1392900000001</v>
      </c>
      <c r="M33" s="515">
        <v>6370.0607800000007</v>
      </c>
      <c r="N33" s="519">
        <v>121.0316</v>
      </c>
      <c r="O33" s="520">
        <v>6.0000000000000001E-3</v>
      </c>
      <c r="P33" s="518">
        <v>7.1999999999999998E-3</v>
      </c>
    </row>
    <row r="34" spans="1:16" ht="14.25" customHeight="1">
      <c r="A34" s="514" t="s">
        <v>1319</v>
      </c>
      <c r="B34" s="515">
        <v>0</v>
      </c>
      <c r="C34" s="515">
        <v>0</v>
      </c>
      <c r="D34" s="516" t="s">
        <v>1294</v>
      </c>
      <c r="E34" s="517" t="s">
        <v>1294</v>
      </c>
      <c r="F34" s="518" t="s">
        <v>1294</v>
      </c>
      <c r="G34" s="515">
        <v>756.65506000000005</v>
      </c>
      <c r="H34" s="515">
        <v>1173.6309199999998</v>
      </c>
      <c r="I34" s="516">
        <v>155.1078</v>
      </c>
      <c r="J34" s="517">
        <v>4.1000000000000003E-3</v>
      </c>
      <c r="K34" s="518">
        <v>6.0000000000000001E-3</v>
      </c>
      <c r="L34" s="515">
        <v>756.65506000000005</v>
      </c>
      <c r="M34" s="515">
        <v>1173.6309199999998</v>
      </c>
      <c r="N34" s="519">
        <v>155.1078</v>
      </c>
      <c r="O34" s="520">
        <v>8.9999999999999998E-4</v>
      </c>
      <c r="P34" s="518">
        <v>1.2999999999999999E-3</v>
      </c>
    </row>
    <row r="35" spans="1:16" ht="14.25" customHeight="1">
      <c r="A35" s="514" t="s">
        <v>1320</v>
      </c>
      <c r="B35" s="515">
        <v>0</v>
      </c>
      <c r="C35" s="515">
        <v>0</v>
      </c>
      <c r="D35" s="516" t="s">
        <v>1294</v>
      </c>
      <c r="E35" s="517" t="s">
        <v>1294</v>
      </c>
      <c r="F35" s="518" t="s">
        <v>1294</v>
      </c>
      <c r="G35" s="515">
        <v>0</v>
      </c>
      <c r="H35" s="515">
        <v>1088.7334099999998</v>
      </c>
      <c r="I35" s="516" t="s">
        <v>1294</v>
      </c>
      <c r="J35" s="517" t="s">
        <v>1294</v>
      </c>
      <c r="K35" s="518">
        <v>5.5999999999999999E-3</v>
      </c>
      <c r="L35" s="515">
        <v>0</v>
      </c>
      <c r="M35" s="515">
        <v>1088.7334099999998</v>
      </c>
      <c r="N35" s="519" t="s">
        <v>1294</v>
      </c>
      <c r="O35" s="520" t="s">
        <v>1294</v>
      </c>
      <c r="P35" s="518">
        <v>1.1999999999999999E-3</v>
      </c>
    </row>
    <row r="36" spans="1:16" ht="18.75" customHeight="1">
      <c r="A36" s="169" t="s">
        <v>515</v>
      </c>
      <c r="B36" s="162">
        <v>687252.59923000005</v>
      </c>
      <c r="C36" s="162">
        <v>692563.57814999996</v>
      </c>
      <c r="D36" s="163">
        <v>100.7728</v>
      </c>
      <c r="E36" s="164">
        <v>1</v>
      </c>
      <c r="F36" s="165">
        <v>1</v>
      </c>
      <c r="G36" s="326">
        <v>183972.05699000001</v>
      </c>
      <c r="H36" s="162">
        <v>194745.80352000002</v>
      </c>
      <c r="I36" s="163">
        <v>105.8562</v>
      </c>
      <c r="J36" s="164">
        <v>1</v>
      </c>
      <c r="K36" s="165">
        <v>1</v>
      </c>
      <c r="L36" s="166">
        <v>871224.65622</v>
      </c>
      <c r="M36" s="327">
        <v>887309.38166999992</v>
      </c>
      <c r="N36" s="167">
        <v>101.8462</v>
      </c>
      <c r="O36" s="168">
        <v>1</v>
      </c>
      <c r="P36" s="165">
        <v>1</v>
      </c>
    </row>
    <row r="37" spans="1:16" ht="12.75" customHeight="1">
      <c r="A37" s="157" t="s">
        <v>992</v>
      </c>
    </row>
    <row r="38" spans="1:16" ht="12.75" customHeight="1"/>
    <row r="39" spans="1:16" ht="12.75" customHeight="1"/>
    <row r="40" spans="1:16" ht="12.75" customHeight="1">
      <c r="A40" s="298" t="s">
        <v>491</v>
      </c>
    </row>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105" t="s">
        <v>777</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0"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170" t="s">
        <v>1260</v>
      </c>
    </row>
    <row r="2" spans="1:7" ht="12.75" customHeight="1">
      <c r="A2" s="397" t="s">
        <v>1261</v>
      </c>
    </row>
    <row r="3" spans="1:7" ht="12.75" customHeight="1"/>
    <row r="4" spans="1:7" ht="12.75" customHeight="1">
      <c r="B4" s="747" t="s">
        <v>915</v>
      </c>
      <c r="C4" s="748"/>
      <c r="D4" s="748"/>
      <c r="E4" s="748"/>
      <c r="F4" s="748"/>
    </row>
    <row r="5" spans="1:7">
      <c r="A5" s="752" t="s">
        <v>1002</v>
      </c>
      <c r="B5" s="752" t="s">
        <v>1003</v>
      </c>
      <c r="C5" s="753" t="s">
        <v>1004</v>
      </c>
      <c r="D5" s="753"/>
      <c r="E5" s="750" t="s">
        <v>1005</v>
      </c>
      <c r="F5" s="750"/>
    </row>
    <row r="6" spans="1:7" ht="65.25">
      <c r="A6" s="752"/>
      <c r="B6" s="752"/>
      <c r="C6" s="171" t="s">
        <v>1006</v>
      </c>
      <c r="D6" s="171" t="s">
        <v>1007</v>
      </c>
      <c r="E6" s="171" t="s">
        <v>1008</v>
      </c>
      <c r="F6" s="171" t="s">
        <v>1009</v>
      </c>
    </row>
    <row r="7" spans="1:7" ht="22.5">
      <c r="A7" s="521">
        <v>1</v>
      </c>
      <c r="B7" s="522" t="s">
        <v>1010</v>
      </c>
      <c r="C7" s="523">
        <v>173627</v>
      </c>
      <c r="D7" s="523">
        <v>52593.296889999998</v>
      </c>
      <c r="E7" s="523">
        <v>1302</v>
      </c>
      <c r="F7" s="523">
        <v>10463.886140000001</v>
      </c>
      <c r="G7" s="320"/>
    </row>
    <row r="8" spans="1:7" ht="22.5">
      <c r="A8" s="521">
        <v>2</v>
      </c>
      <c r="B8" s="522" t="s">
        <v>1011</v>
      </c>
      <c r="C8" s="523">
        <v>13069</v>
      </c>
      <c r="D8" s="523">
        <v>28200.256379999999</v>
      </c>
      <c r="E8" s="523">
        <v>31306</v>
      </c>
      <c r="F8" s="523">
        <v>13737.219060000001</v>
      </c>
      <c r="G8" s="320"/>
    </row>
    <row r="9" spans="1:7" ht="22.5">
      <c r="A9" s="521">
        <v>3</v>
      </c>
      <c r="B9" s="522" t="s">
        <v>1012</v>
      </c>
      <c r="C9" s="523">
        <v>30269</v>
      </c>
      <c r="D9" s="523">
        <v>59827.45981</v>
      </c>
      <c r="E9" s="523">
        <v>8354</v>
      </c>
      <c r="F9" s="523">
        <v>49757.29999</v>
      </c>
    </row>
    <row r="10" spans="1:7" ht="33.75">
      <c r="A10" s="521">
        <v>4</v>
      </c>
      <c r="B10" s="522" t="s">
        <v>1013</v>
      </c>
      <c r="C10" s="523">
        <v>4</v>
      </c>
      <c r="D10" s="523">
        <v>110.3801</v>
      </c>
      <c r="E10" s="523">
        <v>14</v>
      </c>
      <c r="F10" s="523">
        <v>20.425009999999997</v>
      </c>
    </row>
    <row r="11" spans="1:7" ht="22.5">
      <c r="A11" s="521">
        <v>5</v>
      </c>
      <c r="B11" s="524" t="s">
        <v>1014</v>
      </c>
      <c r="C11" s="523">
        <v>8</v>
      </c>
      <c r="D11" s="523">
        <v>1893.1453000000001</v>
      </c>
      <c r="E11" s="523">
        <v>1</v>
      </c>
      <c r="F11" s="523">
        <v>220.0941</v>
      </c>
    </row>
    <row r="12" spans="1:7" ht="22.5">
      <c r="A12" s="521">
        <v>6</v>
      </c>
      <c r="B12" s="522" t="s">
        <v>1015</v>
      </c>
      <c r="C12" s="523">
        <v>987</v>
      </c>
      <c r="D12" s="523">
        <v>56830.401680000003</v>
      </c>
      <c r="E12" s="523">
        <v>136</v>
      </c>
      <c r="F12" s="523">
        <v>4507.0198099999998</v>
      </c>
    </row>
    <row r="13" spans="1:7" ht="22.5">
      <c r="A13" s="521">
        <v>7</v>
      </c>
      <c r="B13" s="522" t="s">
        <v>1016</v>
      </c>
      <c r="C13" s="523">
        <v>1555</v>
      </c>
      <c r="D13" s="523">
        <v>5328.6061300000001</v>
      </c>
      <c r="E13" s="523">
        <v>214</v>
      </c>
      <c r="F13" s="523">
        <v>591.89231000000007</v>
      </c>
    </row>
    <row r="14" spans="1:7" ht="22.5">
      <c r="A14" s="521">
        <v>8</v>
      </c>
      <c r="B14" s="522" t="s">
        <v>1017</v>
      </c>
      <c r="C14" s="523">
        <v>52141</v>
      </c>
      <c r="D14" s="523">
        <v>108183.44204000001</v>
      </c>
      <c r="E14" s="523">
        <v>2239</v>
      </c>
      <c r="F14" s="523">
        <v>17198.20363</v>
      </c>
    </row>
    <row r="15" spans="1:7" ht="22.5">
      <c r="A15" s="521">
        <v>9</v>
      </c>
      <c r="B15" s="522" t="s">
        <v>1018</v>
      </c>
      <c r="C15" s="523">
        <v>53314</v>
      </c>
      <c r="D15" s="523">
        <v>74771.131200000003</v>
      </c>
      <c r="E15" s="523">
        <v>6086</v>
      </c>
      <c r="F15" s="523">
        <v>26315.691129999999</v>
      </c>
    </row>
    <row r="16" spans="1:7" ht="33.75">
      <c r="A16" s="521">
        <v>10</v>
      </c>
      <c r="B16" s="522" t="s">
        <v>1019</v>
      </c>
      <c r="C16" s="523">
        <v>132154</v>
      </c>
      <c r="D16" s="523">
        <v>215584.77137999999</v>
      </c>
      <c r="E16" s="523">
        <v>6795</v>
      </c>
      <c r="F16" s="523">
        <v>81119.92306999999</v>
      </c>
    </row>
    <row r="17" spans="1:6" ht="33.75">
      <c r="A17" s="521">
        <v>11</v>
      </c>
      <c r="B17" s="522" t="s">
        <v>1020</v>
      </c>
      <c r="C17" s="523">
        <v>5</v>
      </c>
      <c r="D17" s="523">
        <v>2552.10968</v>
      </c>
      <c r="E17" s="523">
        <v>3</v>
      </c>
      <c r="F17" s="523">
        <v>54.879580000000004</v>
      </c>
    </row>
    <row r="18" spans="1:6" ht="22.5">
      <c r="A18" s="521">
        <v>12</v>
      </c>
      <c r="B18" s="522" t="s">
        <v>1021</v>
      </c>
      <c r="C18" s="523">
        <v>913</v>
      </c>
      <c r="D18" s="523">
        <v>1539.77054</v>
      </c>
      <c r="E18" s="523">
        <v>4</v>
      </c>
      <c r="F18" s="523">
        <v>868.33356000000003</v>
      </c>
    </row>
    <row r="19" spans="1:6" ht="22.5">
      <c r="A19" s="521">
        <v>13</v>
      </c>
      <c r="B19" s="522" t="s">
        <v>1022</v>
      </c>
      <c r="C19" s="523">
        <v>20450</v>
      </c>
      <c r="D19" s="523">
        <v>41088.6198</v>
      </c>
      <c r="E19" s="523">
        <v>969</v>
      </c>
      <c r="F19" s="523">
        <v>11385.467269999999</v>
      </c>
    </row>
    <row r="20" spans="1:6" ht="22.5">
      <c r="A20" s="521">
        <v>14</v>
      </c>
      <c r="B20" s="522" t="s">
        <v>1023</v>
      </c>
      <c r="C20" s="523">
        <v>2133</v>
      </c>
      <c r="D20" s="523">
        <v>11174.332890000001</v>
      </c>
      <c r="E20" s="523">
        <v>189</v>
      </c>
      <c r="F20" s="523">
        <v>-2180.3402400000004</v>
      </c>
    </row>
    <row r="21" spans="1:6" ht="22.5">
      <c r="A21" s="521">
        <v>15</v>
      </c>
      <c r="B21" s="522" t="s">
        <v>1024</v>
      </c>
      <c r="C21" s="523">
        <v>57</v>
      </c>
      <c r="D21" s="523">
        <v>888.00436000000002</v>
      </c>
      <c r="E21" s="523">
        <v>23</v>
      </c>
      <c r="F21" s="523">
        <v>76.482609999999994</v>
      </c>
    </row>
    <row r="22" spans="1:6" ht="22.5">
      <c r="A22" s="521">
        <v>16</v>
      </c>
      <c r="B22" s="522" t="s">
        <v>1025</v>
      </c>
      <c r="C22" s="523">
        <v>3193</v>
      </c>
      <c r="D22" s="523">
        <v>20752.42006</v>
      </c>
      <c r="E22" s="523">
        <v>170</v>
      </c>
      <c r="F22" s="523">
        <v>1096.63498</v>
      </c>
    </row>
    <row r="23" spans="1:6" ht="22.5">
      <c r="A23" s="521">
        <v>17</v>
      </c>
      <c r="B23" s="522" t="s">
        <v>1026</v>
      </c>
      <c r="C23" s="523">
        <v>448</v>
      </c>
      <c r="D23" s="523">
        <v>157.21322000000001</v>
      </c>
      <c r="E23" s="523">
        <v>0</v>
      </c>
      <c r="F23" s="523">
        <v>8.49099</v>
      </c>
    </row>
    <row r="24" spans="1:6" ht="22.5">
      <c r="A24" s="521">
        <v>18</v>
      </c>
      <c r="B24" s="522" t="s">
        <v>1027</v>
      </c>
      <c r="C24" s="523">
        <v>28091</v>
      </c>
      <c r="D24" s="523">
        <v>11088.216689999999</v>
      </c>
      <c r="E24" s="523">
        <v>2272</v>
      </c>
      <c r="F24" s="523">
        <v>1109.3136000000002</v>
      </c>
    </row>
    <row r="25" spans="1:6" ht="22.5">
      <c r="A25" s="521">
        <v>19</v>
      </c>
      <c r="B25" s="522" t="s">
        <v>1028</v>
      </c>
      <c r="C25" s="523">
        <v>771812</v>
      </c>
      <c r="D25" s="523">
        <v>171346.18072</v>
      </c>
      <c r="E25" s="523">
        <v>4195</v>
      </c>
      <c r="F25" s="523">
        <v>108266.34337</v>
      </c>
    </row>
    <row r="26" spans="1:6" ht="22.5">
      <c r="A26" s="521">
        <v>20</v>
      </c>
      <c r="B26" s="522" t="s">
        <v>1029</v>
      </c>
      <c r="C26" s="523">
        <v>2065</v>
      </c>
      <c r="D26" s="523">
        <v>479.09872999999999</v>
      </c>
      <c r="E26" s="523">
        <v>134</v>
      </c>
      <c r="F26" s="523">
        <v>760.57832999999994</v>
      </c>
    </row>
    <row r="27" spans="1:6" ht="33.75">
      <c r="A27" s="521">
        <v>21</v>
      </c>
      <c r="B27" s="522" t="s">
        <v>1030</v>
      </c>
      <c r="C27" s="523">
        <v>586339</v>
      </c>
      <c r="D27" s="523">
        <v>13008.727150000001</v>
      </c>
      <c r="E27" s="523">
        <v>354</v>
      </c>
      <c r="F27" s="523">
        <v>2617.3896800000002</v>
      </c>
    </row>
    <row r="28" spans="1:6" ht="22.5">
      <c r="A28" s="521">
        <v>22</v>
      </c>
      <c r="B28" s="522" t="s">
        <v>1031</v>
      </c>
      <c r="C28" s="523">
        <v>4086</v>
      </c>
      <c r="D28" s="523">
        <v>667.60322999999994</v>
      </c>
      <c r="E28" s="523">
        <v>17</v>
      </c>
      <c r="F28" s="523">
        <v>500.18645000000004</v>
      </c>
    </row>
    <row r="29" spans="1:6" ht="45">
      <c r="A29" s="521">
        <v>23</v>
      </c>
      <c r="B29" s="522" t="s">
        <v>1032</v>
      </c>
      <c r="C29" s="523">
        <v>51687</v>
      </c>
      <c r="D29" s="523">
        <v>9244.1936900000001</v>
      </c>
      <c r="E29" s="523">
        <v>479</v>
      </c>
      <c r="F29" s="523">
        <v>6079.11168</v>
      </c>
    </row>
    <row r="30" spans="1:6" ht="22.5">
      <c r="A30" s="521">
        <v>24</v>
      </c>
      <c r="B30" s="522" t="s">
        <v>1033</v>
      </c>
      <c r="C30" s="523">
        <v>0</v>
      </c>
      <c r="D30" s="523">
        <v>0</v>
      </c>
      <c r="E30" s="523">
        <v>0</v>
      </c>
      <c r="F30" s="523">
        <v>0</v>
      </c>
    </row>
    <row r="31" spans="1:6" ht="22.5">
      <c r="A31" s="521">
        <v>25</v>
      </c>
      <c r="B31" s="522" t="s">
        <v>1034</v>
      </c>
      <c r="C31" s="523">
        <v>0</v>
      </c>
      <c r="D31" s="523">
        <v>0</v>
      </c>
      <c r="E31" s="523">
        <v>0</v>
      </c>
      <c r="F31" s="523">
        <v>0</v>
      </c>
    </row>
    <row r="32" spans="1:6" ht="22.5">
      <c r="A32" s="172"/>
      <c r="B32" s="173" t="s">
        <v>1035</v>
      </c>
      <c r="C32" s="174">
        <v>512418</v>
      </c>
      <c r="D32" s="174">
        <v>692563.57814999996</v>
      </c>
      <c r="E32" s="174">
        <v>60077</v>
      </c>
      <c r="F32" s="174">
        <v>216350.9166</v>
      </c>
    </row>
    <row r="33" spans="1:7" ht="22.5">
      <c r="A33" s="172"/>
      <c r="B33" s="173" t="s">
        <v>1036</v>
      </c>
      <c r="C33" s="174">
        <v>1415989</v>
      </c>
      <c r="D33" s="174">
        <v>194745.80352000002</v>
      </c>
      <c r="E33" s="174">
        <v>5179</v>
      </c>
      <c r="F33" s="174">
        <v>118223.60951000001</v>
      </c>
    </row>
    <row r="34" spans="1:7">
      <c r="A34" s="172"/>
      <c r="B34" s="175" t="s">
        <v>1037</v>
      </c>
      <c r="C34" s="176">
        <v>1928407</v>
      </c>
      <c r="D34" s="176">
        <v>887309.38166999992</v>
      </c>
      <c r="E34" s="176">
        <v>65256</v>
      </c>
      <c r="F34" s="176">
        <v>334574.52611000004</v>
      </c>
    </row>
    <row r="35" spans="1:7" ht="12.75" customHeight="1">
      <c r="A35" s="157" t="s">
        <v>1039</v>
      </c>
    </row>
    <row r="36" spans="1:7" ht="12.75" customHeight="1"/>
    <row r="37" spans="1:7" ht="12.75" customHeight="1">
      <c r="A37" s="158" t="s">
        <v>778</v>
      </c>
    </row>
    <row r="38" spans="1:7" ht="12.75" customHeight="1">
      <c r="A38" s="395" t="s">
        <v>779</v>
      </c>
    </row>
    <row r="39" spans="1:7" ht="12.75" customHeight="1"/>
    <row r="40" spans="1:7" ht="12.75" customHeight="1"/>
    <row r="41" spans="1:7" ht="12.75" customHeight="1">
      <c r="G41" s="301"/>
    </row>
    <row r="42" spans="1:7" ht="12.75" customHeight="1">
      <c r="G42" s="320"/>
    </row>
    <row r="43" spans="1:7" ht="12.75" customHeight="1"/>
    <row r="44" spans="1:7" ht="12.75" customHeight="1">
      <c r="G44" s="320"/>
    </row>
    <row r="45" spans="1:7" ht="12.75" customHeight="1">
      <c r="G45" s="301"/>
    </row>
    <row r="46" spans="1:7" ht="12.75" customHeight="1">
      <c r="G46" s="301"/>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157" t="s">
        <v>1038</v>
      </c>
    </row>
    <row r="66" spans="1:1" ht="12.75" customHeight="1"/>
    <row r="67" spans="1:1" ht="12.75" customHeight="1"/>
    <row r="68" spans="1:1" ht="12.75" customHeight="1">
      <c r="A68" s="298" t="s">
        <v>491</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177" t="s">
        <v>780</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22" t="s">
        <v>1262</v>
      </c>
    </row>
    <row r="2" spans="1:18" ht="12.75" customHeight="1">
      <c r="A2" s="373" t="s">
        <v>1263</v>
      </c>
      <c r="Q2" s="301"/>
    </row>
    <row r="3" spans="1:18" ht="12.75" customHeight="1">
      <c r="A3" s="27"/>
      <c r="M3" s="301"/>
      <c r="Q3" s="301"/>
    </row>
    <row r="4" spans="1:18" ht="12.75" customHeight="1">
      <c r="M4" s="301"/>
      <c r="O4" s="301"/>
      <c r="Q4" s="301"/>
    </row>
    <row r="5" spans="1:18" ht="12.75" customHeight="1"/>
    <row r="6" spans="1:18" ht="12.75" customHeight="1">
      <c r="P6" s="301"/>
    </row>
    <row r="7" spans="1:18" ht="12.75" customHeight="1"/>
    <row r="8" spans="1:18" ht="12.75" customHeight="1">
      <c r="R8" s="301"/>
    </row>
    <row r="9" spans="1:18" ht="12.75" customHeight="1">
      <c r="R9" s="320"/>
    </row>
    <row r="10" spans="1:18" ht="12.75" customHeight="1">
      <c r="Q10" s="301"/>
    </row>
    <row r="11" spans="1:18" ht="12.75" customHeight="1">
      <c r="Q11" s="320"/>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157" t="s">
        <v>1039</v>
      </c>
    </row>
    <row r="43" spans="1:1" ht="12.75" customHeight="1">
      <c r="A43" s="178"/>
    </row>
    <row r="44" spans="1:1" ht="12.75" customHeight="1">
      <c r="A44" s="179" t="s">
        <v>241</v>
      </c>
    </row>
    <row r="45" spans="1:1" ht="12.75" customHeight="1">
      <c r="A45" s="179" t="s">
        <v>242</v>
      </c>
    </row>
    <row r="46" spans="1:1" ht="12.75" customHeight="1">
      <c r="A46" s="179" t="s">
        <v>243</v>
      </c>
    </row>
    <row r="47" spans="1:1" ht="12.75" customHeight="1">
      <c r="A47" s="179"/>
    </row>
    <row r="48" spans="1:1" ht="12.75" customHeight="1">
      <c r="A48" s="398" t="s">
        <v>244</v>
      </c>
    </row>
    <row r="49" spans="1:8" ht="12.75" customHeight="1">
      <c r="A49" s="398" t="s">
        <v>245</v>
      </c>
    </row>
    <row r="50" spans="1:8" ht="12.75" customHeight="1">
      <c r="A50" s="399" t="s">
        <v>246</v>
      </c>
    </row>
    <row r="51" spans="1:8" ht="12.75" customHeight="1">
      <c r="A51" s="180"/>
    </row>
    <row r="52" spans="1:8" ht="12.75" customHeight="1">
      <c r="A52" s="181" t="s">
        <v>1040</v>
      </c>
    </row>
    <row r="53" spans="1:8" ht="12.75" customHeight="1">
      <c r="A53" s="181" t="s">
        <v>1041</v>
      </c>
      <c r="B53" s="72"/>
      <c r="C53" s="72"/>
      <c r="D53" s="72"/>
      <c r="E53" s="72"/>
      <c r="F53" s="72"/>
      <c r="G53" s="72"/>
      <c r="H53" s="72"/>
    </row>
    <row r="54" spans="1:8" ht="12.75" customHeight="1">
      <c r="A54" s="181" t="s">
        <v>1042</v>
      </c>
      <c r="B54" s="72"/>
      <c r="C54" s="72"/>
      <c r="D54" s="72"/>
      <c r="E54" s="72"/>
      <c r="F54" s="72"/>
      <c r="G54" s="72"/>
      <c r="H54" s="72"/>
    </row>
    <row r="55" spans="1:8" ht="12.75" customHeight="1">
      <c r="A55" s="181" t="s">
        <v>1043</v>
      </c>
      <c r="B55" s="72"/>
      <c r="C55" s="72"/>
      <c r="D55" s="72"/>
      <c r="E55" s="72"/>
      <c r="F55" s="72"/>
      <c r="G55" s="72"/>
      <c r="H55" s="72"/>
    </row>
    <row r="56" spans="1:8" ht="12.75" customHeight="1">
      <c r="A56" s="181" t="s">
        <v>1044</v>
      </c>
      <c r="B56" s="72"/>
      <c r="C56" s="72"/>
      <c r="D56" s="72"/>
      <c r="E56" s="72"/>
      <c r="F56" s="72"/>
      <c r="G56" s="72"/>
      <c r="H56" s="72"/>
    </row>
    <row r="57" spans="1:8" ht="12.75" customHeight="1">
      <c r="A57" s="181" t="s">
        <v>1045</v>
      </c>
      <c r="B57" s="72"/>
      <c r="C57" s="72"/>
      <c r="D57" s="72"/>
      <c r="E57" s="72"/>
      <c r="F57" s="72"/>
      <c r="G57" s="72"/>
      <c r="H57" s="72"/>
    </row>
    <row r="58" spans="1:8" ht="12.75" customHeight="1">
      <c r="A58" s="181" t="s">
        <v>1046</v>
      </c>
      <c r="B58" s="72"/>
      <c r="C58" s="72"/>
      <c r="D58" s="72"/>
      <c r="E58" s="72"/>
      <c r="F58" s="72"/>
      <c r="G58" s="72"/>
      <c r="H58" s="72"/>
    </row>
    <row r="59" spans="1:8" ht="12.75" customHeight="1">
      <c r="A59" s="181" t="s">
        <v>1047</v>
      </c>
      <c r="B59" s="72"/>
      <c r="C59" s="72"/>
      <c r="D59" s="72"/>
      <c r="E59" s="72"/>
      <c r="F59" s="72"/>
      <c r="G59" s="72"/>
      <c r="H59" s="72"/>
    </row>
    <row r="60" spans="1:8" ht="12.75" customHeight="1">
      <c r="A60" s="305"/>
      <c r="B60" s="72"/>
      <c r="C60" s="72"/>
      <c r="D60" s="72"/>
      <c r="E60" s="72"/>
      <c r="F60" s="72"/>
      <c r="G60" s="72"/>
      <c r="H60" s="72"/>
    </row>
    <row r="61" spans="1:8" ht="12.75" customHeight="1"/>
    <row r="62" spans="1:8" ht="12.75" customHeight="1"/>
    <row r="63" spans="1:8" ht="12.75" customHeight="1">
      <c r="A63" s="298" t="s">
        <v>491</v>
      </c>
    </row>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177" t="s">
        <v>611</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6"/>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358" t="s">
        <v>790</v>
      </c>
      <c r="B1" s="281"/>
      <c r="C1" s="281"/>
      <c r="D1" s="281"/>
      <c r="E1" s="281"/>
      <c r="F1" s="281"/>
      <c r="G1" s="281"/>
    </row>
    <row r="2" spans="1:12">
      <c r="A2" s="285" t="s">
        <v>791</v>
      </c>
      <c r="B2" s="281"/>
      <c r="C2" s="281"/>
      <c r="D2" s="281"/>
      <c r="E2" s="281"/>
      <c r="F2" s="281"/>
      <c r="G2" s="281"/>
    </row>
    <row r="3" spans="1:12" ht="12.75" customHeight="1">
      <c r="A3" s="103" t="s">
        <v>800</v>
      </c>
      <c r="G3" s="26" t="str">
        <f>Naslovnica!A20</f>
        <v>Siječanj 2013.</v>
      </c>
    </row>
    <row r="4" spans="1:12" ht="12.75" customHeight="1">
      <c r="A4" s="394" t="s">
        <v>801</v>
      </c>
      <c r="G4" s="374" t="str">
        <f>Naslovnica!A24</f>
        <v>January 2013</v>
      </c>
    </row>
    <row r="5" spans="1:12" ht="12.75" customHeight="1"/>
    <row r="6" spans="1:12" ht="23.25" customHeight="1">
      <c r="A6" s="754" t="s">
        <v>1048</v>
      </c>
      <c r="B6" s="754"/>
      <c r="C6" s="754"/>
      <c r="D6" s="754"/>
      <c r="E6" s="754"/>
      <c r="F6" s="754"/>
      <c r="G6" s="754"/>
    </row>
    <row r="7" spans="1:12" ht="26.25" customHeight="1">
      <c r="A7" s="400" t="s">
        <v>1057</v>
      </c>
      <c r="B7" s="400"/>
      <c r="C7" s="400"/>
      <c r="D7" s="400"/>
      <c r="E7" s="400"/>
      <c r="F7" s="400"/>
      <c r="G7" s="401" t="s">
        <v>250</v>
      </c>
    </row>
    <row r="8" spans="1:12" ht="18.75" customHeight="1">
      <c r="A8" s="525" t="s">
        <v>1049</v>
      </c>
      <c r="B8" s="526"/>
      <c r="C8" s="526"/>
      <c r="D8" s="526"/>
      <c r="E8" s="526"/>
      <c r="F8" s="527"/>
      <c r="G8" s="528"/>
      <c r="H8" s="320"/>
    </row>
    <row r="9" spans="1:12" ht="18.75" customHeight="1">
      <c r="A9" s="529" t="s">
        <v>1050</v>
      </c>
      <c r="B9" s="526"/>
      <c r="C9" s="526"/>
      <c r="D9" s="526"/>
      <c r="E9" s="526"/>
      <c r="F9" s="530">
        <v>314072502</v>
      </c>
      <c r="G9" s="531">
        <v>0.63434120720949638</v>
      </c>
      <c r="H9" s="320"/>
    </row>
    <row r="10" spans="1:12" ht="18.75" customHeight="1">
      <c r="A10" s="529" t="s">
        <v>1051</v>
      </c>
      <c r="B10" s="526"/>
      <c r="C10" s="526"/>
      <c r="D10" s="526"/>
      <c r="E10" s="526"/>
      <c r="F10" s="530">
        <v>12943121</v>
      </c>
      <c r="G10" s="531">
        <v>-0.65342093474898078</v>
      </c>
      <c r="H10" s="301"/>
    </row>
    <row r="11" spans="1:12" ht="18.75" customHeight="1">
      <c r="A11" s="529" t="s">
        <v>1052</v>
      </c>
      <c r="B11" s="526"/>
      <c r="C11" s="526"/>
      <c r="D11" s="526"/>
      <c r="E11" s="526"/>
      <c r="F11" s="530">
        <v>0</v>
      </c>
      <c r="G11" s="530">
        <v>0</v>
      </c>
    </row>
    <row r="12" spans="1:12" ht="18.75" customHeight="1">
      <c r="A12" s="529" t="s">
        <v>1053</v>
      </c>
      <c r="B12" s="526"/>
      <c r="C12" s="526"/>
      <c r="D12" s="526"/>
      <c r="E12" s="526"/>
      <c r="F12" s="530">
        <v>64538</v>
      </c>
      <c r="G12" s="532">
        <v>0</v>
      </c>
    </row>
    <row r="13" spans="1:12" ht="18.75" customHeight="1">
      <c r="A13" s="525" t="s">
        <v>566</v>
      </c>
      <c r="B13" s="526"/>
      <c r="C13" s="526"/>
      <c r="D13" s="526"/>
      <c r="E13" s="526"/>
      <c r="F13" s="530">
        <v>11561086</v>
      </c>
      <c r="G13" s="531">
        <v>0.28100462990920239</v>
      </c>
    </row>
    <row r="14" spans="1:12" ht="18.75" customHeight="1">
      <c r="A14" s="525" t="s">
        <v>1054</v>
      </c>
      <c r="B14" s="526"/>
      <c r="C14" s="526"/>
      <c r="D14" s="526"/>
      <c r="E14" s="526"/>
      <c r="F14" s="530">
        <v>5082000</v>
      </c>
      <c r="G14" s="531">
        <v>-0.80840716305372295</v>
      </c>
    </row>
    <row r="15" spans="1:12" ht="18.75" customHeight="1">
      <c r="A15" s="525" t="s">
        <v>1055</v>
      </c>
      <c r="B15" s="526"/>
      <c r="C15" s="526"/>
      <c r="D15" s="526"/>
      <c r="E15" s="526"/>
      <c r="F15" s="530">
        <v>85923940</v>
      </c>
      <c r="G15" s="531">
        <v>0.37621214272779713</v>
      </c>
    </row>
    <row r="16" spans="1:12" ht="18.75" customHeight="1">
      <c r="A16" s="191" t="s">
        <v>1062</v>
      </c>
      <c r="B16" s="192"/>
      <c r="C16" s="192"/>
      <c r="D16" s="192"/>
      <c r="E16" s="192"/>
      <c r="F16" s="193">
        <v>429647187</v>
      </c>
      <c r="G16" s="194">
        <v>0.31169561968126114</v>
      </c>
      <c r="I16" s="302"/>
      <c r="L16" s="302"/>
    </row>
    <row r="17" spans="1:7" ht="18.75" customHeight="1">
      <c r="A17" s="400" t="s">
        <v>1058</v>
      </c>
      <c r="B17" s="400"/>
      <c r="C17" s="400"/>
      <c r="D17" s="400"/>
      <c r="E17" s="400"/>
      <c r="F17" s="420"/>
      <c r="G17" s="421"/>
    </row>
    <row r="18" spans="1:7" ht="18.75" customHeight="1">
      <c r="A18" s="525" t="s">
        <v>1056</v>
      </c>
      <c r="B18" s="526"/>
      <c r="C18" s="526"/>
      <c r="D18" s="526"/>
      <c r="E18" s="526"/>
      <c r="F18" s="527"/>
      <c r="G18" s="528"/>
    </row>
    <row r="19" spans="1:7" ht="18.75" customHeight="1">
      <c r="A19" s="529" t="s">
        <v>1050</v>
      </c>
      <c r="B19" s="526"/>
      <c r="C19" s="526"/>
      <c r="D19" s="526"/>
      <c r="E19" s="526"/>
      <c r="F19" s="530">
        <v>5003436</v>
      </c>
      <c r="G19" s="531">
        <v>1.490047149012578</v>
      </c>
    </row>
    <row r="20" spans="1:7" ht="18.75" customHeight="1">
      <c r="A20" s="529" t="s">
        <v>1051</v>
      </c>
      <c r="B20" s="526"/>
      <c r="C20" s="526"/>
      <c r="D20" s="526"/>
      <c r="E20" s="526"/>
      <c r="F20" s="530">
        <v>12973754</v>
      </c>
      <c r="G20" s="531">
        <v>0.83840751837060778</v>
      </c>
    </row>
    <row r="21" spans="1:7" ht="18.75" customHeight="1">
      <c r="A21" s="529" t="s">
        <v>1052</v>
      </c>
      <c r="B21" s="526"/>
      <c r="C21" s="526"/>
      <c r="D21" s="526"/>
      <c r="E21" s="526"/>
      <c r="F21" s="530">
        <v>0</v>
      </c>
      <c r="G21" s="530">
        <v>0</v>
      </c>
    </row>
    <row r="22" spans="1:7" ht="18.75" customHeight="1">
      <c r="A22" s="529" t="s">
        <v>1053</v>
      </c>
      <c r="B22" s="526"/>
      <c r="C22" s="526"/>
      <c r="D22" s="526"/>
      <c r="E22" s="526"/>
      <c r="F22" s="530">
        <v>67192</v>
      </c>
      <c r="G22" s="532">
        <v>0</v>
      </c>
    </row>
    <row r="23" spans="1:7" ht="18.75" customHeight="1">
      <c r="A23" s="525" t="s">
        <v>566</v>
      </c>
      <c r="B23" s="526"/>
      <c r="C23" s="526"/>
      <c r="D23" s="526"/>
      <c r="E23" s="526"/>
      <c r="F23" s="530">
        <v>209988</v>
      </c>
      <c r="G23" s="531">
        <v>9.7127451697509901E-2</v>
      </c>
    </row>
    <row r="24" spans="1:7" ht="18.75" customHeight="1">
      <c r="A24" s="525" t="s">
        <v>1054</v>
      </c>
      <c r="B24" s="526"/>
      <c r="C24" s="526"/>
      <c r="D24" s="526"/>
      <c r="E24" s="526"/>
      <c r="F24" s="530">
        <v>8400</v>
      </c>
      <c r="G24" s="531">
        <v>0.97926484448633366</v>
      </c>
    </row>
    <row r="25" spans="1:7" ht="18.75" customHeight="1">
      <c r="A25" s="525" t="s">
        <v>1055</v>
      </c>
      <c r="B25" s="526"/>
      <c r="C25" s="526"/>
      <c r="D25" s="526"/>
      <c r="E25" s="526"/>
      <c r="F25" s="530">
        <v>10850000</v>
      </c>
      <c r="G25" s="531">
        <v>-0.8225964682799215</v>
      </c>
    </row>
    <row r="26" spans="1:7" ht="18.75" customHeight="1">
      <c r="A26" s="191" t="s">
        <v>1063</v>
      </c>
      <c r="B26" s="192"/>
      <c r="C26" s="192"/>
      <c r="D26" s="192"/>
      <c r="E26" s="192"/>
      <c r="F26" s="193">
        <v>29112770</v>
      </c>
      <c r="G26" s="194">
        <v>-0.58694789882539922</v>
      </c>
    </row>
    <row r="27" spans="1:7" ht="18.75" customHeight="1">
      <c r="A27" s="400" t="s">
        <v>1059</v>
      </c>
      <c r="B27" s="400"/>
      <c r="C27" s="400"/>
      <c r="D27" s="400"/>
      <c r="E27" s="400"/>
      <c r="F27" s="420"/>
      <c r="G27" s="422"/>
    </row>
    <row r="28" spans="1:7" ht="18.75" customHeight="1">
      <c r="A28" s="533" t="s">
        <v>251</v>
      </c>
      <c r="B28" s="526"/>
      <c r="C28" s="526"/>
      <c r="D28" s="526"/>
      <c r="E28" s="526"/>
      <c r="F28" s="530">
        <v>1055340769</v>
      </c>
      <c r="G28" s="531">
        <v>-0.41903785288111733</v>
      </c>
    </row>
    <row r="29" spans="1:7" ht="18.75" customHeight="1">
      <c r="A29" s="533" t="s">
        <v>252</v>
      </c>
      <c r="B29" s="526"/>
      <c r="C29" s="526"/>
      <c r="D29" s="526"/>
      <c r="E29" s="526"/>
      <c r="F29" s="530">
        <v>521787400</v>
      </c>
      <c r="G29" s="531">
        <v>-0.31175353685742263</v>
      </c>
    </row>
    <row r="30" spans="1:7" ht="18.75" customHeight="1">
      <c r="A30" s="191" t="s">
        <v>1064</v>
      </c>
      <c r="B30" s="192"/>
      <c r="C30" s="192"/>
      <c r="D30" s="192"/>
      <c r="E30" s="192"/>
      <c r="F30" s="193">
        <v>164</v>
      </c>
      <c r="G30" s="194">
        <v>-0.31950207468879666</v>
      </c>
    </row>
    <row r="31" spans="1:7" ht="18.75" customHeight="1">
      <c r="A31" s="534" t="s">
        <v>253</v>
      </c>
      <c r="B31" s="526"/>
      <c r="C31" s="526"/>
      <c r="D31" s="526"/>
      <c r="E31" s="526"/>
      <c r="F31" s="535">
        <v>1887.81</v>
      </c>
      <c r="G31" s="531">
        <v>8.470515229345138E-2</v>
      </c>
    </row>
    <row r="32" spans="1:7" ht="18.75" customHeight="1">
      <c r="A32" s="536" t="s">
        <v>254</v>
      </c>
      <c r="B32" s="526"/>
      <c r="C32" s="526"/>
      <c r="D32" s="526"/>
      <c r="E32" s="526"/>
      <c r="F32" s="535">
        <v>1059.1400000000001</v>
      </c>
      <c r="G32" s="531">
        <v>9.0143686442422655E-2</v>
      </c>
    </row>
    <row r="33" spans="1:7" ht="18.75" customHeight="1">
      <c r="A33" s="534" t="s">
        <v>255</v>
      </c>
      <c r="B33" s="526"/>
      <c r="C33" s="526"/>
      <c r="D33" s="526"/>
      <c r="E33" s="526"/>
      <c r="F33" s="535">
        <v>104.65</v>
      </c>
      <c r="G33" s="531">
        <v>8.6746987951807769E-3</v>
      </c>
    </row>
    <row r="34" spans="1:7" ht="18.75" customHeight="1">
      <c r="A34" s="534" t="s">
        <v>492</v>
      </c>
      <c r="B34" s="526"/>
      <c r="C34" s="526"/>
      <c r="D34" s="526"/>
      <c r="E34" s="526"/>
      <c r="F34" s="535">
        <v>123.7285</v>
      </c>
      <c r="G34" s="531">
        <v>1.3121693988176079E-2</v>
      </c>
    </row>
    <row r="35" spans="1:7" ht="18.75" customHeight="1">
      <c r="A35" s="191" t="s">
        <v>1065</v>
      </c>
      <c r="B35" s="192"/>
      <c r="C35" s="192"/>
      <c r="D35" s="192"/>
      <c r="E35" s="192"/>
      <c r="F35" s="195">
        <v>29658</v>
      </c>
      <c r="G35" s="194">
        <v>0.81029115546603181</v>
      </c>
    </row>
    <row r="36" spans="1:7" ht="18.75" customHeight="1">
      <c r="A36" s="400" t="s">
        <v>1060</v>
      </c>
      <c r="B36" s="400"/>
      <c r="C36" s="400"/>
      <c r="D36" s="400"/>
      <c r="E36" s="400"/>
      <c r="F36" s="420"/>
      <c r="G36" s="422"/>
    </row>
    <row r="37" spans="1:7" ht="18.75" customHeight="1">
      <c r="A37" s="529" t="s">
        <v>1050</v>
      </c>
      <c r="B37" s="526"/>
      <c r="C37" s="526"/>
      <c r="D37" s="526"/>
      <c r="E37" s="526"/>
      <c r="F37" s="530">
        <v>135365.9</v>
      </c>
      <c r="G37" s="531">
        <v>5.9237563734588577E-2</v>
      </c>
    </row>
    <row r="38" spans="1:7" ht="18.75" customHeight="1">
      <c r="A38" s="529" t="s">
        <v>1051</v>
      </c>
      <c r="B38" s="526"/>
      <c r="C38" s="526"/>
      <c r="D38" s="526"/>
      <c r="E38" s="526"/>
      <c r="F38" s="530">
        <v>62656</v>
      </c>
      <c r="G38" s="531">
        <v>1.0463301036008768E-2</v>
      </c>
    </row>
    <row r="39" spans="1:7" ht="18.75" customHeight="1">
      <c r="A39" s="525" t="s">
        <v>566</v>
      </c>
      <c r="B39" s="526"/>
      <c r="C39" s="526"/>
      <c r="D39" s="526"/>
      <c r="E39" s="526"/>
      <c r="F39" s="530">
        <v>1828.3</v>
      </c>
      <c r="G39" s="531">
        <v>3.2063223257126704E-2</v>
      </c>
    </row>
    <row r="40" spans="1:7" ht="18.75" customHeight="1">
      <c r="A40" s="191" t="s">
        <v>1066</v>
      </c>
      <c r="B40" s="192"/>
      <c r="C40" s="192"/>
      <c r="D40" s="192"/>
      <c r="E40" s="192"/>
      <c r="F40" s="193">
        <v>199850.19999999998</v>
      </c>
      <c r="G40" s="194">
        <v>4.3199427063024605E-2</v>
      </c>
    </row>
    <row r="41" spans="1:7" ht="18.75" customHeight="1">
      <c r="A41" s="400" t="s">
        <v>1061</v>
      </c>
      <c r="B41" s="400"/>
      <c r="C41" s="400"/>
      <c r="D41" s="400"/>
      <c r="E41" s="400"/>
      <c r="F41" s="420"/>
      <c r="G41" s="422"/>
    </row>
    <row r="42" spans="1:7" ht="18.75" customHeight="1">
      <c r="A42" s="534" t="s">
        <v>1067</v>
      </c>
      <c r="B42" s="526"/>
      <c r="C42" s="526"/>
      <c r="D42" s="526"/>
      <c r="E42" s="526"/>
      <c r="F42" s="530">
        <v>19529418</v>
      </c>
      <c r="G42" s="531">
        <v>0.13282807965996743</v>
      </c>
    </row>
    <row r="43" spans="1:7" ht="18.75" customHeight="1">
      <c r="A43" s="534" t="s">
        <v>1068</v>
      </c>
      <c r="B43" s="526"/>
      <c r="C43" s="526"/>
      <c r="D43" s="526"/>
      <c r="E43" s="526"/>
      <c r="F43" s="530">
        <v>1323308</v>
      </c>
      <c r="G43" s="531">
        <v>-0.6432731118295506</v>
      </c>
    </row>
    <row r="44" spans="1:7" ht="18.75" customHeight="1">
      <c r="A44" s="534" t="s">
        <v>1069</v>
      </c>
      <c r="B44" s="526"/>
      <c r="C44" s="526"/>
      <c r="D44" s="526"/>
      <c r="E44" s="526"/>
      <c r="F44" s="530">
        <v>1348</v>
      </c>
      <c r="G44" s="531">
        <v>0.56380510440835263</v>
      </c>
    </row>
    <row r="45" spans="1:7" ht="12.75" customHeight="1">
      <c r="A45" s="85" t="s">
        <v>1070</v>
      </c>
      <c r="B45" s="196"/>
      <c r="C45" s="196"/>
      <c r="D45" s="196"/>
      <c r="E45" s="196"/>
      <c r="F45" s="197"/>
      <c r="G45" s="197"/>
    </row>
    <row r="46" spans="1:7" ht="12.75" customHeight="1">
      <c r="A46" s="298" t="s">
        <v>491</v>
      </c>
      <c r="B46" s="313"/>
      <c r="C46" s="313"/>
      <c r="D46" s="313"/>
      <c r="E46" s="313"/>
      <c r="F46" s="313"/>
      <c r="G46" s="313"/>
    </row>
    <row r="47" spans="1:7" ht="12.75" customHeight="1">
      <c r="B47" s="198"/>
      <c r="C47" s="198"/>
      <c r="D47" s="198"/>
      <c r="E47" s="198"/>
      <c r="F47" s="198"/>
    </row>
    <row r="48" spans="1:7" ht="12.75" customHeight="1">
      <c r="G48" s="47" t="s">
        <v>781</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sheetData>
  <mergeCells count="1">
    <mergeCell ref="A6:G6"/>
  </mergeCells>
  <hyperlinks>
    <hyperlink ref="A46" location="'2 Sadržaj'!A1" display="Sadržaj / Contents"/>
  </hyperlinks>
  <pageMargins left="0.70866141732283472" right="0.70866141732283472" top="0.74803149606299213" bottom="0.74803149606299213" header="0.31496062992125984" footer="0.31496062992125984"/>
  <pageSetup paperSize="9" scale="8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1" customWidth="1"/>
    <col min="5" max="7" width="17.140625" customWidth="1"/>
  </cols>
  <sheetData>
    <row r="1" spans="1:6" ht="12.75" customHeight="1">
      <c r="A1" s="103" t="s">
        <v>802</v>
      </c>
      <c r="E1" s="26" t="str">
        <f>Naslovnica!A20</f>
        <v>Siječanj 2013.</v>
      </c>
    </row>
    <row r="2" spans="1:6" ht="12.75" customHeight="1">
      <c r="A2" s="394" t="s">
        <v>803</v>
      </c>
      <c r="E2" s="374" t="str">
        <f>Naslovnica!A24</f>
        <v>January 2013</v>
      </c>
    </row>
    <row r="3" spans="1:6" ht="12.75" customHeight="1"/>
    <row r="4" spans="1:6" ht="45" customHeight="1">
      <c r="A4" s="199" t="s">
        <v>1075</v>
      </c>
      <c r="B4" s="199" t="s">
        <v>1076</v>
      </c>
      <c r="C4" s="199" t="s">
        <v>1077</v>
      </c>
      <c r="D4" s="199" t="s">
        <v>1078</v>
      </c>
      <c r="E4" s="199" t="s">
        <v>1079</v>
      </c>
    </row>
    <row r="5" spans="1:6" ht="12.75" customHeight="1">
      <c r="A5" s="537" t="s">
        <v>1264</v>
      </c>
      <c r="B5" s="538">
        <v>50965654</v>
      </c>
      <c r="C5" s="539">
        <v>0.16227353135168771</v>
      </c>
      <c r="D5" s="540">
        <v>216.05</v>
      </c>
      <c r="E5" s="541">
        <v>9.6</v>
      </c>
      <c r="F5" s="320"/>
    </row>
    <row r="6" spans="1:6" ht="12.75" customHeight="1">
      <c r="A6" s="537" t="s">
        <v>1265</v>
      </c>
      <c r="B6" s="538">
        <v>25060099</v>
      </c>
      <c r="C6" s="539">
        <v>7.9790808938758992E-2</v>
      </c>
      <c r="D6" s="540">
        <v>236.71</v>
      </c>
      <c r="E6" s="541">
        <v>8.3000000000000007</v>
      </c>
      <c r="F6" s="320"/>
    </row>
    <row r="7" spans="1:6" ht="12.75" customHeight="1">
      <c r="A7" s="537" t="s">
        <v>1266</v>
      </c>
      <c r="B7" s="538">
        <v>17725667</v>
      </c>
      <c r="C7" s="539">
        <v>5.6438137331742591E-2</v>
      </c>
      <c r="D7" s="540">
        <v>129.5</v>
      </c>
      <c r="E7" s="541">
        <v>18.8</v>
      </c>
      <c r="F7" s="301"/>
    </row>
    <row r="8" spans="1:6" ht="12.75" customHeight="1">
      <c r="A8" s="537" t="s">
        <v>1267</v>
      </c>
      <c r="B8" s="538">
        <v>17645382</v>
      </c>
      <c r="C8" s="539">
        <v>5.6182511641850133E-2</v>
      </c>
      <c r="D8" s="540">
        <v>119.01</v>
      </c>
      <c r="E8" s="541">
        <v>11.5</v>
      </c>
    </row>
    <row r="9" spans="1:6" ht="12.75" customHeight="1">
      <c r="A9" s="537" t="s">
        <v>1268</v>
      </c>
      <c r="B9" s="538">
        <v>15779205</v>
      </c>
      <c r="C9" s="539">
        <v>5.0240644754057456E-2</v>
      </c>
      <c r="D9" s="540">
        <v>286.11</v>
      </c>
      <c r="E9" s="541">
        <v>15.4</v>
      </c>
    </row>
    <row r="10" spans="1:6" ht="12.75" customHeight="1">
      <c r="A10" s="537" t="s">
        <v>1269</v>
      </c>
      <c r="B10" s="538">
        <v>14392942</v>
      </c>
      <c r="C10" s="539">
        <v>4.5826813580769961E-2</v>
      </c>
      <c r="D10" s="542">
        <v>7775</v>
      </c>
      <c r="E10" s="543">
        <v>2.2999999999999998</v>
      </c>
    </row>
    <row r="11" spans="1:6" ht="12.75" customHeight="1">
      <c r="A11" s="537" t="s">
        <v>1270</v>
      </c>
      <c r="B11" s="538">
        <v>12002644</v>
      </c>
      <c r="C11" s="539">
        <v>3.8216156854126632E-2</v>
      </c>
      <c r="D11" s="542">
        <v>1429.99</v>
      </c>
      <c r="E11" s="541">
        <v>3.2</v>
      </c>
    </row>
    <row r="12" spans="1:6" ht="12.75" customHeight="1">
      <c r="A12" s="537" t="s">
        <v>1271</v>
      </c>
      <c r="B12" s="538">
        <v>9842076</v>
      </c>
      <c r="C12" s="539">
        <v>3.1336955439671063E-2</v>
      </c>
      <c r="D12" s="542">
        <v>13.2</v>
      </c>
      <c r="E12" s="541">
        <v>4.0999999999999996</v>
      </c>
    </row>
    <row r="13" spans="1:6" ht="12.75" customHeight="1">
      <c r="A13" s="537" t="s">
        <v>1272</v>
      </c>
      <c r="B13" s="538">
        <v>8943822</v>
      </c>
      <c r="C13" s="539">
        <v>2.8476934284428376E-2</v>
      </c>
      <c r="D13" s="542">
        <v>670</v>
      </c>
      <c r="E13" s="541">
        <v>25</v>
      </c>
    </row>
    <row r="14" spans="1:6" ht="12.75" customHeight="1">
      <c r="A14" s="537" t="s">
        <v>1273</v>
      </c>
      <c r="B14" s="538">
        <v>8552362</v>
      </c>
      <c r="C14" s="539">
        <v>2.7230534177742183E-2</v>
      </c>
      <c r="D14" s="542">
        <v>81</v>
      </c>
      <c r="E14" s="541">
        <v>14.9</v>
      </c>
    </row>
    <row r="15" spans="1:6" ht="12.75" customHeight="1">
      <c r="A15" s="537" t="s">
        <v>1073</v>
      </c>
      <c r="B15" s="538">
        <v>133162649</v>
      </c>
      <c r="C15" s="539">
        <v>0.42398697164516491</v>
      </c>
      <c r="D15" s="544"/>
      <c r="E15" s="544"/>
    </row>
    <row r="16" spans="1:6" ht="15.75" customHeight="1">
      <c r="A16" s="200" t="s">
        <v>1074</v>
      </c>
      <c r="B16" s="201">
        <f>SUM(B5:B15)</f>
        <v>314072502</v>
      </c>
      <c r="C16" s="202"/>
      <c r="D16" s="203"/>
      <c r="E16" s="203"/>
    </row>
    <row r="17" spans="1:5" ht="12.75" customHeight="1">
      <c r="A17" s="204" t="s">
        <v>1072</v>
      </c>
    </row>
    <row r="18" spans="1:5" ht="12.75" customHeight="1"/>
    <row r="19" spans="1:5" ht="12.75" customHeight="1">
      <c r="A19" s="103" t="s">
        <v>804</v>
      </c>
    </row>
    <row r="20" spans="1:5" ht="12.75" customHeight="1">
      <c r="A20" s="394" t="s">
        <v>805</v>
      </c>
    </row>
    <row r="21" spans="1:5" ht="12.75" customHeight="1">
      <c r="A21" s="205" t="s">
        <v>1071</v>
      </c>
    </row>
    <row r="22" spans="1:5" ht="43.5">
      <c r="A22" s="199" t="s">
        <v>1080</v>
      </c>
      <c r="B22" s="199" t="s">
        <v>1076</v>
      </c>
      <c r="C22" s="199" t="s">
        <v>1077</v>
      </c>
      <c r="D22" s="199" t="s">
        <v>1078</v>
      </c>
    </row>
    <row r="23" spans="1:5" ht="15" customHeight="1">
      <c r="A23" s="545" t="s">
        <v>256</v>
      </c>
      <c r="B23" s="546"/>
      <c r="C23" s="547"/>
      <c r="D23" s="547"/>
      <c r="E23" s="320"/>
    </row>
    <row r="24" spans="1:5" ht="12.75" customHeight="1">
      <c r="A24" s="548" t="s">
        <v>1274</v>
      </c>
      <c r="B24" s="538">
        <v>9255841</v>
      </c>
      <c r="C24" s="549">
        <v>0.71511662449883606</v>
      </c>
      <c r="D24" s="550">
        <v>115.85</v>
      </c>
      <c r="E24" s="320"/>
    </row>
    <row r="25" spans="1:5" ht="12.75" customHeight="1">
      <c r="A25" s="548" t="s">
        <v>1275</v>
      </c>
      <c r="B25" s="538">
        <v>1812233</v>
      </c>
      <c r="C25" s="549">
        <v>0.1400151478148122</v>
      </c>
      <c r="D25" s="550">
        <v>46.5</v>
      </c>
      <c r="E25" s="320"/>
    </row>
    <row r="26" spans="1:5" ht="12.75" customHeight="1">
      <c r="A26" s="548" t="s">
        <v>1276</v>
      </c>
      <c r="B26" s="538">
        <v>1339634</v>
      </c>
      <c r="C26" s="549">
        <v>0.10350162066784356</v>
      </c>
      <c r="D26" s="550">
        <v>100.4</v>
      </c>
    </row>
    <row r="27" spans="1:5" ht="12.75" customHeight="1">
      <c r="A27" s="548" t="s">
        <v>1277</v>
      </c>
      <c r="B27" s="538">
        <v>391719</v>
      </c>
      <c r="C27" s="549">
        <v>3.0264647916062905E-2</v>
      </c>
      <c r="D27" s="550">
        <v>103.1</v>
      </c>
    </row>
    <row r="28" spans="1:5" ht="12.75" customHeight="1">
      <c r="A28" s="548" t="s">
        <v>1278</v>
      </c>
      <c r="B28" s="538">
        <v>34213</v>
      </c>
      <c r="C28" s="549">
        <v>2.6433346331228768E-3</v>
      </c>
      <c r="D28" s="550">
        <v>70.5</v>
      </c>
    </row>
    <row r="29" spans="1:5" ht="12.75" customHeight="1">
      <c r="A29" s="548" t="s">
        <v>1279</v>
      </c>
      <c r="B29" s="538">
        <v>31359</v>
      </c>
      <c r="C29" s="549">
        <v>2.422831402101549E-3</v>
      </c>
      <c r="D29" s="551">
        <v>64.599999999999994</v>
      </c>
    </row>
    <row r="30" spans="1:5" ht="12.75" customHeight="1">
      <c r="A30" s="548" t="s">
        <v>1280</v>
      </c>
      <c r="B30" s="538">
        <v>20054</v>
      </c>
      <c r="C30" s="549">
        <v>1.5493944621239343E-3</v>
      </c>
      <c r="D30" s="550">
        <v>106.26</v>
      </c>
    </row>
    <row r="31" spans="1:5" ht="12.75" customHeight="1">
      <c r="A31" s="548" t="s">
        <v>1281</v>
      </c>
      <c r="B31" s="538">
        <v>19068</v>
      </c>
      <c r="C31" s="549">
        <v>1.4732149996897967E-3</v>
      </c>
      <c r="D31" s="550">
        <v>12.99</v>
      </c>
    </row>
    <row r="32" spans="1:5" ht="12.75" customHeight="1">
      <c r="A32" s="548" t="s">
        <v>1282</v>
      </c>
      <c r="B32" s="538">
        <v>16999</v>
      </c>
      <c r="C32" s="549">
        <v>1.313361746367047E-3</v>
      </c>
      <c r="D32" s="550">
        <v>6</v>
      </c>
    </row>
    <row r="33" spans="1:5" ht="12.75" customHeight="1">
      <c r="A33" s="548" t="s">
        <v>1283</v>
      </c>
      <c r="B33" s="538">
        <v>8557</v>
      </c>
      <c r="C33" s="549">
        <v>6.6112338747354674E-4</v>
      </c>
      <c r="D33" s="550">
        <v>113.35</v>
      </c>
    </row>
    <row r="34" spans="1:5" ht="15" customHeight="1">
      <c r="A34" s="537" t="s">
        <v>1073</v>
      </c>
      <c r="B34" s="538">
        <v>13444</v>
      </c>
      <c r="C34" s="549">
        <v>1.0386984715664792E-3</v>
      </c>
      <c r="D34" s="550"/>
    </row>
    <row r="35" spans="1:5" ht="15" customHeight="1">
      <c r="A35" s="552" t="s">
        <v>1074</v>
      </c>
      <c r="B35" s="553">
        <f>SUM(B24:B34)</f>
        <v>12943121</v>
      </c>
      <c r="C35" s="549"/>
      <c r="D35" s="550"/>
    </row>
    <row r="36" spans="1:5" ht="15" customHeight="1">
      <c r="A36" s="545" t="s">
        <v>1084</v>
      </c>
      <c r="B36" s="538"/>
      <c r="C36" s="549"/>
      <c r="D36" s="550"/>
    </row>
    <row r="37" spans="1:5" ht="12.75" customHeight="1">
      <c r="A37" s="554" t="s">
        <v>1277</v>
      </c>
      <c r="B37" s="538">
        <v>78226915</v>
      </c>
      <c r="C37" s="549">
        <v>0.91042048351134741</v>
      </c>
      <c r="D37" s="550">
        <v>103.45</v>
      </c>
    </row>
    <row r="38" spans="1:5" ht="12.75" customHeight="1">
      <c r="A38" s="554" t="s">
        <v>1284</v>
      </c>
      <c r="B38" s="538">
        <v>7697025</v>
      </c>
      <c r="C38" s="549">
        <v>8.9579516488652644E-2</v>
      </c>
      <c r="D38" s="550">
        <v>119.5</v>
      </c>
    </row>
    <row r="39" spans="1:5" ht="15" customHeight="1">
      <c r="A39" s="552" t="s">
        <v>1074</v>
      </c>
      <c r="B39" s="553">
        <f>SUM(B37:B38)</f>
        <v>85923940</v>
      </c>
      <c r="C39" s="549"/>
      <c r="D39" s="550"/>
    </row>
    <row r="40" spans="1:5" ht="26.25" customHeight="1">
      <c r="A40" s="209" t="s">
        <v>1082</v>
      </c>
      <c r="B40" s="206">
        <f>B35+B39</f>
        <v>98867061</v>
      </c>
      <c r="C40" s="207"/>
      <c r="D40" s="208"/>
    </row>
    <row r="41" spans="1:5" ht="12.75" customHeight="1"/>
    <row r="42" spans="1:5" ht="12.75" customHeight="1">
      <c r="A42" s="103" t="s">
        <v>806</v>
      </c>
    </row>
    <row r="43" spans="1:5" ht="12.75" customHeight="1">
      <c r="A43" s="394" t="s">
        <v>807</v>
      </c>
      <c r="B43" s="302"/>
    </row>
    <row r="44" spans="1:5" ht="12.75" customHeight="1">
      <c r="A44" s="205" t="s">
        <v>1071</v>
      </c>
    </row>
    <row r="45" spans="1:5" ht="43.5">
      <c r="A45" s="199" t="s">
        <v>1081</v>
      </c>
      <c r="B45" s="199" t="s">
        <v>1076</v>
      </c>
      <c r="C45" s="199" t="s">
        <v>1077</v>
      </c>
      <c r="D45" s="199" t="s">
        <v>1078</v>
      </c>
    </row>
    <row r="46" spans="1:5" ht="12.75" customHeight="1">
      <c r="A46" s="548" t="s">
        <v>1284</v>
      </c>
      <c r="B46" s="538">
        <v>323967616</v>
      </c>
      <c r="C46" s="549">
        <v>0.30697915357423283</v>
      </c>
      <c r="D46" s="550">
        <v>118.5</v>
      </c>
      <c r="E46" s="320"/>
    </row>
    <row r="47" spans="1:5" ht="12.75" customHeight="1">
      <c r="A47" s="548" t="s">
        <v>1277</v>
      </c>
      <c r="B47" s="538">
        <v>108325580</v>
      </c>
      <c r="C47" s="549">
        <v>0.10264512011854249</v>
      </c>
      <c r="D47" s="550">
        <v>103.3</v>
      </c>
      <c r="E47" s="320"/>
    </row>
    <row r="48" spans="1:5" ht="12.75" customHeight="1">
      <c r="A48" s="548" t="s">
        <v>1285</v>
      </c>
      <c r="B48" s="538">
        <v>79776600</v>
      </c>
      <c r="C48" s="549">
        <v>7.5593213437204002E-2</v>
      </c>
      <c r="D48" s="550">
        <v>99.885999999999996</v>
      </c>
      <c r="E48" s="320"/>
    </row>
    <row r="49" spans="1:7" ht="12.75" customHeight="1">
      <c r="A49" s="548" t="s">
        <v>1283</v>
      </c>
      <c r="B49" s="538">
        <v>78157366</v>
      </c>
      <c r="C49" s="549">
        <v>7.4058890072122283E-2</v>
      </c>
      <c r="D49" s="550">
        <v>115.15</v>
      </c>
    </row>
    <row r="50" spans="1:7" ht="12.75" customHeight="1">
      <c r="A50" s="548" t="s">
        <v>1286</v>
      </c>
      <c r="B50" s="538">
        <v>78127000</v>
      </c>
      <c r="C50" s="549">
        <v>7.40301164277299E-2</v>
      </c>
      <c r="D50" s="550">
        <v>97.697000000000003</v>
      </c>
    </row>
    <row r="51" spans="1:7" ht="12.75" customHeight="1">
      <c r="A51" s="548" t="s">
        <v>1287</v>
      </c>
      <c r="B51" s="538">
        <v>62825340</v>
      </c>
      <c r="C51" s="549">
        <v>5.9530856615660606E-2</v>
      </c>
      <c r="D51" s="551">
        <v>99.861999999999995</v>
      </c>
    </row>
    <row r="52" spans="1:7" ht="12.75" customHeight="1">
      <c r="A52" s="548" t="s">
        <v>1288</v>
      </c>
      <c r="B52" s="538">
        <v>53838390</v>
      </c>
      <c r="C52" s="549">
        <v>5.1015171195380966E-2</v>
      </c>
      <c r="D52" s="550">
        <v>99.745999999999995</v>
      </c>
    </row>
    <row r="53" spans="1:7" ht="12.75" customHeight="1">
      <c r="A53" s="548" t="s">
        <v>1289</v>
      </c>
      <c r="B53" s="538">
        <v>31302778</v>
      </c>
      <c r="C53" s="549">
        <v>2.9661298908845623E-2</v>
      </c>
      <c r="D53" s="550">
        <v>103</v>
      </c>
    </row>
    <row r="54" spans="1:7" ht="12.75" customHeight="1">
      <c r="A54" s="548" t="s">
        <v>1290</v>
      </c>
      <c r="B54" s="538">
        <v>27915940</v>
      </c>
      <c r="C54" s="549">
        <v>2.6452062518585406E-2</v>
      </c>
      <c r="D54" s="550">
        <v>99.71</v>
      </c>
    </row>
    <row r="55" spans="1:7" ht="12.75" customHeight="1">
      <c r="A55" s="555" t="s">
        <v>1274</v>
      </c>
      <c r="B55" s="538">
        <v>26875025</v>
      </c>
      <c r="C55" s="549">
        <v>2.5465731818041799E-2</v>
      </c>
      <c r="D55" s="550">
        <v>113.5</v>
      </c>
    </row>
    <row r="56" spans="1:7" ht="24">
      <c r="A56" s="556" t="s">
        <v>1321</v>
      </c>
      <c r="B56" s="538">
        <v>184229134</v>
      </c>
      <c r="C56" s="549">
        <v>0.17456838531365407</v>
      </c>
      <c r="D56" s="550"/>
    </row>
    <row r="57" spans="1:7" ht="26.25" customHeight="1">
      <c r="A57" s="209" t="s">
        <v>1083</v>
      </c>
      <c r="B57" s="206">
        <f>SUM(B46:B56)</f>
        <v>1055340769</v>
      </c>
      <c r="C57" s="207"/>
      <c r="D57" s="208"/>
    </row>
    <row r="58" spans="1:7" ht="12.75" customHeight="1"/>
    <row r="59" spans="1:7" ht="12.75" customHeight="1">
      <c r="A59" s="210" t="s">
        <v>808</v>
      </c>
    </row>
    <row r="60" spans="1:7" ht="12.75" customHeight="1">
      <c r="A60" s="402" t="s">
        <v>809</v>
      </c>
    </row>
    <row r="61" spans="1:7" ht="12.75" customHeight="1">
      <c r="A61" s="205" t="s">
        <v>1085</v>
      </c>
    </row>
    <row r="62" spans="1:7" ht="12.75" customHeight="1">
      <c r="A62" s="192"/>
      <c r="B62" s="211" t="s">
        <v>258</v>
      </c>
      <c r="C62" s="211" t="s">
        <v>259</v>
      </c>
      <c r="D62" s="211" t="s">
        <v>260</v>
      </c>
      <c r="E62" s="211" t="s">
        <v>261</v>
      </c>
      <c r="F62" s="211" t="s">
        <v>262</v>
      </c>
    </row>
    <row r="63" spans="1:7" ht="12.75" customHeight="1">
      <c r="A63" s="192"/>
      <c r="B63" s="403" t="s">
        <v>263</v>
      </c>
      <c r="C63" s="403" t="s">
        <v>264</v>
      </c>
      <c r="D63" s="403" t="s">
        <v>265</v>
      </c>
      <c r="E63" s="403" t="s">
        <v>266</v>
      </c>
      <c r="F63" s="403" t="s">
        <v>267</v>
      </c>
    </row>
    <row r="64" spans="1:7" ht="12.75" customHeight="1">
      <c r="A64" s="557"/>
      <c r="B64" s="558"/>
      <c r="C64" s="558"/>
      <c r="D64" s="558"/>
      <c r="E64" s="559"/>
      <c r="F64" s="559"/>
      <c r="G64" s="320"/>
    </row>
    <row r="65" spans="1:7" ht="15" customHeight="1">
      <c r="A65" s="200" t="s">
        <v>1074</v>
      </c>
      <c r="B65" s="212"/>
      <c r="C65" s="212"/>
      <c r="D65" s="212"/>
      <c r="E65" s="213"/>
      <c r="F65" s="213"/>
    </row>
    <row r="66" spans="1:7" ht="12.75" customHeight="1"/>
    <row r="67" spans="1:7" ht="12.75" customHeight="1">
      <c r="A67" s="210" t="s">
        <v>810</v>
      </c>
    </row>
    <row r="68" spans="1:7" ht="12.75" customHeight="1">
      <c r="A68" s="402" t="s">
        <v>811</v>
      </c>
    </row>
    <row r="69" spans="1:7" ht="12.75" customHeight="1">
      <c r="A69" s="205" t="s">
        <v>257</v>
      </c>
    </row>
    <row r="70" spans="1:7" ht="12.75" customHeight="1">
      <c r="A70" s="192"/>
      <c r="B70" s="211" t="s">
        <v>258</v>
      </c>
      <c r="C70" s="211" t="s">
        <v>259</v>
      </c>
      <c r="D70" s="211" t="s">
        <v>260</v>
      </c>
      <c r="E70" s="211" t="s">
        <v>261</v>
      </c>
      <c r="F70" s="211" t="s">
        <v>262</v>
      </c>
    </row>
    <row r="71" spans="1:7" ht="12.75" customHeight="1">
      <c r="A71" s="192"/>
      <c r="B71" s="403" t="s">
        <v>263</v>
      </c>
      <c r="C71" s="403" t="s">
        <v>264</v>
      </c>
      <c r="D71" s="403" t="s">
        <v>265</v>
      </c>
      <c r="E71" s="403" t="s">
        <v>266</v>
      </c>
      <c r="F71" s="403" t="s">
        <v>267</v>
      </c>
    </row>
    <row r="72" spans="1:7" ht="12.75" customHeight="1">
      <c r="A72" s="557" t="s">
        <v>1291</v>
      </c>
      <c r="B72" s="560">
        <v>96.05</v>
      </c>
      <c r="C72" s="560">
        <v>96.05</v>
      </c>
      <c r="D72" s="560">
        <v>96.05</v>
      </c>
      <c r="E72" s="561">
        <v>67192</v>
      </c>
      <c r="F72" s="561">
        <v>64538</v>
      </c>
      <c r="G72" s="320"/>
    </row>
    <row r="73" spans="1:7" ht="15" customHeight="1">
      <c r="A73" s="200" t="s">
        <v>1074</v>
      </c>
      <c r="B73" s="214"/>
      <c r="C73" s="214"/>
      <c r="D73" s="214"/>
      <c r="E73" s="213">
        <f>SUM(E72:E72)</f>
        <v>67192</v>
      </c>
      <c r="F73" s="213">
        <f>SUM(F72:F72)</f>
        <v>64538</v>
      </c>
    </row>
    <row r="74" spans="1:7" ht="12.75" customHeight="1">
      <c r="A74" s="69" t="s">
        <v>1086</v>
      </c>
    </row>
    <row r="75" spans="1:7" ht="12.75" customHeight="1">
      <c r="A75" s="298" t="s">
        <v>491</v>
      </c>
      <c r="G75" s="177" t="s">
        <v>179</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11"/>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5" customHeight="1">
      <c r="A1" s="282" t="s">
        <v>792</v>
      </c>
      <c r="B1" s="283"/>
      <c r="C1" s="284"/>
      <c r="D1" s="284"/>
      <c r="E1" s="284"/>
      <c r="F1" s="284"/>
      <c r="G1" s="284"/>
      <c r="H1" s="284"/>
      <c r="I1" s="284"/>
      <c r="J1" s="284"/>
    </row>
    <row r="2" spans="1:11" ht="15" customHeight="1">
      <c r="A2" s="285" t="s">
        <v>793</v>
      </c>
      <c r="B2" s="286"/>
      <c r="C2" s="286"/>
      <c r="D2" s="286"/>
      <c r="E2" s="286"/>
      <c r="F2" s="286"/>
      <c r="G2" s="284"/>
      <c r="H2" s="284"/>
      <c r="I2" s="284"/>
      <c r="J2" s="284"/>
    </row>
    <row r="3" spans="1:11" ht="12.75" customHeight="1">
      <c r="A3" s="103" t="s">
        <v>812</v>
      </c>
    </row>
    <row r="4" spans="1:11" ht="12.75" customHeight="1">
      <c r="A4" s="394" t="s">
        <v>1087</v>
      </c>
    </row>
    <row r="5" spans="1:11" ht="12.75" customHeight="1">
      <c r="E5" s="757" t="str">
        <f>Naslovnica!A20</f>
        <v>Siječanj 2013.</v>
      </c>
      <c r="F5" s="757"/>
      <c r="G5" s="759" t="str">
        <f>'4 Tablica 2 - Graf 2'!F5</f>
        <v>Prosimac 2012.</v>
      </c>
      <c r="H5" s="757"/>
    </row>
    <row r="6" spans="1:11" ht="12.75" customHeight="1">
      <c r="E6" s="758" t="str">
        <f>Naslovnica!A24</f>
        <v>January 2013</v>
      </c>
      <c r="F6" s="758"/>
      <c r="G6" s="760" t="str">
        <f>'4 Tablica 2 - Graf 2'!F6</f>
        <v>December 2012</v>
      </c>
      <c r="H6" s="758"/>
    </row>
    <row r="7" spans="1:11" ht="12.75" customHeight="1">
      <c r="A7" s="215"/>
      <c r="B7" s="216"/>
      <c r="C7" s="216"/>
      <c r="D7" s="216"/>
      <c r="E7" s="755" t="s">
        <v>268</v>
      </c>
      <c r="F7" s="756"/>
      <c r="G7" s="755" t="s">
        <v>268</v>
      </c>
      <c r="H7" s="756"/>
      <c r="I7" s="756" t="s">
        <v>269</v>
      </c>
      <c r="J7" s="756"/>
    </row>
    <row r="8" spans="1:11" ht="12.75" customHeight="1">
      <c r="A8" s="217" t="s">
        <v>270</v>
      </c>
      <c r="B8" s="217" t="s">
        <v>271</v>
      </c>
      <c r="C8" s="199" t="s">
        <v>511</v>
      </c>
      <c r="D8" s="199" t="s">
        <v>512</v>
      </c>
      <c r="E8" s="199" t="s">
        <v>272</v>
      </c>
      <c r="F8" s="199" t="s">
        <v>167</v>
      </c>
      <c r="G8" s="199" t="s">
        <v>272</v>
      </c>
      <c r="H8" s="199" t="s">
        <v>167</v>
      </c>
      <c r="I8" s="199" t="s">
        <v>272</v>
      </c>
      <c r="J8" s="199" t="s">
        <v>167</v>
      </c>
    </row>
    <row r="9" spans="1:11" ht="12.75" customHeight="1">
      <c r="A9" s="404" t="s">
        <v>273</v>
      </c>
      <c r="B9" s="404" t="s">
        <v>274</v>
      </c>
      <c r="C9" s="405" t="s">
        <v>1088</v>
      </c>
      <c r="D9" s="405" t="s">
        <v>1089</v>
      </c>
      <c r="E9" s="405" t="s">
        <v>275</v>
      </c>
      <c r="F9" s="405" t="s">
        <v>276</v>
      </c>
      <c r="G9" s="405" t="s">
        <v>275</v>
      </c>
      <c r="H9" s="405" t="s">
        <v>276</v>
      </c>
      <c r="I9" s="405" t="s">
        <v>275</v>
      </c>
      <c r="J9" s="405" t="s">
        <v>276</v>
      </c>
    </row>
    <row r="10" spans="1:11" ht="12.75" customHeight="1">
      <c r="A10" s="562" t="s">
        <v>639</v>
      </c>
      <c r="B10" s="563" t="s">
        <v>286</v>
      </c>
      <c r="C10" s="564" t="s">
        <v>281</v>
      </c>
      <c r="D10" s="564" t="s">
        <v>287</v>
      </c>
      <c r="E10" s="565"/>
      <c r="F10" s="566"/>
      <c r="G10" s="567"/>
      <c r="H10" s="568"/>
      <c r="I10" s="569"/>
      <c r="J10" s="569"/>
      <c r="K10" s="320"/>
    </row>
    <row r="11" spans="1:11" ht="12.75" customHeight="1">
      <c r="A11" s="563" t="s">
        <v>288</v>
      </c>
      <c r="B11" s="563" t="s">
        <v>286</v>
      </c>
      <c r="C11" s="564" t="s">
        <v>281</v>
      </c>
      <c r="D11" s="564" t="s">
        <v>287</v>
      </c>
      <c r="E11" s="570">
        <v>51502074.039999999</v>
      </c>
      <c r="F11" s="571">
        <v>87.239029663326164</v>
      </c>
      <c r="G11" s="567">
        <v>48850276.759999998</v>
      </c>
      <c r="H11" s="568">
        <v>86.520666693768646</v>
      </c>
      <c r="I11" s="569">
        <v>5.4284181296007983E-2</v>
      </c>
      <c r="J11" s="569">
        <v>8.3027905009112057E-3</v>
      </c>
      <c r="K11" s="301"/>
    </row>
    <row r="12" spans="1:11" ht="12.75" customHeight="1">
      <c r="A12" s="563" t="s">
        <v>289</v>
      </c>
      <c r="B12" s="563" t="s">
        <v>286</v>
      </c>
      <c r="C12" s="564" t="s">
        <v>278</v>
      </c>
      <c r="D12" s="564" t="s">
        <v>279</v>
      </c>
      <c r="E12" s="572">
        <v>50971967.07</v>
      </c>
      <c r="F12" s="573">
        <v>7381.0949707678201</v>
      </c>
      <c r="G12" s="574">
        <v>51026315.259999998</v>
      </c>
      <c r="H12" s="575">
        <v>7388.9649662759093</v>
      </c>
      <c r="I12" s="569">
        <v>-1.0651012075449939E-3</v>
      </c>
      <c r="J12" s="569">
        <v>-1.065101207545105E-3</v>
      </c>
      <c r="K12" s="301"/>
    </row>
    <row r="13" spans="1:11" ht="12.75" customHeight="1">
      <c r="A13" s="576" t="s">
        <v>290</v>
      </c>
      <c r="B13" s="563" t="s">
        <v>286</v>
      </c>
      <c r="C13" s="564" t="s">
        <v>281</v>
      </c>
      <c r="D13" s="564" t="s">
        <v>279</v>
      </c>
      <c r="E13" s="574">
        <v>0</v>
      </c>
      <c r="F13" s="575">
        <v>0</v>
      </c>
      <c r="G13" s="574">
        <v>0</v>
      </c>
      <c r="H13" s="575">
        <v>0</v>
      </c>
      <c r="I13" s="569"/>
      <c r="J13" s="569"/>
    </row>
    <row r="14" spans="1:11" ht="12.75" customHeight="1">
      <c r="A14" s="562" t="s">
        <v>499</v>
      </c>
      <c r="B14" s="563" t="s">
        <v>286</v>
      </c>
      <c r="C14" s="564" t="s">
        <v>281</v>
      </c>
      <c r="D14" s="564" t="s">
        <v>282</v>
      </c>
      <c r="E14" s="577">
        <v>11041440.369999999</v>
      </c>
      <c r="F14" s="578">
        <v>58.867659026055016</v>
      </c>
      <c r="G14" s="574">
        <v>11090865.52</v>
      </c>
      <c r="H14" s="575">
        <v>58.480195273007219</v>
      </c>
      <c r="I14" s="569">
        <v>-4.4563834906187205E-3</v>
      </c>
      <c r="J14" s="569">
        <v>6.6255550488327764E-3</v>
      </c>
    </row>
    <row r="15" spans="1:11" ht="12.75" customHeight="1">
      <c r="A15" s="563" t="s">
        <v>291</v>
      </c>
      <c r="B15" s="563" t="s">
        <v>292</v>
      </c>
      <c r="C15" s="564" t="s">
        <v>281</v>
      </c>
      <c r="D15" s="564" t="s">
        <v>287</v>
      </c>
      <c r="E15" s="572">
        <v>220113585.97</v>
      </c>
      <c r="F15" s="573">
        <v>115.44696101154298</v>
      </c>
      <c r="G15" s="574">
        <v>221073833.03</v>
      </c>
      <c r="H15" s="575">
        <v>115.30021456781455</v>
      </c>
      <c r="I15" s="569">
        <v>-4.3435581988108263E-3</v>
      </c>
      <c r="J15" s="569">
        <v>1.2727334834414794E-3</v>
      </c>
    </row>
    <row r="16" spans="1:11" ht="12.75" customHeight="1">
      <c r="A16" s="563" t="s">
        <v>293</v>
      </c>
      <c r="B16" s="563" t="s">
        <v>292</v>
      </c>
      <c r="C16" s="564" t="s">
        <v>281</v>
      </c>
      <c r="D16" s="564" t="s">
        <v>279</v>
      </c>
      <c r="E16" s="572">
        <v>10155382.93</v>
      </c>
      <c r="F16" s="573">
        <v>880.74851399565011</v>
      </c>
      <c r="G16" s="574">
        <v>8993287.5099999998</v>
      </c>
      <c r="H16" s="575">
        <v>824.12691456646633</v>
      </c>
      <c r="I16" s="569">
        <v>0.12921808834731663</v>
      </c>
      <c r="J16" s="569">
        <v>6.8704951177295026E-2</v>
      </c>
    </row>
    <row r="17" spans="1:10" ht="12.75" customHeight="1">
      <c r="A17" s="563" t="s">
        <v>294</v>
      </c>
      <c r="B17" s="563" t="s">
        <v>292</v>
      </c>
      <c r="C17" s="564" t="s">
        <v>281</v>
      </c>
      <c r="D17" s="564" t="s">
        <v>282</v>
      </c>
      <c r="E17" s="572">
        <v>8715966.3200000003</v>
      </c>
      <c r="F17" s="573">
        <v>123.6413674144618</v>
      </c>
      <c r="G17" s="574">
        <v>8233085.7800000003</v>
      </c>
      <c r="H17" s="575">
        <v>120.64686337740575</v>
      </c>
      <c r="I17" s="569">
        <v>5.8651221777990425E-2</v>
      </c>
      <c r="J17" s="569">
        <v>2.4820405215912444E-2</v>
      </c>
    </row>
    <row r="18" spans="1:10" ht="12.75" customHeight="1">
      <c r="A18" s="563" t="s">
        <v>295</v>
      </c>
      <c r="B18" s="563" t="s">
        <v>296</v>
      </c>
      <c r="C18" s="564" t="s">
        <v>281</v>
      </c>
      <c r="D18" s="564" t="s">
        <v>279</v>
      </c>
      <c r="E18" s="572">
        <v>10509113.59</v>
      </c>
      <c r="F18" s="573">
        <v>83.811474381077872</v>
      </c>
      <c r="G18" s="574">
        <v>10026936.01</v>
      </c>
      <c r="H18" s="575">
        <v>78.404790596901236</v>
      </c>
      <c r="I18" s="569">
        <v>4.8088227502311565E-2</v>
      </c>
      <c r="J18" s="569">
        <v>6.8958589685849114E-2</v>
      </c>
    </row>
    <row r="19" spans="1:10" ht="12.75" customHeight="1">
      <c r="A19" s="563" t="s">
        <v>297</v>
      </c>
      <c r="B19" s="563" t="s">
        <v>296</v>
      </c>
      <c r="C19" s="564" t="s">
        <v>278</v>
      </c>
      <c r="D19" s="564" t="s">
        <v>282</v>
      </c>
      <c r="E19" s="572">
        <v>11239990.369999999</v>
      </c>
      <c r="F19" s="573">
        <v>114.89284156787645</v>
      </c>
      <c r="G19" s="574">
        <v>6458079.5999999996</v>
      </c>
      <c r="H19" s="575">
        <v>108.50899838171023</v>
      </c>
      <c r="I19" s="569">
        <v>0.74045398418440045</v>
      </c>
      <c r="J19" s="569">
        <v>5.8832385160438871E-2</v>
      </c>
    </row>
    <row r="20" spans="1:10" ht="12.75" customHeight="1">
      <c r="A20" s="563" t="s">
        <v>298</v>
      </c>
      <c r="B20" s="563" t="s">
        <v>296</v>
      </c>
      <c r="C20" s="564" t="s">
        <v>278</v>
      </c>
      <c r="D20" s="564" t="s">
        <v>279</v>
      </c>
      <c r="E20" s="572">
        <v>3653335.9</v>
      </c>
      <c r="F20" s="573">
        <v>99.379827603522216</v>
      </c>
      <c r="G20" s="574">
        <v>3386442.85</v>
      </c>
      <c r="H20" s="575">
        <v>92.119672494987512</v>
      </c>
      <c r="I20" s="569">
        <v>7.8812211462538029E-2</v>
      </c>
      <c r="J20" s="569">
        <v>7.8812211462538029E-2</v>
      </c>
    </row>
    <row r="21" spans="1:10" ht="12.75" customHeight="1">
      <c r="A21" s="579" t="s">
        <v>513</v>
      </c>
      <c r="B21" s="563" t="s">
        <v>495</v>
      </c>
      <c r="C21" s="564" t="s">
        <v>281</v>
      </c>
      <c r="D21" s="564" t="s">
        <v>287</v>
      </c>
      <c r="E21" s="572">
        <v>121512565.75</v>
      </c>
      <c r="F21" s="573">
        <v>105.13347129967043</v>
      </c>
      <c r="G21" s="580">
        <v>124440580.95</v>
      </c>
      <c r="H21" s="575">
        <v>104.87229962359351</v>
      </c>
      <c r="I21" s="569">
        <v>-2.352942406445746E-2</v>
      </c>
      <c r="J21" s="569">
        <v>2.4903780789999885E-3</v>
      </c>
    </row>
    <row r="22" spans="1:10" ht="12.75" customHeight="1">
      <c r="A22" s="563" t="s">
        <v>1183</v>
      </c>
      <c r="B22" s="563" t="s">
        <v>299</v>
      </c>
      <c r="C22" s="564" t="s">
        <v>281</v>
      </c>
      <c r="D22" s="564" t="s">
        <v>282</v>
      </c>
      <c r="E22" s="572">
        <v>9990240.3200000003</v>
      </c>
      <c r="F22" s="573">
        <v>4.9988330427426142</v>
      </c>
      <c r="G22" s="574">
        <v>9383075.7300000004</v>
      </c>
      <c r="H22" s="575">
        <v>4.6950250944193774</v>
      </c>
      <c r="I22" s="569">
        <v>6.4708482321926164E-2</v>
      </c>
      <c r="J22" s="569">
        <v>6.4708482321926386E-2</v>
      </c>
    </row>
    <row r="23" spans="1:10" ht="12.75" customHeight="1">
      <c r="A23" s="563" t="s">
        <v>300</v>
      </c>
      <c r="B23" s="563" t="s">
        <v>301</v>
      </c>
      <c r="C23" s="564" t="s">
        <v>281</v>
      </c>
      <c r="D23" s="564" t="s">
        <v>279</v>
      </c>
      <c r="E23" s="572">
        <v>233424553.53</v>
      </c>
      <c r="F23" s="573">
        <v>590.40818414101841</v>
      </c>
      <c r="G23" s="574">
        <v>137591757.93000001</v>
      </c>
      <c r="H23" s="575">
        <v>538.72709520300043</v>
      </c>
      <c r="I23" s="569">
        <v>0.69650098989762932</v>
      </c>
      <c r="J23" s="569">
        <v>9.5931853805392375E-2</v>
      </c>
    </row>
    <row r="24" spans="1:10" ht="12.75" customHeight="1">
      <c r="A24" s="563" t="s">
        <v>302</v>
      </c>
      <c r="B24" s="563" t="s">
        <v>301</v>
      </c>
      <c r="C24" s="564" t="s">
        <v>281</v>
      </c>
      <c r="D24" s="564" t="s">
        <v>279</v>
      </c>
      <c r="E24" s="574">
        <v>0</v>
      </c>
      <c r="F24" s="575">
        <v>0</v>
      </c>
      <c r="G24" s="574">
        <v>0</v>
      </c>
      <c r="H24" s="575">
        <v>0</v>
      </c>
      <c r="I24" s="569"/>
      <c r="J24" s="569"/>
    </row>
    <row r="25" spans="1:10" ht="12.75" customHeight="1">
      <c r="A25" s="581" t="s">
        <v>1344</v>
      </c>
      <c r="B25" s="563" t="s">
        <v>301</v>
      </c>
      <c r="C25" s="564" t="s">
        <v>281</v>
      </c>
      <c r="D25" s="564" t="s">
        <v>282</v>
      </c>
      <c r="E25" s="572"/>
      <c r="F25" s="573"/>
      <c r="G25" s="574">
        <v>56788046.850000001</v>
      </c>
      <c r="H25" s="575">
        <v>764.77500682755863</v>
      </c>
      <c r="I25" s="569"/>
      <c r="J25" s="569"/>
    </row>
    <row r="26" spans="1:10" ht="12.75" customHeight="1">
      <c r="A26" s="563" t="s">
        <v>303</v>
      </c>
      <c r="B26" s="563" t="s">
        <v>301</v>
      </c>
      <c r="C26" s="564" t="s">
        <v>281</v>
      </c>
      <c r="D26" s="564" t="s">
        <v>304</v>
      </c>
      <c r="E26" s="572">
        <v>65652990.960000001</v>
      </c>
      <c r="F26" s="573">
        <v>993.63703920034334</v>
      </c>
      <c r="G26" s="574">
        <v>66540583.219999999</v>
      </c>
      <c r="H26" s="575">
        <v>983.91451415147071</v>
      </c>
      <c r="I26" s="569">
        <v>-1.3339111517333579E-2</v>
      </c>
      <c r="J26" s="569">
        <v>9.8814733485839135E-3</v>
      </c>
    </row>
    <row r="27" spans="1:10" ht="12.75" customHeight="1">
      <c r="A27" s="563" t="s">
        <v>305</v>
      </c>
      <c r="B27" s="563" t="s">
        <v>301</v>
      </c>
      <c r="C27" s="564" t="s">
        <v>278</v>
      </c>
      <c r="D27" s="564" t="s">
        <v>282</v>
      </c>
      <c r="E27" s="572">
        <v>5769294.0800000001</v>
      </c>
      <c r="F27" s="573">
        <v>834.4568536273988</v>
      </c>
      <c r="G27" s="574">
        <v>5760163.9900000002</v>
      </c>
      <c r="H27" s="575">
        <v>833.13629931536502</v>
      </c>
      <c r="I27" s="569">
        <v>1.5850399425867412E-3</v>
      </c>
      <c r="J27" s="569">
        <v>1.5850399425867412E-3</v>
      </c>
    </row>
    <row r="28" spans="1:10" ht="12.75" customHeight="1">
      <c r="A28" s="562" t="s">
        <v>306</v>
      </c>
      <c r="B28" s="563" t="s">
        <v>301</v>
      </c>
      <c r="C28" s="564" t="s">
        <v>281</v>
      </c>
      <c r="D28" s="564" t="s">
        <v>287</v>
      </c>
      <c r="E28" s="572">
        <v>541193778.79999995</v>
      </c>
      <c r="F28" s="573">
        <v>850.94219720755757</v>
      </c>
      <c r="G28" s="574">
        <v>533439417.26999998</v>
      </c>
      <c r="H28" s="575">
        <v>845.67306488560757</v>
      </c>
      <c r="I28" s="569">
        <v>1.4536536444353265E-2</v>
      </c>
      <c r="J28" s="569">
        <v>6.2306966376690642E-3</v>
      </c>
    </row>
    <row r="29" spans="1:10" ht="12.75" customHeight="1">
      <c r="A29" s="563" t="s">
        <v>307</v>
      </c>
      <c r="B29" s="563" t="s">
        <v>301</v>
      </c>
      <c r="C29" s="564" t="s">
        <v>278</v>
      </c>
      <c r="D29" s="564" t="s">
        <v>282</v>
      </c>
      <c r="E29" s="572">
        <v>13878496.9</v>
      </c>
      <c r="F29" s="573">
        <v>938.32607836769182</v>
      </c>
      <c r="G29" s="574">
        <v>13301206.23</v>
      </c>
      <c r="H29" s="575">
        <v>899.29541860947563</v>
      </c>
      <c r="I29" s="569">
        <v>4.3401377289975285E-2</v>
      </c>
      <c r="J29" s="569">
        <v>4.3401377289975285E-2</v>
      </c>
    </row>
    <row r="30" spans="1:10" ht="12.75" customHeight="1">
      <c r="A30" s="563" t="s">
        <v>308</v>
      </c>
      <c r="B30" s="563" t="s">
        <v>301</v>
      </c>
      <c r="C30" s="564" t="s">
        <v>281</v>
      </c>
      <c r="D30" s="564" t="s">
        <v>282</v>
      </c>
      <c r="E30" s="574">
        <v>0</v>
      </c>
      <c r="F30" s="575">
        <v>0</v>
      </c>
      <c r="G30" s="574">
        <v>0</v>
      </c>
      <c r="H30" s="575">
        <v>0</v>
      </c>
      <c r="I30" s="569"/>
      <c r="J30" s="569"/>
    </row>
    <row r="31" spans="1:10" ht="12.75" customHeight="1">
      <c r="A31" s="563" t="s">
        <v>309</v>
      </c>
      <c r="B31" s="563" t="s">
        <v>301</v>
      </c>
      <c r="C31" s="564" t="s">
        <v>281</v>
      </c>
      <c r="D31" s="564" t="s">
        <v>287</v>
      </c>
      <c r="E31" s="572">
        <v>1251177179.77</v>
      </c>
      <c r="F31" s="573">
        <v>146.60163302542134</v>
      </c>
      <c r="G31" s="574">
        <v>1071605264.3</v>
      </c>
      <c r="H31" s="575">
        <v>146.36784334371549</v>
      </c>
      <c r="I31" s="569">
        <v>0.16757281944420188</v>
      </c>
      <c r="J31" s="569">
        <v>1.5972748956669669E-3</v>
      </c>
    </row>
    <row r="32" spans="1:10" ht="12.75" customHeight="1">
      <c r="A32" s="581" t="s">
        <v>1345</v>
      </c>
      <c r="B32" s="563" t="s">
        <v>301</v>
      </c>
      <c r="C32" s="564" t="s">
        <v>281</v>
      </c>
      <c r="D32" s="564" t="s">
        <v>279</v>
      </c>
      <c r="E32" s="572"/>
      <c r="F32" s="573"/>
      <c r="G32" s="574">
        <v>30471190.93</v>
      </c>
      <c r="H32" s="575">
        <v>195.31505862461634</v>
      </c>
      <c r="I32" s="569"/>
      <c r="J32" s="569"/>
    </row>
    <row r="33" spans="1:10" ht="12.75" customHeight="1">
      <c r="A33" s="563" t="s">
        <v>310</v>
      </c>
      <c r="B33" s="563" t="s">
        <v>311</v>
      </c>
      <c r="C33" s="564" t="s">
        <v>281</v>
      </c>
      <c r="D33" s="564" t="s">
        <v>279</v>
      </c>
      <c r="E33" s="572">
        <v>10629314.539999999</v>
      </c>
      <c r="F33" s="573">
        <v>52.748883072227997</v>
      </c>
      <c r="G33" s="574">
        <v>10312499.48</v>
      </c>
      <c r="H33" s="575">
        <v>50.766195633520262</v>
      </c>
      <c r="I33" s="569">
        <v>3.072146191274272E-2</v>
      </c>
      <c r="J33" s="569">
        <v>3.9055269239016921E-2</v>
      </c>
    </row>
    <row r="34" spans="1:10" ht="12.75" customHeight="1">
      <c r="A34" s="562" t="s">
        <v>312</v>
      </c>
      <c r="B34" s="562" t="s">
        <v>313</v>
      </c>
      <c r="C34" s="582" t="s">
        <v>281</v>
      </c>
      <c r="D34" s="582" t="s">
        <v>279</v>
      </c>
      <c r="E34" s="577">
        <v>17145868.57</v>
      </c>
      <c r="F34" s="578">
        <v>87.473515010618442</v>
      </c>
      <c r="G34" s="583">
        <v>15292545.1</v>
      </c>
      <c r="H34" s="584">
        <v>79.424107185973696</v>
      </c>
      <c r="I34" s="569">
        <v>0.12119130320563842</v>
      </c>
      <c r="J34" s="569">
        <v>0.10134716158403689</v>
      </c>
    </row>
    <row r="35" spans="1:10" ht="12.75" customHeight="1">
      <c r="A35" s="563" t="s">
        <v>314</v>
      </c>
      <c r="B35" s="563" t="s">
        <v>313</v>
      </c>
      <c r="C35" s="564" t="s">
        <v>281</v>
      </c>
      <c r="D35" s="564" t="s">
        <v>287</v>
      </c>
      <c r="E35" s="574">
        <v>11816624.310000001</v>
      </c>
      <c r="F35" s="575">
        <v>783.46481632874531</v>
      </c>
      <c r="G35" s="574">
        <v>13018195.960000001</v>
      </c>
      <c r="H35" s="575">
        <v>778.78694542289031</v>
      </c>
      <c r="I35" s="569">
        <v>-9.2299397988167997E-2</v>
      </c>
      <c r="J35" s="569">
        <v>6.0066118639352517E-3</v>
      </c>
    </row>
    <row r="36" spans="1:10" ht="12.75" customHeight="1">
      <c r="A36" s="563" t="s">
        <v>315</v>
      </c>
      <c r="B36" s="563" t="s">
        <v>313</v>
      </c>
      <c r="C36" s="564" t="s">
        <v>281</v>
      </c>
      <c r="D36" s="564" t="s">
        <v>282</v>
      </c>
      <c r="E36" s="572">
        <v>58266515.850000001</v>
      </c>
      <c r="F36" s="573">
        <v>84.150094604804465</v>
      </c>
      <c r="G36" s="574">
        <v>54697875.090000004</v>
      </c>
      <c r="H36" s="575">
        <v>78.752825767638811</v>
      </c>
      <c r="I36" s="569">
        <v>6.5242767733264762E-2</v>
      </c>
      <c r="J36" s="569">
        <v>6.853428793895433E-2</v>
      </c>
    </row>
    <row r="37" spans="1:10" ht="12.75" customHeight="1">
      <c r="A37" s="563" t="s">
        <v>316</v>
      </c>
      <c r="B37" s="563" t="s">
        <v>313</v>
      </c>
      <c r="C37" s="564" t="s">
        <v>281</v>
      </c>
      <c r="D37" s="564" t="s">
        <v>287</v>
      </c>
      <c r="E37" s="572">
        <v>365793158.25</v>
      </c>
      <c r="F37" s="573">
        <v>139.45385683138551</v>
      </c>
      <c r="G37" s="574">
        <v>363462899.37</v>
      </c>
      <c r="H37" s="575">
        <v>139.27212889528616</v>
      </c>
      <c r="I37" s="569">
        <v>6.4112702673067012E-3</v>
      </c>
      <c r="J37" s="569">
        <v>1.3048406564961645E-3</v>
      </c>
    </row>
    <row r="38" spans="1:10" ht="12.75" customHeight="1">
      <c r="A38" s="563" t="s">
        <v>317</v>
      </c>
      <c r="B38" s="563" t="s">
        <v>313</v>
      </c>
      <c r="C38" s="564" t="s">
        <v>281</v>
      </c>
      <c r="D38" s="564" t="s">
        <v>304</v>
      </c>
      <c r="E38" s="572">
        <v>21305019.93</v>
      </c>
      <c r="F38" s="573">
        <v>1065.9158935160574</v>
      </c>
      <c r="G38" s="574">
        <v>21239520.52</v>
      </c>
      <c r="H38" s="575">
        <v>1039.6871555759687</v>
      </c>
      <c r="I38" s="569">
        <v>3.0838459812838614E-3</v>
      </c>
      <c r="J38" s="569">
        <v>2.5227529069125065E-2</v>
      </c>
    </row>
    <row r="39" spans="1:10" ht="12.75" customHeight="1">
      <c r="A39" s="563" t="s">
        <v>318</v>
      </c>
      <c r="B39" s="563" t="s">
        <v>313</v>
      </c>
      <c r="C39" s="564" t="s">
        <v>281</v>
      </c>
      <c r="D39" s="564" t="s">
        <v>279</v>
      </c>
      <c r="E39" s="572">
        <v>4898369.62</v>
      </c>
      <c r="F39" s="573">
        <v>547.06966732621675</v>
      </c>
      <c r="G39" s="574">
        <v>4661895.5</v>
      </c>
      <c r="H39" s="575">
        <v>517.71091309649955</v>
      </c>
      <c r="I39" s="569">
        <v>5.0724886475898012E-2</v>
      </c>
      <c r="J39" s="569">
        <v>5.6708779913713814E-2</v>
      </c>
    </row>
    <row r="40" spans="1:10" ht="12.75" customHeight="1">
      <c r="A40" s="563" t="s">
        <v>319</v>
      </c>
      <c r="B40" s="563" t="s">
        <v>313</v>
      </c>
      <c r="C40" s="564" t="s">
        <v>281</v>
      </c>
      <c r="D40" s="564" t="s">
        <v>279</v>
      </c>
      <c r="E40" s="572">
        <v>10277529</v>
      </c>
      <c r="F40" s="573">
        <v>763.29449913792337</v>
      </c>
      <c r="G40" s="574">
        <v>12451856.810000001</v>
      </c>
      <c r="H40" s="575">
        <v>752.74159961363819</v>
      </c>
      <c r="I40" s="569">
        <v>-0.17461876113559327</v>
      </c>
      <c r="J40" s="569">
        <v>1.4019285674794268E-2</v>
      </c>
    </row>
    <row r="41" spans="1:10" ht="12.75" customHeight="1">
      <c r="A41" s="563" t="s">
        <v>320</v>
      </c>
      <c r="B41" s="563" t="s">
        <v>321</v>
      </c>
      <c r="C41" s="564" t="s">
        <v>281</v>
      </c>
      <c r="D41" s="564" t="s">
        <v>282</v>
      </c>
      <c r="E41" s="572">
        <v>58997798.289999999</v>
      </c>
      <c r="F41" s="573">
        <v>78.719946783137942</v>
      </c>
      <c r="G41" s="574">
        <v>57739442.200000003</v>
      </c>
      <c r="H41" s="575">
        <v>77.147349586099054</v>
      </c>
      <c r="I41" s="569">
        <v>2.179370014766091E-2</v>
      </c>
      <c r="J41" s="569">
        <v>2.0384332131641258E-2</v>
      </c>
    </row>
    <row r="42" spans="1:10" ht="12.75" customHeight="1">
      <c r="A42" s="563" t="s">
        <v>322</v>
      </c>
      <c r="B42" s="563" t="s">
        <v>321</v>
      </c>
      <c r="C42" s="564" t="s">
        <v>281</v>
      </c>
      <c r="D42" s="564" t="s">
        <v>287</v>
      </c>
      <c r="E42" s="572">
        <v>156903135.03</v>
      </c>
      <c r="F42" s="573">
        <v>146.02063114055292</v>
      </c>
      <c r="G42" s="574">
        <v>164243770.69</v>
      </c>
      <c r="H42" s="575">
        <v>145.73642981507805</v>
      </c>
      <c r="I42" s="569">
        <v>-4.4693540760550321E-2</v>
      </c>
      <c r="J42" s="569">
        <v>1.9501048971453105E-3</v>
      </c>
    </row>
    <row r="43" spans="1:10" ht="12.75" customHeight="1">
      <c r="A43" s="563" t="s">
        <v>323</v>
      </c>
      <c r="B43" s="563" t="s">
        <v>321</v>
      </c>
      <c r="C43" s="564" t="s">
        <v>281</v>
      </c>
      <c r="D43" s="564" t="s">
        <v>304</v>
      </c>
      <c r="E43" s="572">
        <v>7780485.3200000003</v>
      </c>
      <c r="F43" s="573">
        <v>90.73041637699221</v>
      </c>
      <c r="G43" s="574">
        <v>7718414.0199999996</v>
      </c>
      <c r="H43" s="575">
        <v>89.942984869760849</v>
      </c>
      <c r="I43" s="569">
        <v>8.0419759602374796E-3</v>
      </c>
      <c r="J43" s="569">
        <v>8.754785138291421E-3</v>
      </c>
    </row>
    <row r="44" spans="1:10" ht="12.75" customHeight="1">
      <c r="A44" s="563" t="s">
        <v>324</v>
      </c>
      <c r="B44" s="563" t="s">
        <v>321</v>
      </c>
      <c r="C44" s="564" t="s">
        <v>281</v>
      </c>
      <c r="D44" s="564" t="s">
        <v>279</v>
      </c>
      <c r="E44" s="572">
        <v>45099937.460000001</v>
      </c>
      <c r="F44" s="573">
        <v>65.241228577228284</v>
      </c>
      <c r="G44" s="574">
        <v>43888530.189999998</v>
      </c>
      <c r="H44" s="575">
        <v>63.539815231666353</v>
      </c>
      <c r="I44" s="569">
        <v>2.7601910220179215E-2</v>
      </c>
      <c r="J44" s="569">
        <v>2.6777121390085368E-2</v>
      </c>
    </row>
    <row r="45" spans="1:10" ht="12.75" customHeight="1">
      <c r="A45" s="563" t="s">
        <v>325</v>
      </c>
      <c r="B45" s="563" t="s">
        <v>326</v>
      </c>
      <c r="C45" s="564" t="s">
        <v>281</v>
      </c>
      <c r="D45" s="564" t="s">
        <v>304</v>
      </c>
      <c r="E45" s="572">
        <v>26332770.050000001</v>
      </c>
      <c r="F45" s="573">
        <v>17853.622375198644</v>
      </c>
      <c r="G45" s="574">
        <v>26080885</v>
      </c>
      <c r="H45" s="575">
        <v>17808.441747989466</v>
      </c>
      <c r="I45" s="569">
        <v>9.6578413654291317E-3</v>
      </c>
      <c r="J45" s="569">
        <v>2.5370342811874558E-3</v>
      </c>
    </row>
    <row r="46" spans="1:10" ht="12.75" customHeight="1">
      <c r="A46" s="563" t="s">
        <v>327</v>
      </c>
      <c r="B46" s="563" t="s">
        <v>326</v>
      </c>
      <c r="C46" s="564" t="s">
        <v>281</v>
      </c>
      <c r="D46" s="564" t="s">
        <v>279</v>
      </c>
      <c r="E46" s="572">
        <v>5446713.5999999996</v>
      </c>
      <c r="F46" s="573">
        <v>6933.9749538835222</v>
      </c>
      <c r="G46" s="574">
        <v>5134316.42</v>
      </c>
      <c r="H46" s="575">
        <v>6536.2756473174786</v>
      </c>
      <c r="I46" s="569">
        <v>6.084494106812377E-2</v>
      </c>
      <c r="J46" s="569">
        <v>6.0844941068123548E-2</v>
      </c>
    </row>
    <row r="47" spans="1:10" ht="12.75" customHeight="1">
      <c r="A47" s="563" t="s">
        <v>328</v>
      </c>
      <c r="B47" s="563" t="s">
        <v>326</v>
      </c>
      <c r="C47" s="564" t="s">
        <v>278</v>
      </c>
      <c r="D47" s="564" t="s">
        <v>282</v>
      </c>
      <c r="E47" s="572">
        <v>12928291.369999999</v>
      </c>
      <c r="F47" s="573">
        <v>1.0035867040575743</v>
      </c>
      <c r="G47" s="574">
        <v>12134395.75</v>
      </c>
      <c r="H47" s="575">
        <v>1.0899857854385997</v>
      </c>
      <c r="I47" s="569">
        <v>6.5425228940633406E-2</v>
      </c>
      <c r="J47" s="569">
        <v>-7.9266245977931971E-2</v>
      </c>
    </row>
    <row r="48" spans="1:10" ht="12.75" customHeight="1">
      <c r="A48" s="563" t="s">
        <v>1245</v>
      </c>
      <c r="B48" s="563" t="s">
        <v>326</v>
      </c>
      <c r="C48" s="564" t="s">
        <v>278</v>
      </c>
      <c r="D48" s="564" t="s">
        <v>282</v>
      </c>
      <c r="E48" s="572"/>
      <c r="F48" s="573"/>
      <c r="G48" s="574"/>
      <c r="H48" s="575"/>
      <c r="I48" s="569"/>
      <c r="J48" s="569"/>
    </row>
    <row r="49" spans="1:10" ht="12.75" customHeight="1">
      <c r="A49" s="563" t="s">
        <v>1246</v>
      </c>
      <c r="B49" s="563" t="s">
        <v>326</v>
      </c>
      <c r="C49" s="564" t="s">
        <v>278</v>
      </c>
      <c r="D49" s="564" t="s">
        <v>282</v>
      </c>
      <c r="E49" s="572"/>
      <c r="F49" s="573"/>
      <c r="G49" s="574"/>
      <c r="H49" s="575"/>
      <c r="I49" s="569"/>
      <c r="J49" s="569"/>
    </row>
    <row r="50" spans="1:10" ht="12.75" customHeight="1">
      <c r="A50" s="563" t="s">
        <v>329</v>
      </c>
      <c r="B50" s="563" t="s">
        <v>326</v>
      </c>
      <c r="C50" s="564" t="s">
        <v>278</v>
      </c>
      <c r="D50" s="564" t="s">
        <v>304</v>
      </c>
      <c r="E50" s="572">
        <v>96517908.650000006</v>
      </c>
      <c r="F50" s="573">
        <v>9.1750882275086951</v>
      </c>
      <c r="G50" s="574">
        <v>95651329.659999996</v>
      </c>
      <c r="H50" s="575">
        <v>9.0927103683055126</v>
      </c>
      <c r="I50" s="569">
        <v>9.0597694049872057E-3</v>
      </c>
      <c r="J50" s="569">
        <v>9.0597694049869837E-3</v>
      </c>
    </row>
    <row r="51" spans="1:10" ht="12.75" customHeight="1">
      <c r="A51" s="563" t="s">
        <v>330</v>
      </c>
      <c r="B51" s="563" t="s">
        <v>326</v>
      </c>
      <c r="C51" s="564" t="s">
        <v>278</v>
      </c>
      <c r="D51" s="564" t="s">
        <v>282</v>
      </c>
      <c r="E51" s="572">
        <v>12375139.16</v>
      </c>
      <c r="F51" s="573">
        <v>1.0663151108345792</v>
      </c>
      <c r="G51" s="574">
        <v>12348212.41</v>
      </c>
      <c r="H51" s="575">
        <v>1.0639949429528739</v>
      </c>
      <c r="I51" s="569">
        <v>2.1806192755635667E-3</v>
      </c>
      <c r="J51" s="569">
        <v>2.1806192755635667E-3</v>
      </c>
    </row>
    <row r="52" spans="1:10" ht="12.75" customHeight="1">
      <c r="A52" s="563" t="s">
        <v>331</v>
      </c>
      <c r="B52" s="563" t="s">
        <v>332</v>
      </c>
      <c r="C52" s="564" t="s">
        <v>281</v>
      </c>
      <c r="D52" s="564" t="s">
        <v>279</v>
      </c>
      <c r="E52" s="572">
        <v>4584697.92</v>
      </c>
      <c r="F52" s="573">
        <v>338.4166109448102</v>
      </c>
      <c r="G52" s="574">
        <v>4904400.05</v>
      </c>
      <c r="H52" s="575">
        <v>343.07599115638465</v>
      </c>
      <c r="I52" s="569">
        <v>-6.5186796904954769E-2</v>
      </c>
      <c r="J52" s="569">
        <v>-1.3581189974469998E-2</v>
      </c>
    </row>
    <row r="53" spans="1:10" ht="12.75" customHeight="1">
      <c r="A53" s="563" t="s">
        <v>333</v>
      </c>
      <c r="B53" s="563" t="s">
        <v>332</v>
      </c>
      <c r="C53" s="564" t="s">
        <v>281</v>
      </c>
      <c r="D53" s="564" t="s">
        <v>279</v>
      </c>
      <c r="E53" s="572">
        <v>10722872.5</v>
      </c>
      <c r="F53" s="573">
        <v>592.79704275286736</v>
      </c>
      <c r="G53" s="574">
        <v>11167810.029999999</v>
      </c>
      <c r="H53" s="575">
        <v>594.54193289125806</v>
      </c>
      <c r="I53" s="569">
        <v>-3.984107258314451E-2</v>
      </c>
      <c r="J53" s="569">
        <v>-2.934847891897685E-3</v>
      </c>
    </row>
    <row r="54" spans="1:10" ht="12.75" customHeight="1">
      <c r="A54" s="563" t="s">
        <v>334</v>
      </c>
      <c r="B54" s="563" t="s">
        <v>332</v>
      </c>
      <c r="C54" s="564" t="s">
        <v>281</v>
      </c>
      <c r="D54" s="564" t="s">
        <v>287</v>
      </c>
      <c r="E54" s="574">
        <v>0</v>
      </c>
      <c r="F54" s="575">
        <v>0</v>
      </c>
      <c r="G54" s="574">
        <v>0</v>
      </c>
      <c r="H54" s="575">
        <v>0</v>
      </c>
      <c r="I54" s="569"/>
      <c r="J54" s="569"/>
    </row>
    <row r="55" spans="1:10" ht="12.75" customHeight="1">
      <c r="A55" s="563" t="s">
        <v>335</v>
      </c>
      <c r="B55" s="563" t="s">
        <v>332</v>
      </c>
      <c r="C55" s="564" t="s">
        <v>336</v>
      </c>
      <c r="D55" s="564" t="s">
        <v>279</v>
      </c>
      <c r="E55" s="572">
        <v>3820565.97</v>
      </c>
      <c r="F55" s="573">
        <v>565.57282433753517</v>
      </c>
      <c r="G55" s="574">
        <v>4345069.9400000004</v>
      </c>
      <c r="H55" s="575">
        <v>612.78435151373424</v>
      </c>
      <c r="I55" s="569">
        <v>-0.12071243437798385</v>
      </c>
      <c r="J55" s="569">
        <v>-7.7044276766491393E-2</v>
      </c>
    </row>
    <row r="56" spans="1:10" ht="12.75" customHeight="1">
      <c r="A56" s="563" t="s">
        <v>337</v>
      </c>
      <c r="B56" s="563" t="s">
        <v>332</v>
      </c>
      <c r="C56" s="564" t="s">
        <v>336</v>
      </c>
      <c r="D56" s="564" t="s">
        <v>279</v>
      </c>
      <c r="E56" s="574">
        <v>0</v>
      </c>
      <c r="F56" s="575">
        <v>0</v>
      </c>
      <c r="G56" s="574">
        <v>0</v>
      </c>
      <c r="H56" s="575">
        <v>0</v>
      </c>
      <c r="I56" s="569"/>
      <c r="J56" s="569"/>
    </row>
    <row r="57" spans="1:10" ht="12.75" customHeight="1">
      <c r="A57" s="563" t="s">
        <v>338</v>
      </c>
      <c r="B57" s="563" t="s">
        <v>332</v>
      </c>
      <c r="C57" s="564" t="s">
        <v>281</v>
      </c>
      <c r="D57" s="564" t="s">
        <v>279</v>
      </c>
      <c r="E57" s="572">
        <v>50083073.359999999</v>
      </c>
      <c r="F57" s="573">
        <v>957.52172457755296</v>
      </c>
      <c r="G57" s="574">
        <v>50131057.310000002</v>
      </c>
      <c r="H57" s="575">
        <v>932.11122184339035</v>
      </c>
      <c r="I57" s="569">
        <v>-9.5717011718465805E-4</v>
      </c>
      <c r="J57" s="569">
        <v>2.7261234645270749E-2</v>
      </c>
    </row>
    <row r="58" spans="1:10" ht="12.75" customHeight="1">
      <c r="A58" s="563" t="s">
        <v>339</v>
      </c>
      <c r="B58" s="563" t="s">
        <v>340</v>
      </c>
      <c r="C58" s="564" t="s">
        <v>281</v>
      </c>
      <c r="D58" s="564" t="s">
        <v>282</v>
      </c>
      <c r="E58" s="574">
        <v>5429120.54</v>
      </c>
      <c r="F58" s="575">
        <v>7.8331715337908738</v>
      </c>
      <c r="G58" s="574">
        <v>5390497.5599999996</v>
      </c>
      <c r="H58" s="575">
        <v>7.8266387792629821</v>
      </c>
      <c r="I58" s="569">
        <v>7.1650120550281748E-3</v>
      </c>
      <c r="J58" s="569">
        <v>8.3468200234304568E-4</v>
      </c>
    </row>
    <row r="59" spans="1:10" ht="12.75" customHeight="1">
      <c r="A59" s="563" t="s">
        <v>341</v>
      </c>
      <c r="B59" s="563" t="s">
        <v>340</v>
      </c>
      <c r="C59" s="564" t="s">
        <v>281</v>
      </c>
      <c r="D59" s="564" t="s">
        <v>279</v>
      </c>
      <c r="E59" s="572">
        <v>8660600.5299999993</v>
      </c>
      <c r="F59" s="573">
        <v>9.4292385600448725</v>
      </c>
      <c r="G59" s="574">
        <v>8602042.8000000007</v>
      </c>
      <c r="H59" s="575">
        <v>9.260774109839355</v>
      </c>
      <c r="I59" s="569">
        <v>6.8074213720488164E-3</v>
      </c>
      <c r="J59" s="569">
        <v>1.8191184474149802E-2</v>
      </c>
    </row>
    <row r="60" spans="1:10" ht="12.75" customHeight="1">
      <c r="A60" s="563" t="s">
        <v>342</v>
      </c>
      <c r="B60" s="563" t="s">
        <v>340</v>
      </c>
      <c r="C60" s="564" t="s">
        <v>281</v>
      </c>
      <c r="D60" s="564" t="s">
        <v>279</v>
      </c>
      <c r="E60" s="572">
        <v>21257493.789999999</v>
      </c>
      <c r="F60" s="573">
        <v>6.7591561142995573</v>
      </c>
      <c r="G60" s="574">
        <v>20698547.48</v>
      </c>
      <c r="H60" s="575">
        <v>6.6586696364497397</v>
      </c>
      <c r="I60" s="569">
        <v>2.7004132079320176E-2</v>
      </c>
      <c r="J60" s="569">
        <v>1.5091074243982927E-2</v>
      </c>
    </row>
    <row r="61" spans="1:10" ht="12.75" customHeight="1">
      <c r="A61" s="563" t="s">
        <v>343</v>
      </c>
      <c r="B61" s="563" t="s">
        <v>340</v>
      </c>
      <c r="C61" s="564" t="s">
        <v>281</v>
      </c>
      <c r="D61" s="564" t="s">
        <v>279</v>
      </c>
      <c r="E61" s="572">
        <v>4750875.6500000004</v>
      </c>
      <c r="F61" s="573">
        <v>12.032463082649997</v>
      </c>
      <c r="G61" s="574">
        <v>6262549</v>
      </c>
      <c r="H61" s="575">
        <v>11.843993070642147</v>
      </c>
      <c r="I61" s="569">
        <v>-0.24138307740186937</v>
      </c>
      <c r="J61" s="569">
        <v>1.5912708736297132E-2</v>
      </c>
    </row>
    <row r="62" spans="1:10" ht="12.75" customHeight="1">
      <c r="A62" s="563" t="s">
        <v>344</v>
      </c>
      <c r="B62" s="563" t="s">
        <v>340</v>
      </c>
      <c r="C62" s="564" t="s">
        <v>281</v>
      </c>
      <c r="D62" s="564" t="s">
        <v>279</v>
      </c>
      <c r="E62" s="572">
        <v>53353642.789999999</v>
      </c>
      <c r="F62" s="573">
        <v>13.292447021096338</v>
      </c>
      <c r="G62" s="574">
        <v>51837871.689999998</v>
      </c>
      <c r="H62" s="575">
        <v>12.952862815733813</v>
      </c>
      <c r="I62" s="569">
        <v>2.9240612135170041E-2</v>
      </c>
      <c r="J62" s="569">
        <v>2.6216922868204318E-2</v>
      </c>
    </row>
    <row r="63" spans="1:10" ht="12.75" customHeight="1">
      <c r="A63" s="562" t="s">
        <v>345</v>
      </c>
      <c r="B63" s="563" t="s">
        <v>346</v>
      </c>
      <c r="C63" s="564" t="s">
        <v>281</v>
      </c>
      <c r="D63" s="582" t="s">
        <v>282</v>
      </c>
      <c r="E63" s="572">
        <v>11585570.119999999</v>
      </c>
      <c r="F63" s="573">
        <v>116.4319970879062</v>
      </c>
      <c r="G63" s="574">
        <v>13542771.470000001</v>
      </c>
      <c r="H63" s="575">
        <v>112.8131512535499</v>
      </c>
      <c r="I63" s="569">
        <v>-0.14452000126677178</v>
      </c>
      <c r="J63" s="569">
        <v>3.2078226644186802E-2</v>
      </c>
    </row>
    <row r="64" spans="1:10" ht="12.75" customHeight="1">
      <c r="A64" s="563" t="s">
        <v>347</v>
      </c>
      <c r="B64" s="563" t="s">
        <v>346</v>
      </c>
      <c r="C64" s="564" t="s">
        <v>281</v>
      </c>
      <c r="D64" s="564" t="s">
        <v>279</v>
      </c>
      <c r="E64" s="574">
        <v>0</v>
      </c>
      <c r="F64" s="575">
        <v>0</v>
      </c>
      <c r="G64" s="574">
        <v>0</v>
      </c>
      <c r="H64" s="575">
        <v>0</v>
      </c>
      <c r="I64" s="569"/>
      <c r="J64" s="569"/>
    </row>
    <row r="65" spans="1:10" ht="12.75" customHeight="1">
      <c r="A65" s="563" t="s">
        <v>348</v>
      </c>
      <c r="B65" s="563" t="s">
        <v>346</v>
      </c>
      <c r="C65" s="564" t="s">
        <v>281</v>
      </c>
      <c r="D65" s="564" t="s">
        <v>287</v>
      </c>
      <c r="E65" s="572">
        <v>208932474.25</v>
      </c>
      <c r="F65" s="573">
        <v>1269.6497730716137</v>
      </c>
      <c r="G65" s="574">
        <v>181423436.56</v>
      </c>
      <c r="H65" s="575">
        <v>1266.2127742083728</v>
      </c>
      <c r="I65" s="569">
        <v>0.15162890865482126</v>
      </c>
      <c r="J65" s="569">
        <v>2.7143928202664203E-3</v>
      </c>
    </row>
    <row r="66" spans="1:10" ht="12.75" customHeight="1">
      <c r="A66" s="563" t="s">
        <v>349</v>
      </c>
      <c r="B66" s="563" t="s">
        <v>346</v>
      </c>
      <c r="C66" s="564" t="s">
        <v>278</v>
      </c>
      <c r="D66" s="564" t="s">
        <v>279</v>
      </c>
      <c r="E66" s="574">
        <v>24196174.510000002</v>
      </c>
      <c r="F66" s="575">
        <v>822.88922969900204</v>
      </c>
      <c r="G66" s="574">
        <v>32152227.190000001</v>
      </c>
      <c r="H66" s="575">
        <v>812.50241923842532</v>
      </c>
      <c r="I66" s="569">
        <v>-0.24744950429046775</v>
      </c>
      <c r="J66" s="569">
        <v>1.2783728656848181E-2</v>
      </c>
    </row>
    <row r="67" spans="1:10" ht="12.75" customHeight="1">
      <c r="A67" s="563" t="s">
        <v>350</v>
      </c>
      <c r="B67" s="563" t="s">
        <v>346</v>
      </c>
      <c r="C67" s="564" t="s">
        <v>278</v>
      </c>
      <c r="D67" s="564" t="s">
        <v>279</v>
      </c>
      <c r="E67" s="574">
        <v>12328480.220000001</v>
      </c>
      <c r="F67" s="575">
        <v>838.18543457300689</v>
      </c>
      <c r="G67" s="574">
        <v>11949831.029999999</v>
      </c>
      <c r="H67" s="575">
        <v>812.44193414089386</v>
      </c>
      <c r="I67" s="569">
        <v>3.1686572726376205E-2</v>
      </c>
      <c r="J67" s="569">
        <v>3.1686572726375983E-2</v>
      </c>
    </row>
    <row r="68" spans="1:10" ht="12.75" customHeight="1">
      <c r="A68" s="563" t="s">
        <v>351</v>
      </c>
      <c r="B68" s="563" t="s">
        <v>346</v>
      </c>
      <c r="C68" s="564" t="s">
        <v>278</v>
      </c>
      <c r="D68" s="564" t="s">
        <v>279</v>
      </c>
      <c r="E68" s="572">
        <v>11846113.939999999</v>
      </c>
      <c r="F68" s="573">
        <v>483.28874460265274</v>
      </c>
      <c r="G68" s="574">
        <v>10972665.130000001</v>
      </c>
      <c r="H68" s="575">
        <v>447.6544445277388</v>
      </c>
      <c r="I68" s="569">
        <v>7.9602247918049596E-2</v>
      </c>
      <c r="J68" s="569">
        <v>7.9602247918049818E-2</v>
      </c>
    </row>
    <row r="69" spans="1:10" ht="12.75" customHeight="1">
      <c r="A69" s="579" t="s">
        <v>277</v>
      </c>
      <c r="B69" s="563" t="s">
        <v>352</v>
      </c>
      <c r="C69" s="582" t="s">
        <v>278</v>
      </c>
      <c r="D69" s="582" t="s">
        <v>279</v>
      </c>
      <c r="E69" s="583">
        <v>1715698.58</v>
      </c>
      <c r="F69" s="584">
        <v>176.17913221400977</v>
      </c>
      <c r="G69" s="583">
        <v>2332562.5099999998</v>
      </c>
      <c r="H69" s="584">
        <v>172.29264142817368</v>
      </c>
      <c r="I69" s="569">
        <v>-0.26445762004466056</v>
      </c>
      <c r="J69" s="569">
        <v>2.2557497253626435E-2</v>
      </c>
    </row>
    <row r="70" spans="1:10" ht="12.75" customHeight="1">
      <c r="A70" s="579" t="s">
        <v>280</v>
      </c>
      <c r="B70" s="563" t="s">
        <v>352</v>
      </c>
      <c r="C70" s="582" t="s">
        <v>281</v>
      </c>
      <c r="D70" s="582" t="s">
        <v>282</v>
      </c>
      <c r="E70" s="583">
        <v>9999699.9800000004</v>
      </c>
      <c r="F70" s="584">
        <v>69.135591804106625</v>
      </c>
      <c r="G70" s="583">
        <v>10092932.85</v>
      </c>
      <c r="H70" s="584">
        <v>68.65468243970092</v>
      </c>
      <c r="I70" s="569">
        <v>-9.2374408296989063E-3</v>
      </c>
      <c r="J70" s="569">
        <v>7.0047569563529422E-3</v>
      </c>
    </row>
    <row r="71" spans="1:10" ht="12.75" customHeight="1">
      <c r="A71" s="579" t="s">
        <v>283</v>
      </c>
      <c r="B71" s="563" t="s">
        <v>352</v>
      </c>
      <c r="C71" s="582" t="s">
        <v>281</v>
      </c>
      <c r="D71" s="582" t="s">
        <v>279</v>
      </c>
      <c r="E71" s="583">
        <v>11213235.57</v>
      </c>
      <c r="F71" s="584">
        <v>70.232917909497161</v>
      </c>
      <c r="G71" s="583">
        <v>11245601.16</v>
      </c>
      <c r="H71" s="584">
        <v>69.758517180120762</v>
      </c>
      <c r="I71" s="569">
        <v>-2.8780666804298916E-3</v>
      </c>
      <c r="J71" s="569">
        <v>6.8006137250806731E-3</v>
      </c>
    </row>
    <row r="72" spans="1:10" ht="12.75" customHeight="1">
      <c r="A72" s="585" t="s">
        <v>1221</v>
      </c>
      <c r="B72" s="563" t="s">
        <v>352</v>
      </c>
      <c r="C72" s="582" t="s">
        <v>278</v>
      </c>
      <c r="D72" s="582" t="s">
        <v>279</v>
      </c>
      <c r="E72" s="583"/>
      <c r="F72" s="584"/>
      <c r="G72" s="583"/>
      <c r="H72" s="584"/>
      <c r="I72" s="569"/>
      <c r="J72" s="569"/>
    </row>
    <row r="73" spans="1:10" ht="12.75" customHeight="1">
      <c r="A73" s="579" t="s">
        <v>284</v>
      </c>
      <c r="B73" s="563" t="s">
        <v>352</v>
      </c>
      <c r="C73" s="582" t="s">
        <v>281</v>
      </c>
      <c r="D73" s="582" t="s">
        <v>279</v>
      </c>
      <c r="E73" s="583">
        <v>5819910.7699999996</v>
      </c>
      <c r="F73" s="584">
        <v>226.0113100045879</v>
      </c>
      <c r="G73" s="583">
        <v>5608281.0599999996</v>
      </c>
      <c r="H73" s="584">
        <v>219.27095467063722</v>
      </c>
      <c r="I73" s="569">
        <v>3.7735218284512984E-2</v>
      </c>
      <c r="J73" s="569">
        <v>3.0739845795241028E-2</v>
      </c>
    </row>
    <row r="74" spans="1:10" ht="12.75" customHeight="1">
      <c r="A74" s="563" t="s">
        <v>497</v>
      </c>
      <c r="B74" s="586" t="s">
        <v>352</v>
      </c>
      <c r="C74" s="564" t="s">
        <v>281</v>
      </c>
      <c r="D74" s="564" t="s">
        <v>279</v>
      </c>
      <c r="E74" s="574">
        <v>8133583.6799999997</v>
      </c>
      <c r="F74" s="575">
        <v>166.1214760992992</v>
      </c>
      <c r="G74" s="574">
        <v>7631365.3300000001</v>
      </c>
      <c r="H74" s="575">
        <v>165.6243624304457</v>
      </c>
      <c r="I74" s="569">
        <v>6.5809763821122136E-2</v>
      </c>
      <c r="J74" s="569">
        <v>3.0014525735142517E-3</v>
      </c>
    </row>
    <row r="75" spans="1:10" ht="12.75" customHeight="1">
      <c r="A75" s="563" t="s">
        <v>353</v>
      </c>
      <c r="B75" s="586" t="s">
        <v>352</v>
      </c>
      <c r="C75" s="564" t="s">
        <v>281</v>
      </c>
      <c r="D75" s="564" t="s">
        <v>282</v>
      </c>
      <c r="E75" s="572">
        <v>9133327.4700000007</v>
      </c>
      <c r="F75" s="573">
        <v>76.69158810963819</v>
      </c>
      <c r="G75" s="574">
        <v>9190893.0800000001</v>
      </c>
      <c r="H75" s="575">
        <v>76.694671445497065</v>
      </c>
      <c r="I75" s="569">
        <v>-6.2633314846481936E-3</v>
      </c>
      <c r="J75" s="569">
        <v>-4.0202739000849697E-5</v>
      </c>
    </row>
    <row r="76" spans="1:10" ht="12.75" customHeight="1">
      <c r="A76" s="563" t="s">
        <v>354</v>
      </c>
      <c r="B76" s="586" t="s">
        <v>352</v>
      </c>
      <c r="C76" s="564" t="s">
        <v>281</v>
      </c>
      <c r="D76" s="564" t="s">
        <v>279</v>
      </c>
      <c r="E76" s="572">
        <v>43770758.329999998</v>
      </c>
      <c r="F76" s="573">
        <v>90.971026208518055</v>
      </c>
      <c r="G76" s="574">
        <v>43423638.479999997</v>
      </c>
      <c r="H76" s="575">
        <v>89.458234532164795</v>
      </c>
      <c r="I76" s="569">
        <v>7.9937992796221824E-3</v>
      </c>
      <c r="J76" s="569">
        <v>1.6910591677385955E-2</v>
      </c>
    </row>
    <row r="77" spans="1:10" ht="12.75" customHeight="1">
      <c r="A77" s="563" t="s">
        <v>510</v>
      </c>
      <c r="B77" s="586" t="s">
        <v>352</v>
      </c>
      <c r="C77" s="564" t="s">
        <v>281</v>
      </c>
      <c r="D77" s="564" t="s">
        <v>279</v>
      </c>
      <c r="E77" s="572">
        <v>3393527.86</v>
      </c>
      <c r="F77" s="573">
        <v>474.82497662693766</v>
      </c>
      <c r="G77" s="574">
        <v>4956050.24</v>
      </c>
      <c r="H77" s="575">
        <v>477.05551231575237</v>
      </c>
      <c r="I77" s="569">
        <v>-0.31527573457366731</v>
      </c>
      <c r="J77" s="569">
        <v>-4.6756313075330125E-3</v>
      </c>
    </row>
    <row r="78" spans="1:10" ht="12.75" customHeight="1">
      <c r="A78" s="563" t="s">
        <v>355</v>
      </c>
      <c r="B78" s="586" t="s">
        <v>352</v>
      </c>
      <c r="C78" s="564" t="s">
        <v>281</v>
      </c>
      <c r="D78" s="564" t="s">
        <v>287</v>
      </c>
      <c r="E78" s="572">
        <v>6604738.5800000001</v>
      </c>
      <c r="F78" s="573">
        <v>102.94483140201055</v>
      </c>
      <c r="G78" s="574">
        <v>7706235.4400000004</v>
      </c>
      <c r="H78" s="575">
        <v>102.70179934838646</v>
      </c>
      <c r="I78" s="569">
        <v>-0.1429357912272663</v>
      </c>
      <c r="J78" s="569">
        <v>2.3663855469531203E-3</v>
      </c>
    </row>
    <row r="79" spans="1:10" ht="12.75" customHeight="1">
      <c r="A79" s="563" t="s">
        <v>356</v>
      </c>
      <c r="B79" s="586" t="s">
        <v>352</v>
      </c>
      <c r="C79" s="564" t="s">
        <v>281</v>
      </c>
      <c r="D79" s="564" t="s">
        <v>279</v>
      </c>
      <c r="E79" s="572">
        <v>10387467.939999999</v>
      </c>
      <c r="F79" s="573">
        <v>103.90293538766694</v>
      </c>
      <c r="G79" s="574">
        <v>9497400.9000000004</v>
      </c>
      <c r="H79" s="575">
        <v>101.13270589837875</v>
      </c>
      <c r="I79" s="569">
        <v>9.3716907327772159E-2</v>
      </c>
      <c r="J79" s="569">
        <v>2.7392023823349598E-2</v>
      </c>
    </row>
    <row r="80" spans="1:10" ht="12.75" customHeight="1">
      <c r="A80" s="563" t="s">
        <v>357</v>
      </c>
      <c r="B80" s="586" t="s">
        <v>352</v>
      </c>
      <c r="C80" s="564" t="s">
        <v>278</v>
      </c>
      <c r="D80" s="564" t="s">
        <v>279</v>
      </c>
      <c r="E80" s="572">
        <v>11709326.550000001</v>
      </c>
      <c r="F80" s="573">
        <v>47.445636482219996</v>
      </c>
      <c r="G80" s="574">
        <v>12202703.49</v>
      </c>
      <c r="H80" s="575">
        <v>47.281119558533284</v>
      </c>
      <c r="I80" s="569">
        <v>-4.0431773205365285E-2</v>
      </c>
      <c r="J80" s="569">
        <v>3.4795479722733447E-3</v>
      </c>
    </row>
    <row r="81" spans="1:10" ht="12.75" customHeight="1">
      <c r="A81" s="563" t="s">
        <v>358</v>
      </c>
      <c r="B81" s="586" t="s">
        <v>352</v>
      </c>
      <c r="C81" s="564" t="s">
        <v>281</v>
      </c>
      <c r="D81" s="564" t="s">
        <v>279</v>
      </c>
      <c r="E81" s="572">
        <v>13925100.76</v>
      </c>
      <c r="F81" s="573">
        <v>124.76826822820632</v>
      </c>
      <c r="G81" s="574">
        <v>14094727.48</v>
      </c>
      <c r="H81" s="575">
        <v>120.32062077988071</v>
      </c>
      <c r="I81" s="569">
        <v>-1.2034764080447569E-2</v>
      </c>
      <c r="J81" s="569">
        <v>3.6964964272103495E-2</v>
      </c>
    </row>
    <row r="82" spans="1:10" ht="12.75" customHeight="1">
      <c r="A82" s="579" t="s">
        <v>285</v>
      </c>
      <c r="B82" s="586" t="s">
        <v>352</v>
      </c>
      <c r="C82" s="582" t="s">
        <v>281</v>
      </c>
      <c r="D82" s="582" t="s">
        <v>279</v>
      </c>
      <c r="E82" s="577">
        <v>13465738.24</v>
      </c>
      <c r="F82" s="578">
        <v>46.293247028337163</v>
      </c>
      <c r="G82" s="583">
        <v>12869849.289999999</v>
      </c>
      <c r="H82" s="584">
        <v>44.053027464394994</v>
      </c>
      <c r="I82" s="569">
        <v>4.6301159910474787E-2</v>
      </c>
      <c r="J82" s="569">
        <v>5.0852794754067343E-2</v>
      </c>
    </row>
    <row r="83" spans="1:10" ht="12.75" customHeight="1">
      <c r="A83" s="563" t="s">
        <v>359</v>
      </c>
      <c r="B83" s="586" t="s">
        <v>360</v>
      </c>
      <c r="C83" s="564" t="s">
        <v>281</v>
      </c>
      <c r="D83" s="564" t="s">
        <v>279</v>
      </c>
      <c r="E83" s="574">
        <v>0</v>
      </c>
      <c r="F83" s="575">
        <v>0</v>
      </c>
      <c r="G83" s="574">
        <v>0</v>
      </c>
      <c r="H83" s="575">
        <v>0</v>
      </c>
      <c r="I83" s="569"/>
      <c r="J83" s="569"/>
    </row>
    <row r="84" spans="1:10" ht="12.75" customHeight="1">
      <c r="A84" s="563" t="s">
        <v>1350</v>
      </c>
      <c r="B84" s="586" t="s">
        <v>360</v>
      </c>
      <c r="C84" s="564" t="s">
        <v>281</v>
      </c>
      <c r="D84" s="564" t="s">
        <v>287</v>
      </c>
      <c r="E84" s="574">
        <v>0</v>
      </c>
      <c r="F84" s="575">
        <v>0</v>
      </c>
      <c r="G84" s="574"/>
      <c r="H84" s="575"/>
      <c r="I84" s="569"/>
      <c r="J84" s="569"/>
    </row>
    <row r="85" spans="1:10" ht="12.75" customHeight="1">
      <c r="A85" s="563" t="s">
        <v>1351</v>
      </c>
      <c r="B85" s="586" t="s">
        <v>360</v>
      </c>
      <c r="C85" s="564" t="s">
        <v>281</v>
      </c>
      <c r="D85" s="564" t="s">
        <v>304</v>
      </c>
      <c r="E85" s="572">
        <v>13414230.67</v>
      </c>
      <c r="F85" s="573">
        <v>968.76765773297791</v>
      </c>
      <c r="G85" s="574">
        <v>12949363.92</v>
      </c>
      <c r="H85" s="575">
        <v>945.36797058197419</v>
      </c>
      <c r="I85" s="569">
        <v>3.5898809615044103E-2</v>
      </c>
      <c r="J85" s="569">
        <v>2.475193562629241E-2</v>
      </c>
    </row>
    <row r="86" spans="1:10" ht="12.75" customHeight="1">
      <c r="A86" s="586" t="s">
        <v>361</v>
      </c>
      <c r="B86" s="586" t="s">
        <v>360</v>
      </c>
      <c r="C86" s="587" t="s">
        <v>281</v>
      </c>
      <c r="D86" s="587" t="s">
        <v>279</v>
      </c>
      <c r="E86" s="577">
        <v>8915218.9499999993</v>
      </c>
      <c r="F86" s="578">
        <v>819.20780094557131</v>
      </c>
      <c r="G86" s="583">
        <v>8682554.7899999991</v>
      </c>
      <c r="H86" s="584">
        <v>796.03383651919819</v>
      </c>
      <c r="I86" s="569">
        <v>2.6796739626448129E-2</v>
      </c>
      <c r="J86" s="569">
        <v>2.9111783146939407E-2</v>
      </c>
    </row>
    <row r="87" spans="1:10" ht="12.75" customHeight="1">
      <c r="A87" s="563" t="s">
        <v>362</v>
      </c>
      <c r="B87" s="563" t="s">
        <v>360</v>
      </c>
      <c r="C87" s="564" t="s">
        <v>281</v>
      </c>
      <c r="D87" s="564" t="s">
        <v>279</v>
      </c>
      <c r="E87" s="572">
        <v>115541430.8</v>
      </c>
      <c r="F87" s="573">
        <v>39.046870309938896</v>
      </c>
      <c r="G87" s="574">
        <v>107277132.90000001</v>
      </c>
      <c r="H87" s="575">
        <v>36.166488654343574</v>
      </c>
      <c r="I87" s="569">
        <v>7.7036901309654571E-2</v>
      </c>
      <c r="J87" s="569">
        <v>7.9642281094086442E-2</v>
      </c>
    </row>
    <row r="88" spans="1:10" ht="12.75" customHeight="1">
      <c r="A88" s="563" t="s">
        <v>363</v>
      </c>
      <c r="B88" s="563" t="s">
        <v>360</v>
      </c>
      <c r="C88" s="564" t="s">
        <v>281</v>
      </c>
      <c r="D88" s="564" t="s">
        <v>279</v>
      </c>
      <c r="E88" s="574">
        <v>9945663.1899999995</v>
      </c>
      <c r="F88" s="575">
        <v>611.26175576337903</v>
      </c>
      <c r="G88" s="574">
        <v>9436806.9600000009</v>
      </c>
      <c r="H88" s="575">
        <v>579.98738555409261</v>
      </c>
      <c r="I88" s="569">
        <v>5.3922500709922216E-2</v>
      </c>
      <c r="J88" s="569">
        <v>5.3922500709921994E-2</v>
      </c>
    </row>
    <row r="89" spans="1:10" ht="12.75" customHeight="1">
      <c r="A89" s="563" t="s">
        <v>364</v>
      </c>
      <c r="B89" s="563" t="s">
        <v>360</v>
      </c>
      <c r="C89" s="564" t="s">
        <v>281</v>
      </c>
      <c r="D89" s="564" t="s">
        <v>287</v>
      </c>
      <c r="E89" s="572">
        <v>392863303.91000003</v>
      </c>
      <c r="F89" s="573">
        <v>129.51235309758181</v>
      </c>
      <c r="G89" s="574">
        <v>382258124</v>
      </c>
      <c r="H89" s="575">
        <v>129.30462756802177</v>
      </c>
      <c r="I89" s="569">
        <v>2.7743504308099576E-2</v>
      </c>
      <c r="J89" s="569">
        <v>1.6064817900718342E-3</v>
      </c>
    </row>
    <row r="90" spans="1:10" ht="12.75" customHeight="1">
      <c r="A90" s="563" t="s">
        <v>365</v>
      </c>
      <c r="B90" s="563" t="s">
        <v>360</v>
      </c>
      <c r="C90" s="564" t="s">
        <v>281</v>
      </c>
      <c r="D90" s="564" t="s">
        <v>282</v>
      </c>
      <c r="E90" s="572">
        <v>27259811.66</v>
      </c>
      <c r="F90" s="573">
        <v>99.757582788006658</v>
      </c>
      <c r="G90" s="574">
        <v>25781182.18</v>
      </c>
      <c r="H90" s="575">
        <v>93.414702325483645</v>
      </c>
      <c r="I90" s="569">
        <v>5.7353051915014941E-2</v>
      </c>
      <c r="J90" s="569">
        <v>6.7900237378293982E-2</v>
      </c>
    </row>
    <row r="91" spans="1:10" ht="12.75" customHeight="1">
      <c r="A91" s="563" t="s">
        <v>366</v>
      </c>
      <c r="B91" s="563" t="s">
        <v>367</v>
      </c>
      <c r="C91" s="564" t="s">
        <v>281</v>
      </c>
      <c r="D91" s="564" t="s">
        <v>304</v>
      </c>
      <c r="E91" s="572">
        <v>43675155.030000001</v>
      </c>
      <c r="F91" s="573">
        <v>860.89177813897675</v>
      </c>
      <c r="G91" s="574">
        <v>40345574.340000004</v>
      </c>
      <c r="H91" s="575">
        <v>848.28385105840425</v>
      </c>
      <c r="I91" s="569">
        <v>8.2526540877593479E-2</v>
      </c>
      <c r="J91" s="569">
        <v>1.4862863491791778E-2</v>
      </c>
    </row>
    <row r="92" spans="1:10" ht="12.75" customHeight="1">
      <c r="A92" s="563" t="s">
        <v>368</v>
      </c>
      <c r="B92" s="563" t="s">
        <v>367</v>
      </c>
      <c r="C92" s="564" t="s">
        <v>281</v>
      </c>
      <c r="D92" s="564" t="s">
        <v>287</v>
      </c>
      <c r="E92" s="572">
        <v>32645304.52</v>
      </c>
      <c r="F92" s="573">
        <v>713.83347966874271</v>
      </c>
      <c r="G92" s="574">
        <v>33006157.949999999</v>
      </c>
      <c r="H92" s="575">
        <v>730.45680373536891</v>
      </c>
      <c r="I92" s="569">
        <v>-1.0932912293113439E-2</v>
      </c>
      <c r="J92" s="569">
        <v>-2.2757436143545751E-2</v>
      </c>
    </row>
    <row r="93" spans="1:10" ht="12.75" customHeight="1">
      <c r="A93" s="563" t="s">
        <v>369</v>
      </c>
      <c r="B93" s="563" t="s">
        <v>367</v>
      </c>
      <c r="C93" s="564" t="s">
        <v>281</v>
      </c>
      <c r="D93" s="564" t="s">
        <v>279</v>
      </c>
      <c r="E93" s="572">
        <v>205654469.47999999</v>
      </c>
      <c r="F93" s="573">
        <v>72.709777411291228</v>
      </c>
      <c r="G93" s="574">
        <v>192966822.97</v>
      </c>
      <c r="H93" s="575">
        <v>68.312453186177677</v>
      </c>
      <c r="I93" s="569">
        <v>6.5750403694901038E-2</v>
      </c>
      <c r="J93" s="569">
        <v>6.4370755550662961E-2</v>
      </c>
    </row>
    <row r="94" spans="1:10" ht="12.75" customHeight="1">
      <c r="A94" s="563" t="s">
        <v>370</v>
      </c>
      <c r="B94" s="563" t="s">
        <v>367</v>
      </c>
      <c r="C94" s="564" t="s">
        <v>281</v>
      </c>
      <c r="D94" s="564" t="s">
        <v>287</v>
      </c>
      <c r="E94" s="572">
        <v>411814899.31999999</v>
      </c>
      <c r="F94" s="573">
        <v>1015.902752942928</v>
      </c>
      <c r="G94" s="574">
        <v>379559534.81</v>
      </c>
      <c r="H94" s="575">
        <v>1008.4395363285719</v>
      </c>
      <c r="I94" s="569">
        <v>8.4981041317131911E-2</v>
      </c>
      <c r="J94" s="569">
        <v>7.4007576512991058E-3</v>
      </c>
    </row>
    <row r="95" spans="1:10" ht="12.75" customHeight="1">
      <c r="A95" s="563" t="s">
        <v>371</v>
      </c>
      <c r="B95" s="563" t="s">
        <v>367</v>
      </c>
      <c r="C95" s="564" t="s">
        <v>281</v>
      </c>
      <c r="D95" s="564" t="s">
        <v>282</v>
      </c>
      <c r="E95" s="572">
        <v>192304705.72999999</v>
      </c>
      <c r="F95" s="573">
        <v>96.730629714750435</v>
      </c>
      <c r="G95" s="574">
        <v>185400753.97999999</v>
      </c>
      <c r="H95" s="575">
        <v>92.175235876679949</v>
      </c>
      <c r="I95" s="569">
        <v>3.7237991765366685E-2</v>
      </c>
      <c r="J95" s="569">
        <v>4.9421016336373524E-2</v>
      </c>
    </row>
    <row r="96" spans="1:10" ht="12.75" customHeight="1">
      <c r="A96" s="563" t="s">
        <v>372</v>
      </c>
      <c r="B96" s="563" t="s">
        <v>367</v>
      </c>
      <c r="C96" s="564" t="s">
        <v>281</v>
      </c>
      <c r="D96" s="564" t="s">
        <v>279</v>
      </c>
      <c r="E96" s="572">
        <v>114519790.26000001</v>
      </c>
      <c r="F96" s="573">
        <v>63.293644023537304</v>
      </c>
      <c r="G96" s="574">
        <v>110320175.53</v>
      </c>
      <c r="H96" s="575">
        <v>61.086919154270767</v>
      </c>
      <c r="I96" s="569">
        <v>3.8067513125538577E-2</v>
      </c>
      <c r="J96" s="569">
        <v>3.6124343800898018E-2</v>
      </c>
    </row>
    <row r="97" spans="1:10" ht="12.75" customHeight="1">
      <c r="A97" s="563" t="s">
        <v>373</v>
      </c>
      <c r="B97" s="563" t="s">
        <v>367</v>
      </c>
      <c r="C97" s="564" t="s">
        <v>281</v>
      </c>
      <c r="D97" s="564" t="s">
        <v>287</v>
      </c>
      <c r="E97" s="572">
        <v>1522826325.3599999</v>
      </c>
      <c r="F97" s="573">
        <v>139.71286064764237</v>
      </c>
      <c r="G97" s="574">
        <v>1329174532.6800001</v>
      </c>
      <c r="H97" s="575">
        <v>139.4962690019552</v>
      </c>
      <c r="I97" s="569">
        <v>0.14569327648005848</v>
      </c>
      <c r="J97" s="569">
        <v>1.5526698114352033E-3</v>
      </c>
    </row>
    <row r="98" spans="1:10" ht="12.75" customHeight="1">
      <c r="A98" s="563" t="s">
        <v>374</v>
      </c>
      <c r="B98" s="563" t="s">
        <v>375</v>
      </c>
      <c r="C98" s="564" t="s">
        <v>281</v>
      </c>
      <c r="D98" s="564" t="s">
        <v>279</v>
      </c>
      <c r="E98" s="572">
        <v>11768505.48</v>
      </c>
      <c r="F98" s="573">
        <v>663.82063425337242</v>
      </c>
      <c r="G98" s="574">
        <v>11489042.880000001</v>
      </c>
      <c r="H98" s="575">
        <v>650.3517065580578</v>
      </c>
      <c r="I98" s="569">
        <v>2.4324271648988649E-2</v>
      </c>
      <c r="J98" s="569">
        <v>2.0710221191850176E-2</v>
      </c>
    </row>
    <row r="99" spans="1:10" ht="12.75" customHeight="1">
      <c r="A99" s="563" t="s">
        <v>376</v>
      </c>
      <c r="B99" s="563" t="s">
        <v>375</v>
      </c>
      <c r="C99" s="588" t="s">
        <v>281</v>
      </c>
      <c r="D99" s="588" t="s">
        <v>287</v>
      </c>
      <c r="E99" s="572">
        <v>1031710.92</v>
      </c>
      <c r="F99" s="573">
        <v>80.722000223205654</v>
      </c>
      <c r="G99" s="574">
        <v>1190148.45</v>
      </c>
      <c r="H99" s="575">
        <v>80.839745061345013</v>
      </c>
      <c r="I99" s="569">
        <v>-0.13312417455150227</v>
      </c>
      <c r="J99" s="569">
        <v>-1.4565216410566961E-3</v>
      </c>
    </row>
    <row r="100" spans="1:10" ht="12.75" customHeight="1">
      <c r="A100" s="563" t="s">
        <v>377</v>
      </c>
      <c r="B100" s="563" t="s">
        <v>375</v>
      </c>
      <c r="C100" s="588" t="s">
        <v>281</v>
      </c>
      <c r="D100" s="588" t="s">
        <v>279</v>
      </c>
      <c r="E100" s="572">
        <v>10634029.74</v>
      </c>
      <c r="F100" s="573">
        <v>67.31326930372623</v>
      </c>
      <c r="G100" s="574">
        <v>10750272.720000001</v>
      </c>
      <c r="H100" s="575">
        <v>67.68838812889102</v>
      </c>
      <c r="I100" s="569">
        <v>-1.0813026146186955E-2</v>
      </c>
      <c r="J100" s="569">
        <v>-5.5418489867198328E-3</v>
      </c>
    </row>
    <row r="101" spans="1:10" ht="12.75" customHeight="1">
      <c r="A101" s="563" t="s">
        <v>378</v>
      </c>
      <c r="B101" s="563" t="s">
        <v>379</v>
      </c>
      <c r="C101" s="588" t="s">
        <v>281</v>
      </c>
      <c r="D101" s="588" t="s">
        <v>282</v>
      </c>
      <c r="E101" s="572">
        <v>159602795.56</v>
      </c>
      <c r="F101" s="573">
        <v>934.24351775718787</v>
      </c>
      <c r="G101" s="574">
        <v>156679579.22999999</v>
      </c>
      <c r="H101" s="575">
        <v>903.31171464332579</v>
      </c>
      <c r="I101" s="569">
        <v>1.8657289892953122E-2</v>
      </c>
      <c r="J101" s="569">
        <v>3.4242667965482587E-2</v>
      </c>
    </row>
    <row r="102" spans="1:10" ht="12.75" customHeight="1">
      <c r="A102" s="563" t="s">
        <v>380</v>
      </c>
      <c r="B102" s="563" t="s">
        <v>379</v>
      </c>
      <c r="C102" s="588" t="s">
        <v>281</v>
      </c>
      <c r="D102" s="588" t="s">
        <v>304</v>
      </c>
      <c r="E102" s="572">
        <v>90905627.640000001</v>
      </c>
      <c r="F102" s="573">
        <v>1244.9038007555146</v>
      </c>
      <c r="G102" s="574">
        <v>94045031.079999998</v>
      </c>
      <c r="H102" s="575">
        <v>1235.2054523202335</v>
      </c>
      <c r="I102" s="569">
        <v>-3.3381917193790356E-2</v>
      </c>
      <c r="J102" s="569">
        <v>7.8516075338426194E-3</v>
      </c>
    </row>
    <row r="103" spans="1:10" ht="12.75" customHeight="1">
      <c r="A103" s="563" t="s">
        <v>381</v>
      </c>
      <c r="B103" s="563" t="s">
        <v>379</v>
      </c>
      <c r="C103" s="588" t="s">
        <v>281</v>
      </c>
      <c r="D103" s="588" t="s">
        <v>287</v>
      </c>
      <c r="E103" s="572">
        <v>876768188.75999999</v>
      </c>
      <c r="F103" s="573">
        <v>152.98043799345166</v>
      </c>
      <c r="G103" s="574">
        <v>814280353.53999996</v>
      </c>
      <c r="H103" s="575">
        <v>152.75409525223327</v>
      </c>
      <c r="I103" s="569">
        <v>7.6739951969049258E-2</v>
      </c>
      <c r="J103" s="569">
        <v>1.4817458140461426E-3</v>
      </c>
    </row>
    <row r="104" spans="1:10" ht="12.75" customHeight="1">
      <c r="A104" s="563" t="s">
        <v>382</v>
      </c>
      <c r="B104" s="563" t="s">
        <v>379</v>
      </c>
      <c r="C104" s="588" t="s">
        <v>281</v>
      </c>
      <c r="D104" s="588" t="s">
        <v>279</v>
      </c>
      <c r="E104" s="572">
        <v>105311162.19</v>
      </c>
      <c r="F104" s="573">
        <v>373.33460964313372</v>
      </c>
      <c r="G104" s="574">
        <v>98546773.400000006</v>
      </c>
      <c r="H104" s="575">
        <v>352.2085565001571</v>
      </c>
      <c r="I104" s="569">
        <v>6.8641403027407399E-2</v>
      </c>
      <c r="J104" s="569">
        <v>5.9981657892991036E-2</v>
      </c>
    </row>
    <row r="105" spans="1:10" ht="12.75" customHeight="1">
      <c r="A105" s="563" t="s">
        <v>383</v>
      </c>
      <c r="B105" s="563" t="s">
        <v>379</v>
      </c>
      <c r="C105" s="588" t="s">
        <v>281</v>
      </c>
      <c r="D105" s="588" t="s">
        <v>287</v>
      </c>
      <c r="E105" s="572">
        <v>207963791.37</v>
      </c>
      <c r="F105" s="573">
        <v>783.39830079719502</v>
      </c>
      <c r="G105" s="574">
        <v>210157809.91</v>
      </c>
      <c r="H105" s="575">
        <v>778.92852553939065</v>
      </c>
      <c r="I105" s="569">
        <v>-1.0439862030060088E-2</v>
      </c>
      <c r="J105" s="569">
        <v>5.7383638052146413E-3</v>
      </c>
    </row>
    <row r="106" spans="1:10" ht="12.75" customHeight="1">
      <c r="A106" s="563" t="s">
        <v>384</v>
      </c>
      <c r="B106" s="563" t="s">
        <v>379</v>
      </c>
      <c r="C106" s="588" t="s">
        <v>281</v>
      </c>
      <c r="D106" s="588" t="s">
        <v>282</v>
      </c>
      <c r="E106" s="572">
        <v>21201233.66</v>
      </c>
      <c r="F106" s="573">
        <v>720.99889522870762</v>
      </c>
      <c r="G106" s="574">
        <v>21985608.050000001</v>
      </c>
      <c r="H106" s="575">
        <v>704.83646947767397</v>
      </c>
      <c r="I106" s="569">
        <v>-3.5676720344334556E-2</v>
      </c>
      <c r="J106" s="569">
        <v>2.2930745571396072E-2</v>
      </c>
    </row>
    <row r="107" spans="1:10" ht="12.75" customHeight="1">
      <c r="A107" s="563" t="s">
        <v>498</v>
      </c>
      <c r="B107" s="563" t="s">
        <v>379</v>
      </c>
      <c r="C107" s="588" t="s">
        <v>281</v>
      </c>
      <c r="D107" s="588" t="s">
        <v>279</v>
      </c>
      <c r="E107" s="572">
        <v>18845490.859999999</v>
      </c>
      <c r="F107" s="573">
        <v>829.90414057566136</v>
      </c>
      <c r="G107" s="574">
        <v>15512394.810000001</v>
      </c>
      <c r="H107" s="575">
        <v>782.35147989701647</v>
      </c>
      <c r="I107" s="569">
        <v>0.21486663347759394</v>
      </c>
      <c r="J107" s="569">
        <v>6.0781709884289326E-2</v>
      </c>
    </row>
    <row r="108" spans="1:10" ht="12.75" customHeight="1">
      <c r="A108" s="563" t="s">
        <v>385</v>
      </c>
      <c r="B108" s="563" t="s">
        <v>379</v>
      </c>
      <c r="C108" s="588" t="s">
        <v>281</v>
      </c>
      <c r="D108" s="588" t="s">
        <v>279</v>
      </c>
      <c r="E108" s="572">
        <v>35131366.899999999</v>
      </c>
      <c r="F108" s="573">
        <v>870.31234207932403</v>
      </c>
      <c r="G108" s="574">
        <v>35751473.229999997</v>
      </c>
      <c r="H108" s="575">
        <v>853.74221439483108</v>
      </c>
      <c r="I108" s="569">
        <v>-1.7344916837710889E-2</v>
      </c>
      <c r="J108" s="569">
        <v>1.9408818499432545E-2</v>
      </c>
    </row>
    <row r="109" spans="1:10" ht="12.75" customHeight="1">
      <c r="A109" s="563" t="s">
        <v>386</v>
      </c>
      <c r="B109" s="563" t="s">
        <v>379</v>
      </c>
      <c r="C109" s="588" t="s">
        <v>278</v>
      </c>
      <c r="D109" s="588" t="s">
        <v>282</v>
      </c>
      <c r="E109" s="572">
        <v>13184919.18</v>
      </c>
      <c r="F109" s="573">
        <v>426.39359410537463</v>
      </c>
      <c r="G109" s="574">
        <v>12921061.74</v>
      </c>
      <c r="H109" s="575">
        <v>417.86057842002225</v>
      </c>
      <c r="I109" s="569">
        <v>2.0420724342115726E-2</v>
      </c>
      <c r="J109" s="569">
        <v>2.0420724342115948E-2</v>
      </c>
    </row>
    <row r="110" spans="1:10" ht="12.75" customHeight="1">
      <c r="A110" s="563" t="s">
        <v>640</v>
      </c>
      <c r="B110" s="563"/>
      <c r="C110" s="588" t="s">
        <v>281</v>
      </c>
      <c r="D110" s="588" t="s">
        <v>282</v>
      </c>
      <c r="E110" s="589"/>
      <c r="F110" s="590"/>
      <c r="G110" s="580"/>
      <c r="H110" s="591"/>
      <c r="I110" s="569"/>
      <c r="J110" s="569"/>
    </row>
    <row r="111" spans="1:10" ht="12.75" customHeight="1">
      <c r="A111" s="563" t="s">
        <v>1222</v>
      </c>
      <c r="B111" s="563"/>
      <c r="C111" s="588" t="s">
        <v>281</v>
      </c>
      <c r="D111" s="588" t="s">
        <v>287</v>
      </c>
      <c r="E111" s="589"/>
      <c r="F111" s="590"/>
      <c r="G111" s="574"/>
      <c r="H111" s="575"/>
      <c r="I111" s="569"/>
      <c r="J111" s="569"/>
    </row>
    <row r="112" spans="1:10" ht="12.75" customHeight="1">
      <c r="A112" s="563" t="s">
        <v>1223</v>
      </c>
      <c r="B112" s="563"/>
      <c r="C112" s="588" t="s">
        <v>281</v>
      </c>
      <c r="D112" s="588" t="s">
        <v>279</v>
      </c>
      <c r="E112" s="589"/>
      <c r="F112" s="590"/>
      <c r="G112" s="574"/>
      <c r="H112" s="575"/>
      <c r="I112" s="569"/>
      <c r="J112" s="569"/>
    </row>
    <row r="113" spans="1:10" ht="12.75" customHeight="1">
      <c r="A113" s="563" t="s">
        <v>387</v>
      </c>
      <c r="B113" s="563" t="s">
        <v>388</v>
      </c>
      <c r="C113" s="588" t="s">
        <v>281</v>
      </c>
      <c r="D113" s="588" t="s">
        <v>287</v>
      </c>
      <c r="E113" s="572">
        <v>256251953.16999999</v>
      </c>
      <c r="F113" s="573">
        <v>123.08527441924754</v>
      </c>
      <c r="G113" s="574">
        <v>260487815.91999999</v>
      </c>
      <c r="H113" s="575">
        <v>122.8318087594173</v>
      </c>
      <c r="I113" s="569">
        <v>-1.6261270167434283E-2</v>
      </c>
      <c r="J113" s="569">
        <v>2.0635180934824859E-3</v>
      </c>
    </row>
    <row r="114" spans="1:10" ht="12.75" customHeight="1">
      <c r="A114" s="563" t="s">
        <v>389</v>
      </c>
      <c r="B114" s="563" t="s">
        <v>388</v>
      </c>
      <c r="C114" s="588" t="s">
        <v>281</v>
      </c>
      <c r="D114" s="588" t="s">
        <v>279</v>
      </c>
      <c r="E114" s="577">
        <v>5375190.96</v>
      </c>
      <c r="F114" s="578">
        <v>98.339615169793703</v>
      </c>
      <c r="G114" s="583">
        <v>5117085.67</v>
      </c>
      <c r="H114" s="584">
        <v>90.455176492055912</v>
      </c>
      <c r="I114" s="569">
        <v>5.0439900100402335E-2</v>
      </c>
      <c r="J114" s="569">
        <v>8.7164040616627636E-2</v>
      </c>
    </row>
    <row r="115" spans="1:10" ht="12.75" customHeight="1">
      <c r="A115" s="563" t="s">
        <v>390</v>
      </c>
      <c r="B115" s="563" t="s">
        <v>388</v>
      </c>
      <c r="C115" s="588" t="s">
        <v>281</v>
      </c>
      <c r="D115" s="588" t="s">
        <v>282</v>
      </c>
      <c r="E115" s="572">
        <v>21758304.02</v>
      </c>
      <c r="F115" s="573">
        <v>725.27340155199136</v>
      </c>
      <c r="G115" s="574">
        <v>21891892.27</v>
      </c>
      <c r="H115" s="575">
        <v>723.11781814739345</v>
      </c>
      <c r="I115" s="569">
        <v>-6.1021792155931953E-3</v>
      </c>
      <c r="J115" s="569">
        <v>2.9809573910382081E-3</v>
      </c>
    </row>
    <row r="116" spans="1:10" ht="12.75" customHeight="1">
      <c r="A116" s="563" t="s">
        <v>391</v>
      </c>
      <c r="B116" s="563" t="s">
        <v>392</v>
      </c>
      <c r="C116" s="588" t="s">
        <v>281</v>
      </c>
      <c r="D116" s="588" t="s">
        <v>279</v>
      </c>
      <c r="E116" s="572">
        <v>339999867.26999998</v>
      </c>
      <c r="F116" s="573">
        <v>100.62862557347351</v>
      </c>
      <c r="G116" s="574">
        <v>324106841.76999998</v>
      </c>
      <c r="H116" s="575">
        <v>97.337550374910577</v>
      </c>
      <c r="I116" s="569">
        <v>4.9036377674737119E-2</v>
      </c>
      <c r="J116" s="569">
        <v>3.3810951538094436E-2</v>
      </c>
    </row>
    <row r="117" spans="1:10" ht="12.75" customHeight="1">
      <c r="A117" s="563" t="s">
        <v>393</v>
      </c>
      <c r="B117" s="563" t="s">
        <v>392</v>
      </c>
      <c r="C117" s="588" t="s">
        <v>281</v>
      </c>
      <c r="D117" s="588" t="s">
        <v>304</v>
      </c>
      <c r="E117" s="572">
        <v>183040153.06999999</v>
      </c>
      <c r="F117" s="573">
        <v>1311.9498004015977</v>
      </c>
      <c r="G117" s="574">
        <v>177763686.50999999</v>
      </c>
      <c r="H117" s="575">
        <v>1318.2888653176635</v>
      </c>
      <c r="I117" s="569">
        <v>2.9682477133501584E-2</v>
      </c>
      <c r="J117" s="569">
        <v>-4.8085553044083795E-3</v>
      </c>
    </row>
    <row r="118" spans="1:10" ht="12.75" customHeight="1">
      <c r="A118" s="563" t="s">
        <v>394</v>
      </c>
      <c r="B118" s="563" t="s">
        <v>392</v>
      </c>
      <c r="C118" s="588" t="s">
        <v>281</v>
      </c>
      <c r="D118" s="588" t="s">
        <v>279</v>
      </c>
      <c r="E118" s="572">
        <v>102307566.40000001</v>
      </c>
      <c r="F118" s="573">
        <v>676.90250883332135</v>
      </c>
      <c r="G118" s="574">
        <v>104250272.75</v>
      </c>
      <c r="H118" s="575">
        <v>684.09887844168918</v>
      </c>
      <c r="I118" s="569">
        <v>-1.8635024146735346E-2</v>
      </c>
      <c r="J118" s="569">
        <v>-1.051948751145515E-2</v>
      </c>
    </row>
    <row r="119" spans="1:10" ht="12.75" customHeight="1">
      <c r="A119" s="563" t="s">
        <v>395</v>
      </c>
      <c r="B119" s="563" t="s">
        <v>392</v>
      </c>
      <c r="C119" s="588" t="s">
        <v>281</v>
      </c>
      <c r="D119" s="588" t="s">
        <v>279</v>
      </c>
      <c r="E119" s="572">
        <v>251689883.37</v>
      </c>
      <c r="F119" s="573">
        <v>874.96344045837816</v>
      </c>
      <c r="G119" s="574">
        <v>260443375.69999999</v>
      </c>
      <c r="H119" s="575">
        <v>860.04371920299775</v>
      </c>
      <c r="I119" s="569">
        <v>-3.3609963419008126E-2</v>
      </c>
      <c r="J119" s="569">
        <v>1.7347631198570301E-2</v>
      </c>
    </row>
    <row r="120" spans="1:10" ht="12.75" customHeight="1">
      <c r="A120" s="562" t="s">
        <v>396</v>
      </c>
      <c r="B120" s="563" t="s">
        <v>392</v>
      </c>
      <c r="C120" s="588" t="s">
        <v>281</v>
      </c>
      <c r="D120" s="588" t="s">
        <v>287</v>
      </c>
      <c r="E120" s="572">
        <v>158516818.05000001</v>
      </c>
      <c r="F120" s="573">
        <v>1110.6359210446192</v>
      </c>
      <c r="G120" s="574">
        <v>154957014.68000001</v>
      </c>
      <c r="H120" s="575">
        <v>1104.17461949934</v>
      </c>
      <c r="I120" s="569">
        <v>2.2972844290729988E-2</v>
      </c>
      <c r="J120" s="569">
        <v>5.8517026484532497E-3</v>
      </c>
    </row>
    <row r="121" spans="1:10" ht="12.75" customHeight="1">
      <c r="A121" s="563" t="s">
        <v>397</v>
      </c>
      <c r="B121" s="563" t="s">
        <v>392</v>
      </c>
      <c r="C121" s="588" t="s">
        <v>281</v>
      </c>
      <c r="D121" s="588" t="s">
        <v>282</v>
      </c>
      <c r="E121" s="572">
        <v>462440165.70999998</v>
      </c>
      <c r="F121" s="573">
        <v>1046.5169315873859</v>
      </c>
      <c r="G121" s="574">
        <v>459866867.24000001</v>
      </c>
      <c r="H121" s="575">
        <v>1026.9801867871881</v>
      </c>
      <c r="I121" s="569">
        <v>5.5957466243310439E-3</v>
      </c>
      <c r="J121" s="569">
        <v>1.9023487552682683E-2</v>
      </c>
    </row>
    <row r="122" spans="1:10" ht="12.75" customHeight="1">
      <c r="A122" s="563" t="s">
        <v>398</v>
      </c>
      <c r="B122" s="563" t="s">
        <v>392</v>
      </c>
      <c r="C122" s="588" t="s">
        <v>281</v>
      </c>
      <c r="D122" s="588" t="s">
        <v>287</v>
      </c>
      <c r="E122" s="572">
        <v>3100604029.4000001</v>
      </c>
      <c r="F122" s="573">
        <v>171.52777704403238</v>
      </c>
      <c r="G122" s="574">
        <v>2830185743.71</v>
      </c>
      <c r="H122" s="575">
        <v>171.30721568381298</v>
      </c>
      <c r="I122" s="569">
        <v>9.5547893381555005E-2</v>
      </c>
      <c r="J122" s="569">
        <v>1.2875193805408358E-3</v>
      </c>
    </row>
    <row r="123" spans="1:10" ht="12.75" customHeight="1">
      <c r="A123" s="563" t="s">
        <v>399</v>
      </c>
      <c r="B123" s="563" t="s">
        <v>392</v>
      </c>
      <c r="C123" s="588" t="s">
        <v>278</v>
      </c>
      <c r="D123" s="588" t="s">
        <v>279</v>
      </c>
      <c r="E123" s="572">
        <v>65738557.229999997</v>
      </c>
      <c r="F123" s="573">
        <v>59.931053553063229</v>
      </c>
      <c r="G123" s="574">
        <v>63991146.909999996</v>
      </c>
      <c r="H123" s="575">
        <v>58.338013701265204</v>
      </c>
      <c r="I123" s="569">
        <v>2.7307063623310812E-2</v>
      </c>
      <c r="J123" s="569">
        <v>2.7307063623310812E-2</v>
      </c>
    </row>
    <row r="124" spans="1:10" ht="12.75" customHeight="1">
      <c r="A124" s="563" t="s">
        <v>400</v>
      </c>
      <c r="B124" s="563" t="s">
        <v>392</v>
      </c>
      <c r="C124" s="588" t="s">
        <v>281</v>
      </c>
      <c r="D124" s="588" t="s">
        <v>279</v>
      </c>
      <c r="E124" s="572">
        <v>93961354.900000006</v>
      </c>
      <c r="F124" s="573">
        <v>977.27011185816343</v>
      </c>
      <c r="G124" s="574">
        <v>95904992.120000005</v>
      </c>
      <c r="H124" s="575">
        <v>963.95684713465414</v>
      </c>
      <c r="I124" s="569">
        <v>-2.0266277876005101E-2</v>
      </c>
      <c r="J124" s="569">
        <v>1.3811058828082201E-2</v>
      </c>
    </row>
    <row r="125" spans="1:10" ht="18.75" customHeight="1">
      <c r="A125" s="224" t="s">
        <v>1090</v>
      </c>
      <c r="B125" s="218"/>
      <c r="C125" s="219"/>
      <c r="D125" s="219"/>
      <c r="E125" s="220">
        <f t="shared" ref="E125" si="0">SUM(E10:E124)</f>
        <v>13809253380.759996</v>
      </c>
      <c r="F125" s="220"/>
      <c r="G125" s="220">
        <f>SUM(G10:G124)</f>
        <v>12962205013.740004</v>
      </c>
      <c r="H125" s="221"/>
      <c r="I125" s="222">
        <v>6.5347552065571968E-2</v>
      </c>
      <c r="J125" s="223"/>
    </row>
    <row r="126" spans="1:10" ht="12.75" customHeight="1">
      <c r="A126" s="94" t="s">
        <v>1091</v>
      </c>
    </row>
    <row r="127" spans="1:10" ht="12.75" customHeight="1"/>
    <row r="128" spans="1:10" ht="12.75" customHeight="1">
      <c r="A128" s="303" t="s">
        <v>1092</v>
      </c>
    </row>
    <row r="129" spans="1:9" ht="12.75" customHeight="1">
      <c r="A129" s="304" t="s">
        <v>1093</v>
      </c>
    </row>
    <row r="130" spans="1:9" ht="12.75" customHeight="1">
      <c r="A130" s="304" t="s">
        <v>1094</v>
      </c>
    </row>
    <row r="131" spans="1:9" ht="12.75" customHeight="1"/>
    <row r="132" spans="1:9" ht="12.75" customHeight="1">
      <c r="A132" s="157" t="s">
        <v>860</v>
      </c>
    </row>
    <row r="133" spans="1:9" ht="12.75" customHeight="1">
      <c r="A133" s="325" t="s">
        <v>861</v>
      </c>
    </row>
    <row r="134" spans="1:9" ht="12.75" customHeight="1">
      <c r="A134" s="312"/>
      <c r="B134" s="310"/>
      <c r="C134" s="310"/>
      <c r="D134" s="310"/>
      <c r="E134" s="310"/>
      <c r="F134" s="310"/>
      <c r="G134" s="310"/>
      <c r="H134" s="310"/>
      <c r="I134" s="310"/>
    </row>
    <row r="135" spans="1:9" ht="12.75" customHeight="1">
      <c r="A135" s="157" t="s">
        <v>638</v>
      </c>
      <c r="B135" s="311"/>
      <c r="C135" s="311"/>
      <c r="D135" s="311"/>
      <c r="E135" s="311"/>
      <c r="F135" s="311"/>
      <c r="G135" s="311"/>
      <c r="H135" s="311"/>
      <c r="I135" s="311"/>
    </row>
    <row r="136" spans="1:9" ht="12.75" customHeight="1">
      <c r="A136" s="325" t="s">
        <v>559</v>
      </c>
    </row>
    <row r="137" spans="1:9" ht="12.75" customHeight="1"/>
    <row r="138" spans="1:9" ht="12.75" customHeight="1">
      <c r="A138" s="157" t="s">
        <v>1219</v>
      </c>
    </row>
    <row r="139" spans="1:9" ht="12.75" customHeight="1">
      <c r="A139" s="325" t="s">
        <v>1220</v>
      </c>
    </row>
    <row r="140" spans="1:9" ht="12.75" customHeight="1"/>
    <row r="141" spans="1:9" ht="12.75" customHeight="1">
      <c r="A141" s="157" t="s">
        <v>1247</v>
      </c>
    </row>
    <row r="142" spans="1:9" ht="12.75" customHeight="1">
      <c r="A142" s="325" t="s">
        <v>1248</v>
      </c>
    </row>
    <row r="143" spans="1:9" ht="12.75" customHeight="1"/>
    <row r="144" spans="1:9" ht="12.75" customHeight="1">
      <c r="A144" s="157" t="s">
        <v>1346</v>
      </c>
    </row>
    <row r="145" spans="1:1" ht="12.75" customHeight="1">
      <c r="A145" s="325" t="s">
        <v>1343</v>
      </c>
    </row>
    <row r="146" spans="1:1" ht="12.75" customHeight="1">
      <c r="A146" s="312"/>
    </row>
    <row r="147" spans="1:1" ht="12.75" customHeight="1">
      <c r="A147" s="298" t="s">
        <v>491</v>
      </c>
    </row>
    <row r="148" spans="1:1" ht="12.75" customHeight="1"/>
    <row r="149" spans="1:1" ht="12.75" customHeight="1"/>
    <row r="150" spans="1:1" ht="12.75" customHeight="1"/>
    <row r="151" spans="1:1" ht="12.75" customHeight="1">
      <c r="A151" s="312"/>
    </row>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row r="190" spans="10:10" ht="12.75" customHeight="1"/>
    <row r="191" spans="10:10" ht="12.75" customHeight="1"/>
    <row r="192" spans="10:10" ht="12.75" customHeight="1">
      <c r="J192" s="177" t="s">
        <v>782</v>
      </c>
    </row>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sheetData>
  <mergeCells count="7">
    <mergeCell ref="E7:F7"/>
    <mergeCell ref="G7:H7"/>
    <mergeCell ref="I7:J7"/>
    <mergeCell ref="E5:F5"/>
    <mergeCell ref="E6:F6"/>
    <mergeCell ref="G5:H5"/>
    <mergeCell ref="G6:H6"/>
  </mergeCells>
  <hyperlinks>
    <hyperlink ref="A147"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60"/>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2" t="s">
        <v>813</v>
      </c>
      <c r="G1" s="26" t="str">
        <f>Naslovnica!A20</f>
        <v>Siječanj 2013.</v>
      </c>
    </row>
    <row r="2" spans="1:8" ht="12.75" customHeight="1">
      <c r="A2" s="373" t="s">
        <v>814</v>
      </c>
      <c r="G2" s="374" t="str">
        <f>Naslovnica!A24</f>
        <v>January 2013</v>
      </c>
    </row>
    <row r="3" spans="1:8" ht="12.75" customHeight="1"/>
    <row r="4" spans="1:8" ht="57.75" customHeight="1">
      <c r="A4" s="698" t="s">
        <v>1095</v>
      </c>
      <c r="B4" s="698" t="s">
        <v>1096</v>
      </c>
      <c r="C4" s="698" t="s">
        <v>1097</v>
      </c>
      <c r="D4" s="698"/>
      <c r="E4" s="698" t="s">
        <v>1098</v>
      </c>
      <c r="F4" s="761"/>
      <c r="G4" s="698" t="s">
        <v>1352</v>
      </c>
    </row>
    <row r="5" spans="1:8" ht="32.25" customHeight="1">
      <c r="A5" s="698"/>
      <c r="B5" s="738"/>
      <c r="C5" s="370" t="s">
        <v>1099</v>
      </c>
      <c r="D5" s="370" t="s">
        <v>1100</v>
      </c>
      <c r="E5" s="370" t="s">
        <v>1101</v>
      </c>
      <c r="F5" s="370" t="s">
        <v>1100</v>
      </c>
      <c r="G5" s="698"/>
    </row>
    <row r="6" spans="1:8" ht="12.75" customHeight="1">
      <c r="A6" s="592" t="s">
        <v>641</v>
      </c>
      <c r="B6" s="592" t="s">
        <v>286</v>
      </c>
      <c r="C6" s="593">
        <v>87.239029663326164</v>
      </c>
      <c r="D6" s="594">
        <v>41305</v>
      </c>
      <c r="E6" s="593">
        <v>78.623788830732238</v>
      </c>
      <c r="F6" s="594">
        <v>41206</v>
      </c>
      <c r="G6" s="593">
        <v>87.239029663326164</v>
      </c>
      <c r="H6" s="320"/>
    </row>
    <row r="7" spans="1:8" ht="12.75" customHeight="1">
      <c r="A7" s="592" t="s">
        <v>289</v>
      </c>
      <c r="B7" s="592" t="s">
        <v>286</v>
      </c>
      <c r="C7" s="593">
        <v>7480.9029524109337</v>
      </c>
      <c r="D7" s="594">
        <v>41197</v>
      </c>
      <c r="E7" s="593">
        <v>6801.5474084914213</v>
      </c>
      <c r="F7" s="594">
        <v>41087</v>
      </c>
      <c r="G7" s="593">
        <v>7381.0949707678219</v>
      </c>
    </row>
    <row r="8" spans="1:8" ht="12.75" customHeight="1">
      <c r="A8" s="592" t="s">
        <v>499</v>
      </c>
      <c r="B8" s="592" t="s">
        <v>286</v>
      </c>
      <c r="C8" s="593">
        <v>63.318883163516901</v>
      </c>
      <c r="D8" s="595">
        <v>41001</v>
      </c>
      <c r="E8" s="593">
        <v>56.896208684130187</v>
      </c>
      <c r="F8" s="594">
        <v>41273</v>
      </c>
      <c r="G8" s="593">
        <v>58.867659026055009</v>
      </c>
    </row>
    <row r="9" spans="1:8" ht="12.75" customHeight="1">
      <c r="A9" s="592" t="s">
        <v>642</v>
      </c>
      <c r="B9" s="592" t="s">
        <v>292</v>
      </c>
      <c r="C9" s="593">
        <v>115.44696101154295</v>
      </c>
      <c r="D9" s="595">
        <v>41305</v>
      </c>
      <c r="E9" s="593">
        <v>111.81789835535604</v>
      </c>
      <c r="F9" s="594">
        <v>40941</v>
      </c>
      <c r="G9" s="593">
        <v>115.44696101154295</v>
      </c>
    </row>
    <row r="10" spans="1:8" ht="12.75" customHeight="1">
      <c r="A10" s="592" t="s">
        <v>293</v>
      </c>
      <c r="B10" s="592" t="s">
        <v>292</v>
      </c>
      <c r="C10" s="593">
        <v>889.07381272918212</v>
      </c>
      <c r="D10" s="595">
        <v>41302</v>
      </c>
      <c r="E10" s="593">
        <v>755.67057463787955</v>
      </c>
      <c r="F10" s="594">
        <v>41157</v>
      </c>
      <c r="G10" s="593">
        <v>880.74851399565023</v>
      </c>
    </row>
    <row r="11" spans="1:8" ht="12.75" customHeight="1">
      <c r="A11" s="592" t="s">
        <v>643</v>
      </c>
      <c r="B11" s="592" t="s">
        <v>292</v>
      </c>
      <c r="C11" s="593">
        <v>124.68982657363738</v>
      </c>
      <c r="D11" s="595">
        <v>41302</v>
      </c>
      <c r="E11" s="593">
        <v>111.03827501484652</v>
      </c>
      <c r="F11" s="594">
        <v>40962</v>
      </c>
      <c r="G11" s="593">
        <v>123.6413674144618</v>
      </c>
    </row>
    <row r="12" spans="1:8" ht="12.75" customHeight="1">
      <c r="A12" s="592" t="s">
        <v>644</v>
      </c>
      <c r="B12" s="592" t="s">
        <v>296</v>
      </c>
      <c r="C12" s="593">
        <v>84.505840913554238</v>
      </c>
      <c r="D12" s="595">
        <v>41303</v>
      </c>
      <c r="E12" s="593">
        <v>72.854695678871195</v>
      </c>
      <c r="F12" s="594">
        <v>40941</v>
      </c>
      <c r="G12" s="593">
        <v>83.811474381077872</v>
      </c>
    </row>
    <row r="13" spans="1:8" ht="12.75" customHeight="1">
      <c r="A13" s="592" t="s">
        <v>297</v>
      </c>
      <c r="B13" s="592" t="s">
        <v>296</v>
      </c>
      <c r="C13" s="593">
        <v>114.89284156787645</v>
      </c>
      <c r="D13" s="595">
        <v>41305</v>
      </c>
      <c r="E13" s="593">
        <v>0</v>
      </c>
      <c r="F13" s="594">
        <v>40980</v>
      </c>
      <c r="G13" s="593">
        <v>114.89284156787645</v>
      </c>
    </row>
    <row r="14" spans="1:8" ht="12.75" customHeight="1">
      <c r="A14" s="592" t="s">
        <v>298</v>
      </c>
      <c r="B14" s="592" t="s">
        <v>296</v>
      </c>
      <c r="C14" s="593">
        <v>102.80751823572535</v>
      </c>
      <c r="D14" s="595">
        <v>41005</v>
      </c>
      <c r="E14" s="593">
        <v>89.316481903148755</v>
      </c>
      <c r="F14" s="594">
        <v>40941</v>
      </c>
      <c r="G14" s="593">
        <v>99.379827603522202</v>
      </c>
    </row>
    <row r="15" spans="1:8" ht="12.75" customHeight="1">
      <c r="A15" s="592" t="s">
        <v>513</v>
      </c>
      <c r="B15" s="592" t="s">
        <v>495</v>
      </c>
      <c r="C15" s="593">
        <v>105.13347129967045</v>
      </c>
      <c r="D15" s="595">
        <v>41305</v>
      </c>
      <c r="E15" s="593">
        <v>101.94382129418103</v>
      </c>
      <c r="F15" s="594">
        <v>40941</v>
      </c>
      <c r="G15" s="593">
        <v>105.13347129967045</v>
      </c>
    </row>
    <row r="16" spans="1:8" ht="12.75" customHeight="1">
      <c r="A16" s="592" t="s">
        <v>645</v>
      </c>
      <c r="B16" s="592" t="s">
        <v>299</v>
      </c>
      <c r="C16" s="593">
        <v>5.1865713254621602</v>
      </c>
      <c r="D16" s="595">
        <v>40947</v>
      </c>
      <c r="E16" s="593">
        <v>4.6003792283215299</v>
      </c>
      <c r="F16" s="594">
        <v>41065</v>
      </c>
      <c r="G16" s="593">
        <v>4.9988330427426098</v>
      </c>
    </row>
    <row r="17" spans="1:7" ht="12.75" customHeight="1">
      <c r="A17" s="592" t="s">
        <v>646</v>
      </c>
      <c r="B17" s="592" t="s">
        <v>301</v>
      </c>
      <c r="C17" s="593">
        <v>596.66884470388788</v>
      </c>
      <c r="D17" s="595">
        <v>41302</v>
      </c>
      <c r="E17" s="593">
        <v>491.17392881045134</v>
      </c>
      <c r="F17" s="594">
        <v>41115</v>
      </c>
      <c r="G17" s="593">
        <v>590.40818414101841</v>
      </c>
    </row>
    <row r="18" spans="1:7" ht="12.75" customHeight="1">
      <c r="A18" s="592" t="s">
        <v>647</v>
      </c>
      <c r="B18" s="592" t="s">
        <v>301</v>
      </c>
      <c r="C18" s="593">
        <v>1072.5399752227904</v>
      </c>
      <c r="D18" s="595">
        <v>41207</v>
      </c>
      <c r="E18" s="593">
        <v>983.08579015433793</v>
      </c>
      <c r="F18" s="594">
        <v>41271</v>
      </c>
      <c r="G18" s="593">
        <v>993.63703920034334</v>
      </c>
    </row>
    <row r="19" spans="1:7" ht="12.75" customHeight="1">
      <c r="A19" s="592" t="s">
        <v>648</v>
      </c>
      <c r="B19" s="592" t="s">
        <v>301</v>
      </c>
      <c r="C19" s="593">
        <v>835.39226115070926</v>
      </c>
      <c r="D19" s="595">
        <v>41213</v>
      </c>
      <c r="E19" s="593">
        <v>781.09852836303571</v>
      </c>
      <c r="F19" s="594">
        <v>41121</v>
      </c>
      <c r="G19" s="593">
        <v>834.45685362739891</v>
      </c>
    </row>
    <row r="20" spans="1:7" ht="12.75" customHeight="1">
      <c r="A20" s="592" t="s">
        <v>649</v>
      </c>
      <c r="B20" s="592" t="s">
        <v>301</v>
      </c>
      <c r="C20" s="593">
        <v>850.94219720755757</v>
      </c>
      <c r="D20" s="595">
        <v>41305</v>
      </c>
      <c r="E20" s="593">
        <v>818.92825661180302</v>
      </c>
      <c r="F20" s="594">
        <v>41010</v>
      </c>
      <c r="G20" s="593">
        <v>850.94219720755757</v>
      </c>
    </row>
    <row r="21" spans="1:7" ht="12.75" customHeight="1">
      <c r="A21" s="592" t="s">
        <v>650</v>
      </c>
      <c r="B21" s="592" t="s">
        <v>301</v>
      </c>
      <c r="C21" s="593">
        <v>938.32607836769182</v>
      </c>
      <c r="D21" s="595">
        <v>41305</v>
      </c>
      <c r="E21" s="593">
        <v>839.55562419329362</v>
      </c>
      <c r="F21" s="594">
        <v>41152</v>
      </c>
      <c r="G21" s="593">
        <v>938.32607836769182</v>
      </c>
    </row>
    <row r="22" spans="1:7" ht="12.75" customHeight="1">
      <c r="A22" s="592" t="s">
        <v>651</v>
      </c>
      <c r="B22" s="592" t="s">
        <v>301</v>
      </c>
      <c r="C22" s="593">
        <v>146.60163302542136</v>
      </c>
      <c r="D22" s="595">
        <v>41305</v>
      </c>
      <c r="E22" s="593">
        <v>142.41715490919634</v>
      </c>
      <c r="F22" s="594">
        <v>40941</v>
      </c>
      <c r="G22" s="593">
        <v>146.60163302542136</v>
      </c>
    </row>
    <row r="23" spans="1:7" ht="12.75" customHeight="1">
      <c r="A23" s="592" t="s">
        <v>652</v>
      </c>
      <c r="B23" s="592" t="s">
        <v>311</v>
      </c>
      <c r="C23" s="593">
        <v>70.142495395591965</v>
      </c>
      <c r="D23" s="595">
        <v>40971</v>
      </c>
      <c r="E23" s="593">
        <v>50.758161405761562</v>
      </c>
      <c r="F23" s="594">
        <v>41275</v>
      </c>
      <c r="G23" s="593">
        <v>52.74888307222799</v>
      </c>
    </row>
    <row r="24" spans="1:7" ht="12.75" customHeight="1">
      <c r="A24" s="592" t="s">
        <v>653</v>
      </c>
      <c r="B24" s="592" t="s">
        <v>313</v>
      </c>
      <c r="C24" s="593">
        <v>88.066079574305036</v>
      </c>
      <c r="D24" s="595">
        <v>41300</v>
      </c>
      <c r="E24" s="593">
        <v>74.780929302714483</v>
      </c>
      <c r="F24" s="594">
        <v>41179</v>
      </c>
      <c r="G24" s="593">
        <v>87.473515010618442</v>
      </c>
    </row>
    <row r="25" spans="1:7" ht="12.75" customHeight="1">
      <c r="A25" s="592" t="s">
        <v>654</v>
      </c>
      <c r="B25" s="592" t="s">
        <v>313</v>
      </c>
      <c r="C25" s="593">
        <v>783.46481632874531</v>
      </c>
      <c r="D25" s="595">
        <v>41305</v>
      </c>
      <c r="E25" s="593">
        <v>756.95854627966469</v>
      </c>
      <c r="F25" s="594">
        <v>41010</v>
      </c>
      <c r="G25" s="593">
        <v>783.46481632874531</v>
      </c>
    </row>
    <row r="26" spans="1:7" ht="12.75" customHeight="1">
      <c r="A26" s="592" t="s">
        <v>655</v>
      </c>
      <c r="B26" s="592" t="s">
        <v>313</v>
      </c>
      <c r="C26" s="593">
        <v>90.216392796779161</v>
      </c>
      <c r="D26" s="595">
        <v>40968</v>
      </c>
      <c r="E26" s="593">
        <v>77.878650228914765</v>
      </c>
      <c r="F26" s="594">
        <v>41260</v>
      </c>
      <c r="G26" s="593">
        <v>84.150094604804465</v>
      </c>
    </row>
    <row r="27" spans="1:7" ht="12.75" customHeight="1">
      <c r="A27" s="592" t="s">
        <v>656</v>
      </c>
      <c r="B27" s="592" t="s">
        <v>313</v>
      </c>
      <c r="C27" s="593">
        <v>160.30924149331148</v>
      </c>
      <c r="D27" s="595">
        <v>40982</v>
      </c>
      <c r="E27" s="593">
        <v>135.89674786250731</v>
      </c>
      <c r="F27" s="594">
        <v>40941</v>
      </c>
      <c r="G27" s="593">
        <v>139.45385683138551</v>
      </c>
    </row>
    <row r="28" spans="1:7" ht="12.75" customHeight="1">
      <c r="A28" s="592" t="s">
        <v>657</v>
      </c>
      <c r="B28" s="592" t="s">
        <v>313</v>
      </c>
      <c r="C28" s="593">
        <v>1067.5116671144108</v>
      </c>
      <c r="D28" s="595">
        <v>41302</v>
      </c>
      <c r="E28" s="593">
        <v>961.20722409240091</v>
      </c>
      <c r="F28" s="594">
        <v>40941</v>
      </c>
      <c r="G28" s="593">
        <v>1065.9158935160574</v>
      </c>
    </row>
    <row r="29" spans="1:7" ht="12.75" customHeight="1">
      <c r="A29" s="592" t="s">
        <v>658</v>
      </c>
      <c r="B29" s="592" t="s">
        <v>313</v>
      </c>
      <c r="C29" s="593">
        <v>555.08273484093036</v>
      </c>
      <c r="D29" s="595">
        <v>41299</v>
      </c>
      <c r="E29" s="593">
        <v>466.01935114787426</v>
      </c>
      <c r="F29" s="594">
        <v>41064</v>
      </c>
      <c r="G29" s="593">
        <v>547.06966732621675</v>
      </c>
    </row>
    <row r="30" spans="1:7" ht="12.75" customHeight="1">
      <c r="A30" s="592" t="s">
        <v>659</v>
      </c>
      <c r="B30" s="592" t="s">
        <v>313</v>
      </c>
      <c r="C30" s="593">
        <v>772.00440179607472</v>
      </c>
      <c r="D30" s="595">
        <v>41299</v>
      </c>
      <c r="E30" s="593">
        <v>665.59559641041608</v>
      </c>
      <c r="F30" s="594">
        <v>41065</v>
      </c>
      <c r="G30" s="593">
        <v>763.29449913792337</v>
      </c>
    </row>
    <row r="31" spans="1:7" ht="12.75" customHeight="1">
      <c r="A31" s="592" t="s">
        <v>660</v>
      </c>
      <c r="B31" s="592" t="s">
        <v>661</v>
      </c>
      <c r="C31" s="593">
        <v>79.410193439021612</v>
      </c>
      <c r="D31" s="595">
        <v>41299</v>
      </c>
      <c r="E31" s="593">
        <v>73.73856414022454</v>
      </c>
      <c r="F31" s="594">
        <v>41048</v>
      </c>
      <c r="G31" s="593">
        <v>78.719946783137942</v>
      </c>
    </row>
    <row r="32" spans="1:7" ht="12.75" customHeight="1">
      <c r="A32" s="592" t="s">
        <v>662</v>
      </c>
      <c r="B32" s="592" t="s">
        <v>661</v>
      </c>
      <c r="C32" s="593">
        <v>146.02063114055292</v>
      </c>
      <c r="D32" s="595">
        <v>41305</v>
      </c>
      <c r="E32" s="593">
        <v>142.75967098453549</v>
      </c>
      <c r="F32" s="594">
        <v>40941</v>
      </c>
      <c r="G32" s="593">
        <v>146.02063114055292</v>
      </c>
    </row>
    <row r="33" spans="1:7" ht="12.75" customHeight="1">
      <c r="A33" s="592" t="s">
        <v>663</v>
      </c>
      <c r="B33" s="592" t="s">
        <v>661</v>
      </c>
      <c r="C33" s="593">
        <v>90.760297605852244</v>
      </c>
      <c r="D33" s="595">
        <v>41301</v>
      </c>
      <c r="E33" s="593">
        <v>86.706225910325642</v>
      </c>
      <c r="F33" s="594">
        <v>40942</v>
      </c>
      <c r="G33" s="593">
        <v>90.730416376992196</v>
      </c>
    </row>
    <row r="34" spans="1:7" ht="12.75" customHeight="1">
      <c r="A34" s="592" t="s">
        <v>664</v>
      </c>
      <c r="B34" s="592" t="s">
        <v>661</v>
      </c>
      <c r="C34" s="593">
        <v>66.237297802437425</v>
      </c>
      <c r="D34" s="595">
        <v>41299</v>
      </c>
      <c r="E34" s="593">
        <v>59.391901279894718</v>
      </c>
      <c r="F34" s="594">
        <v>41047</v>
      </c>
      <c r="G34" s="593">
        <v>65.241228577228284</v>
      </c>
    </row>
    <row r="35" spans="1:7" ht="12.75" customHeight="1">
      <c r="A35" s="592" t="s">
        <v>665</v>
      </c>
      <c r="B35" s="592" t="s">
        <v>326</v>
      </c>
      <c r="C35" s="593">
        <v>17895.461960685519</v>
      </c>
      <c r="D35" s="595">
        <v>41239</v>
      </c>
      <c r="E35" s="593">
        <v>16605.202934728764</v>
      </c>
      <c r="F35" s="594">
        <v>40941</v>
      </c>
      <c r="G35" s="593">
        <v>17853.622375198647</v>
      </c>
    </row>
    <row r="36" spans="1:7" ht="12.75" customHeight="1">
      <c r="A36" s="596" t="s">
        <v>666</v>
      </c>
      <c r="B36" s="592" t="s">
        <v>326</v>
      </c>
      <c r="C36" s="593">
        <v>6997.1731013314902</v>
      </c>
      <c r="D36" s="595">
        <v>41302</v>
      </c>
      <c r="E36" s="593">
        <v>6145.1713528931377</v>
      </c>
      <c r="F36" s="594">
        <v>41087</v>
      </c>
      <c r="G36" s="593">
        <v>6933.9749538835222</v>
      </c>
    </row>
    <row r="37" spans="1:7" ht="12.75" customHeight="1">
      <c r="A37" s="592" t="s">
        <v>667</v>
      </c>
      <c r="B37" s="592" t="s">
        <v>326</v>
      </c>
      <c r="C37" s="593">
        <v>1.0899857854385899</v>
      </c>
      <c r="D37" s="595">
        <v>41274</v>
      </c>
      <c r="E37" s="593">
        <v>0.98189279235872995</v>
      </c>
      <c r="F37" s="594">
        <v>41061</v>
      </c>
      <c r="G37" s="597">
        <v>1.0035867040575699</v>
      </c>
    </row>
    <row r="38" spans="1:7" ht="12.75" customHeight="1">
      <c r="A38" s="592" t="s">
        <v>668</v>
      </c>
      <c r="B38" s="592" t="s">
        <v>326</v>
      </c>
      <c r="C38" s="593">
        <v>9.1750882275086898</v>
      </c>
      <c r="D38" s="595">
        <v>41305</v>
      </c>
      <c r="E38" s="593">
        <v>8.7287368433316708</v>
      </c>
      <c r="F38" s="594">
        <v>40942</v>
      </c>
      <c r="G38" s="593">
        <v>9.1750882275086898</v>
      </c>
    </row>
    <row r="39" spans="1:7" ht="12.75" customHeight="1">
      <c r="A39" s="592" t="s">
        <v>669</v>
      </c>
      <c r="B39" s="592" t="s">
        <v>326</v>
      </c>
      <c r="C39" s="593">
        <v>1.0663151108345701</v>
      </c>
      <c r="D39" s="595">
        <v>41305</v>
      </c>
      <c r="E39" s="593">
        <v>0.98489068290243997</v>
      </c>
      <c r="F39" s="594">
        <v>40942</v>
      </c>
      <c r="G39" s="593">
        <v>1.0663151108345701</v>
      </c>
    </row>
    <row r="40" spans="1:7" ht="12.75" customHeight="1">
      <c r="A40" s="592" t="s">
        <v>670</v>
      </c>
      <c r="B40" s="592" t="s">
        <v>332</v>
      </c>
      <c r="C40" s="593">
        <v>374.46622508377726</v>
      </c>
      <c r="D40" s="595">
        <v>40945</v>
      </c>
      <c r="E40" s="593">
        <v>331.327346510805</v>
      </c>
      <c r="F40" s="594">
        <v>41065</v>
      </c>
      <c r="G40" s="593">
        <v>338.4166109448102</v>
      </c>
    </row>
    <row r="41" spans="1:7" ht="12.75" customHeight="1">
      <c r="A41" s="592" t="s">
        <v>333</v>
      </c>
      <c r="B41" s="592" t="s">
        <v>332</v>
      </c>
      <c r="C41" s="593">
        <v>704.38558793071797</v>
      </c>
      <c r="D41" s="595">
        <v>40970</v>
      </c>
      <c r="E41" s="593">
        <v>576.38998844650075</v>
      </c>
      <c r="F41" s="594">
        <v>41247</v>
      </c>
      <c r="G41" s="593">
        <v>592.79704275286747</v>
      </c>
    </row>
    <row r="42" spans="1:7" ht="12.75" customHeight="1">
      <c r="A42" s="592" t="s">
        <v>335</v>
      </c>
      <c r="B42" s="592" t="s">
        <v>332</v>
      </c>
      <c r="C42" s="593">
        <v>756.27677307275439</v>
      </c>
      <c r="D42" s="595">
        <v>40962</v>
      </c>
      <c r="E42" s="593">
        <v>556.39083574370932</v>
      </c>
      <c r="F42" s="594">
        <v>41045</v>
      </c>
      <c r="G42" s="593">
        <v>565.57282433753517</v>
      </c>
    </row>
    <row r="43" spans="1:7" ht="12.75" customHeight="1">
      <c r="A43" s="592" t="s">
        <v>671</v>
      </c>
      <c r="B43" s="592" t="s">
        <v>332</v>
      </c>
      <c r="C43" s="593">
        <v>1020.0063093493915</v>
      </c>
      <c r="D43" s="595">
        <v>40983</v>
      </c>
      <c r="E43" s="593">
        <v>891.85671111291595</v>
      </c>
      <c r="F43" s="594">
        <v>41065</v>
      </c>
      <c r="G43" s="593">
        <v>957.52172457755296</v>
      </c>
    </row>
    <row r="44" spans="1:7" ht="12.75" customHeight="1">
      <c r="A44" s="592" t="s">
        <v>672</v>
      </c>
      <c r="B44" s="592" t="s">
        <v>340</v>
      </c>
      <c r="C44" s="593">
        <v>8.1421752507423601</v>
      </c>
      <c r="D44" s="595">
        <v>41005</v>
      </c>
      <c r="E44" s="593">
        <v>7.3784380309039097</v>
      </c>
      <c r="F44" s="594">
        <v>41065</v>
      </c>
      <c r="G44" s="593">
        <v>7.8331715337908703</v>
      </c>
    </row>
    <row r="45" spans="1:7" ht="12.75" customHeight="1">
      <c r="A45" s="592" t="s">
        <v>673</v>
      </c>
      <c r="B45" s="592" t="s">
        <v>340</v>
      </c>
      <c r="C45" s="593">
        <v>10.28482375980002</v>
      </c>
      <c r="D45" s="595">
        <v>40956</v>
      </c>
      <c r="E45" s="593">
        <v>8.7223094098529206</v>
      </c>
      <c r="F45" s="594">
        <v>41085</v>
      </c>
      <c r="G45" s="593">
        <v>9.4292385600448707</v>
      </c>
    </row>
    <row r="46" spans="1:7" ht="12.75" customHeight="1">
      <c r="A46" s="592" t="s">
        <v>674</v>
      </c>
      <c r="B46" s="592" t="s">
        <v>340</v>
      </c>
      <c r="C46" s="593">
        <v>6.8897259072166799</v>
      </c>
      <c r="D46" s="595">
        <v>41299</v>
      </c>
      <c r="E46" s="593">
        <v>5.6135048010690003</v>
      </c>
      <c r="F46" s="594">
        <v>41065</v>
      </c>
      <c r="G46" s="593">
        <v>6.7591561142995502</v>
      </c>
    </row>
    <row r="47" spans="1:7" ht="12.75" customHeight="1">
      <c r="A47" s="592" t="s">
        <v>343</v>
      </c>
      <c r="B47" s="592" t="s">
        <v>340</v>
      </c>
      <c r="C47" s="593">
        <v>12.24205685096112</v>
      </c>
      <c r="D47" s="595">
        <v>41298</v>
      </c>
      <c r="E47" s="593">
        <v>10.548863918413449</v>
      </c>
      <c r="F47" s="594">
        <v>41065</v>
      </c>
      <c r="G47" s="593">
        <v>12.03246308264999</v>
      </c>
    </row>
    <row r="48" spans="1:7" ht="12.75" customHeight="1">
      <c r="A48" s="592" t="s">
        <v>675</v>
      </c>
      <c r="B48" s="592" t="s">
        <v>340</v>
      </c>
      <c r="C48" s="593">
        <v>13.484815106331689</v>
      </c>
      <c r="D48" s="595">
        <v>41302</v>
      </c>
      <c r="E48" s="593">
        <v>11.53637904698922</v>
      </c>
      <c r="F48" s="594">
        <v>41070</v>
      </c>
      <c r="G48" s="593">
        <v>13.292447021096329</v>
      </c>
    </row>
    <row r="49" spans="1:7" ht="12.75" customHeight="1">
      <c r="A49" s="592" t="s">
        <v>676</v>
      </c>
      <c r="B49" s="592" t="s">
        <v>346</v>
      </c>
      <c r="C49" s="593">
        <v>117.96842180458756</v>
      </c>
      <c r="D49" s="595">
        <v>41016</v>
      </c>
      <c r="E49" s="593">
        <v>108.2003975834086</v>
      </c>
      <c r="F49" s="594">
        <v>40941</v>
      </c>
      <c r="G49" s="593">
        <v>116.4319970879062</v>
      </c>
    </row>
    <row r="50" spans="1:7" ht="12.75" customHeight="1">
      <c r="A50" s="592" t="s">
        <v>348</v>
      </c>
      <c r="B50" s="592" t="s">
        <v>346</v>
      </c>
      <c r="C50" s="593">
        <v>1269.6497730716137</v>
      </c>
      <c r="D50" s="595">
        <v>41305</v>
      </c>
      <c r="E50" s="593">
        <v>1221.8866518301459</v>
      </c>
      <c r="F50" s="594">
        <v>40941</v>
      </c>
      <c r="G50" s="593">
        <v>1269.6497730716137</v>
      </c>
    </row>
    <row r="51" spans="1:7" ht="12.75" customHeight="1">
      <c r="A51" s="592" t="s">
        <v>677</v>
      </c>
      <c r="B51" s="592" t="s">
        <v>346</v>
      </c>
      <c r="C51" s="593">
        <v>883.43855801819075</v>
      </c>
      <c r="D51" s="595">
        <v>40968</v>
      </c>
      <c r="E51" s="593">
        <v>812.50241923842532</v>
      </c>
      <c r="F51" s="594">
        <v>41274</v>
      </c>
      <c r="G51" s="593">
        <v>822.88922969900227</v>
      </c>
    </row>
    <row r="52" spans="1:7" ht="12.75" customHeight="1">
      <c r="A52" s="592" t="s">
        <v>678</v>
      </c>
      <c r="B52" s="592" t="s">
        <v>346</v>
      </c>
      <c r="C52" s="593">
        <v>918.89804472047285</v>
      </c>
      <c r="D52" s="595">
        <v>40968</v>
      </c>
      <c r="E52" s="593">
        <v>812.44193414089386</v>
      </c>
      <c r="F52" s="594">
        <v>41274</v>
      </c>
      <c r="G52" s="593">
        <v>838.18543457300689</v>
      </c>
    </row>
    <row r="53" spans="1:7" ht="12.75" customHeight="1">
      <c r="A53" s="592" t="s">
        <v>679</v>
      </c>
      <c r="B53" s="592" t="s">
        <v>346</v>
      </c>
      <c r="C53" s="593">
        <v>734.74969054240864</v>
      </c>
      <c r="D53" s="595">
        <v>40968</v>
      </c>
      <c r="E53" s="593">
        <v>445.52425437943441</v>
      </c>
      <c r="F53" s="594">
        <v>41243</v>
      </c>
      <c r="G53" s="593">
        <v>483.28874460265274</v>
      </c>
    </row>
    <row r="54" spans="1:7" ht="12.75" customHeight="1">
      <c r="A54" s="592" t="s">
        <v>277</v>
      </c>
      <c r="B54" s="592" t="s">
        <v>352</v>
      </c>
      <c r="C54" s="593">
        <v>323.80956829024393</v>
      </c>
      <c r="D54" s="595">
        <v>40956</v>
      </c>
      <c r="E54" s="593">
        <v>172.28710457488631</v>
      </c>
      <c r="F54" s="594">
        <v>41275</v>
      </c>
      <c r="G54" s="593">
        <v>176.17913221400977</v>
      </c>
    </row>
    <row r="55" spans="1:7" ht="12.75" customHeight="1">
      <c r="A55" s="592" t="s">
        <v>280</v>
      </c>
      <c r="B55" s="592" t="s">
        <v>352</v>
      </c>
      <c r="C55" s="593">
        <v>75.362606379957015</v>
      </c>
      <c r="D55" s="595">
        <v>40959</v>
      </c>
      <c r="E55" s="593">
        <v>66.979953611727424</v>
      </c>
      <c r="F55" s="594">
        <v>41114</v>
      </c>
      <c r="G55" s="593">
        <v>69.135591804106625</v>
      </c>
    </row>
    <row r="56" spans="1:7" ht="12.75" customHeight="1">
      <c r="A56" s="592" t="s">
        <v>680</v>
      </c>
      <c r="B56" s="592" t="s">
        <v>352</v>
      </c>
      <c r="C56" s="593">
        <v>76.316877973869538</v>
      </c>
      <c r="D56" s="595">
        <v>40959</v>
      </c>
      <c r="E56" s="593">
        <v>68.492755797762982</v>
      </c>
      <c r="F56" s="594">
        <v>41114</v>
      </c>
      <c r="G56" s="593">
        <v>70.232917909497161</v>
      </c>
    </row>
    <row r="57" spans="1:7" ht="12.75" customHeight="1">
      <c r="A57" s="592" t="s">
        <v>284</v>
      </c>
      <c r="B57" s="592" t="s">
        <v>352</v>
      </c>
      <c r="C57" s="593">
        <v>276.32533136271758</v>
      </c>
      <c r="D57" s="595">
        <v>40984</v>
      </c>
      <c r="E57" s="593">
        <v>205.34564854048804</v>
      </c>
      <c r="F57" s="594">
        <v>41093</v>
      </c>
      <c r="G57" s="593">
        <v>226.01131000458793</v>
      </c>
    </row>
    <row r="58" spans="1:7" ht="12.75" customHeight="1">
      <c r="A58" s="592" t="s">
        <v>681</v>
      </c>
      <c r="B58" s="592" t="s">
        <v>352</v>
      </c>
      <c r="C58" s="593">
        <v>192.54106054182199</v>
      </c>
      <c r="D58" s="595">
        <v>40956</v>
      </c>
      <c r="E58" s="593">
        <v>152.56219154587731</v>
      </c>
      <c r="F58" s="594">
        <v>41088</v>
      </c>
      <c r="G58" s="593">
        <v>166.1214760992992</v>
      </c>
    </row>
    <row r="59" spans="1:7" ht="12.75" customHeight="1">
      <c r="A59" s="592" t="s">
        <v>353</v>
      </c>
      <c r="B59" s="592" t="s">
        <v>352</v>
      </c>
      <c r="C59" s="593">
        <v>78.763300433242435</v>
      </c>
      <c r="D59" s="595">
        <v>41284</v>
      </c>
      <c r="E59" s="593">
        <v>73.555913740658227</v>
      </c>
      <c r="F59" s="594">
        <v>41085</v>
      </c>
      <c r="G59" s="593">
        <v>76.69158810963819</v>
      </c>
    </row>
    <row r="60" spans="1:7" ht="12.75" customHeight="1">
      <c r="A60" s="592" t="s">
        <v>354</v>
      </c>
      <c r="B60" s="592" t="s">
        <v>352</v>
      </c>
      <c r="C60" s="593">
        <v>92.863389539418236</v>
      </c>
      <c r="D60" s="595">
        <v>41128</v>
      </c>
      <c r="E60" s="593">
        <v>86.624228265559069</v>
      </c>
      <c r="F60" s="594">
        <v>41047</v>
      </c>
      <c r="G60" s="593">
        <v>90.97102620851804</v>
      </c>
    </row>
    <row r="61" spans="1:7" ht="12.75" customHeight="1">
      <c r="A61" s="592" t="s">
        <v>510</v>
      </c>
      <c r="B61" s="592" t="s">
        <v>352</v>
      </c>
      <c r="C61" s="593">
        <v>493.18354406509968</v>
      </c>
      <c r="D61" s="595">
        <v>41223</v>
      </c>
      <c r="E61" s="593">
        <v>462.2345709850913</v>
      </c>
      <c r="F61" s="594">
        <v>41081</v>
      </c>
      <c r="G61" s="593">
        <v>474.82497662693766</v>
      </c>
    </row>
    <row r="62" spans="1:7" ht="12.75" customHeight="1">
      <c r="A62" s="592" t="s">
        <v>682</v>
      </c>
      <c r="B62" s="592" t="s">
        <v>352</v>
      </c>
      <c r="C62" s="593">
        <v>102.94882669240904</v>
      </c>
      <c r="D62" s="595">
        <v>41304</v>
      </c>
      <c r="E62" s="593">
        <v>98.705287999999996</v>
      </c>
      <c r="F62" s="594">
        <v>40941</v>
      </c>
      <c r="G62" s="593">
        <v>102.94483140201056</v>
      </c>
    </row>
    <row r="63" spans="1:7" ht="12.75" customHeight="1">
      <c r="A63" s="592" t="s">
        <v>356</v>
      </c>
      <c r="B63" s="592" t="s">
        <v>352</v>
      </c>
      <c r="C63" s="593">
        <v>109.3594600713444</v>
      </c>
      <c r="D63" s="595">
        <v>41298</v>
      </c>
      <c r="E63" s="593">
        <v>84.354548724322711</v>
      </c>
      <c r="F63" s="594">
        <v>41053</v>
      </c>
      <c r="G63" s="593">
        <v>103.90293538766691</v>
      </c>
    </row>
    <row r="64" spans="1:7" ht="12.75" customHeight="1">
      <c r="A64" s="592" t="s">
        <v>683</v>
      </c>
      <c r="B64" s="592" t="s">
        <v>352</v>
      </c>
      <c r="C64" s="593">
        <v>55.432184090442043</v>
      </c>
      <c r="D64" s="595">
        <v>40962</v>
      </c>
      <c r="E64" s="593">
        <v>47.23373333343288</v>
      </c>
      <c r="F64" s="594">
        <v>41297</v>
      </c>
      <c r="G64" s="593">
        <v>47.445636482219989</v>
      </c>
    </row>
    <row r="65" spans="1:7" ht="12.75" customHeight="1">
      <c r="A65" s="592" t="s">
        <v>358</v>
      </c>
      <c r="B65" s="592" t="s">
        <v>352</v>
      </c>
      <c r="C65" s="593">
        <v>139.63119832467211</v>
      </c>
      <c r="D65" s="595">
        <v>41166</v>
      </c>
      <c r="E65" s="593">
        <v>113.88479548623707</v>
      </c>
      <c r="F65" s="594">
        <v>41065</v>
      </c>
      <c r="G65" s="593">
        <v>124.76826822820632</v>
      </c>
    </row>
    <row r="66" spans="1:7" ht="12.75" customHeight="1">
      <c r="A66" s="592" t="s">
        <v>684</v>
      </c>
      <c r="B66" s="592" t="s">
        <v>352</v>
      </c>
      <c r="C66" s="593">
        <v>47.68890341519873</v>
      </c>
      <c r="D66" s="595">
        <v>41298</v>
      </c>
      <c r="E66" s="593">
        <v>38.217391278281617</v>
      </c>
      <c r="F66" s="594">
        <v>41085</v>
      </c>
      <c r="G66" s="593">
        <v>46.293247028337163</v>
      </c>
    </row>
    <row r="67" spans="1:7" ht="12.75" customHeight="1">
      <c r="A67" s="592" t="s">
        <v>685</v>
      </c>
      <c r="B67" s="592" t="s">
        <v>360</v>
      </c>
      <c r="C67" s="593">
        <v>971.64930743143861</v>
      </c>
      <c r="D67" s="595">
        <v>41303</v>
      </c>
      <c r="E67" s="593">
        <v>829.06431763872115</v>
      </c>
      <c r="F67" s="594">
        <v>40980</v>
      </c>
      <c r="G67" s="593">
        <v>968.76765773297791</v>
      </c>
    </row>
    <row r="68" spans="1:7" ht="12.75" customHeight="1">
      <c r="A68" s="592" t="s">
        <v>361</v>
      </c>
      <c r="B68" s="592" t="s">
        <v>360</v>
      </c>
      <c r="C68" s="593">
        <v>828.92168648823485</v>
      </c>
      <c r="D68" s="595">
        <v>41299</v>
      </c>
      <c r="E68" s="593">
        <v>693.34614361975275</v>
      </c>
      <c r="F68" s="594">
        <v>41061</v>
      </c>
      <c r="G68" s="593">
        <v>819.20780094557131</v>
      </c>
    </row>
    <row r="69" spans="1:7" ht="12.75" customHeight="1">
      <c r="A69" s="592" t="s">
        <v>686</v>
      </c>
      <c r="B69" s="592" t="s">
        <v>360</v>
      </c>
      <c r="C69" s="593">
        <v>39.367307342422471</v>
      </c>
      <c r="D69" s="595">
        <v>41302</v>
      </c>
      <c r="E69" s="593">
        <v>33.235844981173521</v>
      </c>
      <c r="F69" s="594">
        <v>41063</v>
      </c>
      <c r="G69" s="593">
        <v>39.046870309938889</v>
      </c>
    </row>
    <row r="70" spans="1:7" ht="12.75" customHeight="1">
      <c r="A70" s="592" t="s">
        <v>687</v>
      </c>
      <c r="B70" s="592" t="s">
        <v>360</v>
      </c>
      <c r="C70" s="593">
        <v>613.71882790590087</v>
      </c>
      <c r="D70" s="595">
        <v>41302</v>
      </c>
      <c r="E70" s="593">
        <v>509.77084280129071</v>
      </c>
      <c r="F70" s="594">
        <v>41065</v>
      </c>
      <c r="G70" s="593">
        <v>611.26175576337926</v>
      </c>
    </row>
    <row r="71" spans="1:7" ht="12.75" customHeight="1">
      <c r="A71" s="592" t="s">
        <v>688</v>
      </c>
      <c r="B71" s="592" t="s">
        <v>360</v>
      </c>
      <c r="C71" s="593">
        <v>129.51235309758181</v>
      </c>
      <c r="D71" s="595">
        <v>41305</v>
      </c>
      <c r="E71" s="593">
        <v>125.85028205759951</v>
      </c>
      <c r="F71" s="594">
        <v>40941</v>
      </c>
      <c r="G71" s="593">
        <v>129.51235309758181</v>
      </c>
    </row>
    <row r="72" spans="1:7" ht="12.75" customHeight="1">
      <c r="A72" s="592" t="s">
        <v>689</v>
      </c>
      <c r="B72" s="592" t="s">
        <v>360</v>
      </c>
      <c r="C72" s="593">
        <v>99.773332189243305</v>
      </c>
      <c r="D72" s="595">
        <v>41304</v>
      </c>
      <c r="E72" s="593">
        <v>88.537782973464687</v>
      </c>
      <c r="F72" s="594">
        <v>41059</v>
      </c>
      <c r="G72" s="593">
        <v>99.757582788006644</v>
      </c>
    </row>
    <row r="73" spans="1:7" ht="12.75" customHeight="1">
      <c r="A73" s="592" t="s">
        <v>690</v>
      </c>
      <c r="B73" s="592" t="s">
        <v>367</v>
      </c>
      <c r="C73" s="593">
        <v>1026.6161260629892</v>
      </c>
      <c r="D73" s="595">
        <v>41202</v>
      </c>
      <c r="E73" s="593">
        <v>839.87462834214205</v>
      </c>
      <c r="F73" s="594">
        <v>41260</v>
      </c>
      <c r="G73" s="593">
        <v>860.89177813897675</v>
      </c>
    </row>
    <row r="74" spans="1:7" ht="12.75" customHeight="1">
      <c r="A74" s="592" t="s">
        <v>691</v>
      </c>
      <c r="B74" s="592" t="s">
        <v>367</v>
      </c>
      <c r="C74" s="593">
        <v>787.48785225365043</v>
      </c>
      <c r="D74" s="595">
        <v>41114</v>
      </c>
      <c r="E74" s="593">
        <v>711.66395258391037</v>
      </c>
      <c r="F74" s="594">
        <v>41003</v>
      </c>
      <c r="G74" s="593">
        <v>713.83347966874271</v>
      </c>
    </row>
    <row r="75" spans="1:7" ht="12.75" customHeight="1">
      <c r="A75" s="592" t="s">
        <v>692</v>
      </c>
      <c r="B75" s="592" t="s">
        <v>367</v>
      </c>
      <c r="C75" s="593">
        <v>73.175304015872285</v>
      </c>
      <c r="D75" s="595">
        <v>41302</v>
      </c>
      <c r="E75" s="593">
        <v>62.253067872429831</v>
      </c>
      <c r="F75" s="594">
        <v>41157</v>
      </c>
      <c r="G75" s="593">
        <v>72.709777411291213</v>
      </c>
    </row>
    <row r="76" spans="1:7" ht="12.75" customHeight="1">
      <c r="A76" s="592" t="s">
        <v>693</v>
      </c>
      <c r="B76" s="592" t="s">
        <v>367</v>
      </c>
      <c r="C76" s="593">
        <v>1015.9027529429281</v>
      </c>
      <c r="D76" s="595">
        <v>41305</v>
      </c>
      <c r="E76" s="593">
        <v>973.44856629198011</v>
      </c>
      <c r="F76" s="594">
        <v>41010</v>
      </c>
      <c r="G76" s="593">
        <v>1015.9027529429281</v>
      </c>
    </row>
    <row r="77" spans="1:7" ht="12.75" customHeight="1">
      <c r="A77" s="592" t="s">
        <v>694</v>
      </c>
      <c r="B77" s="592" t="s">
        <v>367</v>
      </c>
      <c r="C77" s="593">
        <v>98.545451476034401</v>
      </c>
      <c r="D77" s="595">
        <v>41021</v>
      </c>
      <c r="E77" s="593">
        <v>90.190337204559825</v>
      </c>
      <c r="F77" s="594">
        <v>41261</v>
      </c>
      <c r="G77" s="593">
        <v>96.730629714750435</v>
      </c>
    </row>
    <row r="78" spans="1:7" ht="12.75" customHeight="1">
      <c r="A78" s="592" t="s">
        <v>695</v>
      </c>
      <c r="B78" s="592" t="s">
        <v>367</v>
      </c>
      <c r="C78" s="593">
        <v>65.087111480274757</v>
      </c>
      <c r="D78" s="595">
        <v>40982</v>
      </c>
      <c r="E78" s="593">
        <v>54.243429428972881</v>
      </c>
      <c r="F78" s="594">
        <v>41065</v>
      </c>
      <c r="G78" s="593">
        <v>63.293644023537311</v>
      </c>
    </row>
    <row r="79" spans="1:7" ht="12.75" customHeight="1">
      <c r="A79" s="592" t="s">
        <v>696</v>
      </c>
      <c r="B79" s="592" t="s">
        <v>367</v>
      </c>
      <c r="C79" s="593">
        <v>139.71286064764237</v>
      </c>
      <c r="D79" s="595">
        <v>41305</v>
      </c>
      <c r="E79" s="593">
        <v>135.6831580121594</v>
      </c>
      <c r="F79" s="594">
        <v>40941</v>
      </c>
      <c r="G79" s="593">
        <v>139.71286064764237</v>
      </c>
    </row>
    <row r="80" spans="1:7" ht="12.75" customHeight="1">
      <c r="A80" s="592" t="s">
        <v>697</v>
      </c>
      <c r="B80" s="592" t="s">
        <v>375</v>
      </c>
      <c r="C80" s="593">
        <v>676.2198664305505</v>
      </c>
      <c r="D80" s="595">
        <v>41127</v>
      </c>
      <c r="E80" s="593">
        <v>627.6089679666452</v>
      </c>
      <c r="F80" s="594">
        <v>41046</v>
      </c>
      <c r="G80" s="593">
        <v>663.82063425337253</v>
      </c>
    </row>
    <row r="81" spans="1:7" ht="12.75" customHeight="1">
      <c r="A81" s="592" t="s">
        <v>698</v>
      </c>
      <c r="B81" s="592" t="s">
        <v>375</v>
      </c>
      <c r="C81" s="593">
        <v>86.389519215039769</v>
      </c>
      <c r="D81" s="595">
        <v>41114</v>
      </c>
      <c r="E81" s="593">
        <v>80.722000223205654</v>
      </c>
      <c r="F81" s="594">
        <v>41305</v>
      </c>
      <c r="G81" s="593">
        <v>80.722000223205654</v>
      </c>
    </row>
    <row r="82" spans="1:7" ht="12.75" customHeight="1">
      <c r="A82" s="592" t="s">
        <v>377</v>
      </c>
      <c r="B82" s="592" t="s">
        <v>375</v>
      </c>
      <c r="C82" s="593">
        <v>75.853105299000902</v>
      </c>
      <c r="D82" s="595">
        <v>41117</v>
      </c>
      <c r="E82" s="593">
        <v>66.581575244516472</v>
      </c>
      <c r="F82" s="594">
        <v>41271</v>
      </c>
      <c r="G82" s="593">
        <v>67.313269303726216</v>
      </c>
    </row>
    <row r="83" spans="1:7" ht="12.75" customHeight="1">
      <c r="A83" s="592" t="s">
        <v>699</v>
      </c>
      <c r="B83" s="592" t="s">
        <v>379</v>
      </c>
      <c r="C83" s="593">
        <v>1022.2850572619988</v>
      </c>
      <c r="D83" s="595">
        <v>40987</v>
      </c>
      <c r="E83" s="593">
        <v>891.35484706201362</v>
      </c>
      <c r="F83" s="594">
        <v>41260</v>
      </c>
      <c r="G83" s="593">
        <v>934.24351775718799</v>
      </c>
    </row>
    <row r="84" spans="1:7" ht="12.75" customHeight="1">
      <c r="A84" s="592" t="s">
        <v>700</v>
      </c>
      <c r="B84" s="592" t="s">
        <v>379</v>
      </c>
      <c r="C84" s="593">
        <v>1394.2894765248154</v>
      </c>
      <c r="D84" s="595">
        <v>41204</v>
      </c>
      <c r="E84" s="593">
        <v>1221.255207505998</v>
      </c>
      <c r="F84" s="594">
        <v>41260</v>
      </c>
      <c r="G84" s="593">
        <v>1244.9038007555146</v>
      </c>
    </row>
    <row r="85" spans="1:7" ht="12.75" customHeight="1">
      <c r="A85" s="592" t="s">
        <v>701</v>
      </c>
      <c r="B85" s="592" t="s">
        <v>379</v>
      </c>
      <c r="C85" s="593">
        <v>153.16276794427765</v>
      </c>
      <c r="D85" s="595">
        <v>41259</v>
      </c>
      <c r="E85" s="593">
        <v>149.25156540545828</v>
      </c>
      <c r="F85" s="594">
        <v>40941</v>
      </c>
      <c r="G85" s="593">
        <v>152.98043799345166</v>
      </c>
    </row>
    <row r="86" spans="1:7" ht="12.75" customHeight="1">
      <c r="A86" s="592" t="s">
        <v>702</v>
      </c>
      <c r="B86" s="592" t="s">
        <v>379</v>
      </c>
      <c r="C86" s="593">
        <v>377.42080555678535</v>
      </c>
      <c r="D86" s="595">
        <v>41302</v>
      </c>
      <c r="E86" s="593">
        <v>324.58719100183311</v>
      </c>
      <c r="F86" s="594">
        <v>41115</v>
      </c>
      <c r="G86" s="593">
        <v>373.33460964313366</v>
      </c>
    </row>
    <row r="87" spans="1:7" ht="12.75" customHeight="1">
      <c r="A87" s="592" t="s">
        <v>383</v>
      </c>
      <c r="B87" s="592" t="s">
        <v>379</v>
      </c>
      <c r="C87" s="593">
        <v>783.39830079719502</v>
      </c>
      <c r="D87" s="595">
        <v>41305</v>
      </c>
      <c r="E87" s="593">
        <v>759.58335836531376</v>
      </c>
      <c r="F87" s="594">
        <v>41010</v>
      </c>
      <c r="G87" s="593">
        <v>783.39830079719502</v>
      </c>
    </row>
    <row r="88" spans="1:7" ht="12.75" customHeight="1">
      <c r="A88" s="592" t="s">
        <v>703</v>
      </c>
      <c r="B88" s="592" t="s">
        <v>379</v>
      </c>
      <c r="C88" s="593">
        <v>808.89116689364334</v>
      </c>
      <c r="D88" s="595">
        <v>40991</v>
      </c>
      <c r="E88" s="593">
        <v>694.80698340708636</v>
      </c>
      <c r="F88" s="594">
        <v>41263</v>
      </c>
      <c r="G88" s="593">
        <v>720.99889522870762</v>
      </c>
    </row>
    <row r="89" spans="1:7" ht="12.75" customHeight="1">
      <c r="A89" s="592" t="s">
        <v>704</v>
      </c>
      <c r="B89" s="592" t="s">
        <v>379</v>
      </c>
      <c r="C89" s="593">
        <v>841.11025261865427</v>
      </c>
      <c r="D89" s="595">
        <v>41303</v>
      </c>
      <c r="E89" s="593">
        <v>712.62647736525116</v>
      </c>
      <c r="F89" s="594">
        <v>41086</v>
      </c>
      <c r="G89" s="593">
        <v>829.90414057566147</v>
      </c>
    </row>
    <row r="90" spans="1:7" ht="12.75" customHeight="1">
      <c r="A90" s="592" t="s">
        <v>705</v>
      </c>
      <c r="B90" s="592" t="s">
        <v>379</v>
      </c>
      <c r="C90" s="593">
        <v>884.17051810916917</v>
      </c>
      <c r="D90" s="595">
        <v>41299</v>
      </c>
      <c r="E90" s="593">
        <v>768.41311436774367</v>
      </c>
      <c r="F90" s="594">
        <v>41061</v>
      </c>
      <c r="G90" s="593">
        <v>870.31234207932403</v>
      </c>
    </row>
    <row r="91" spans="1:7" ht="12.75" customHeight="1">
      <c r="A91" s="592" t="s">
        <v>706</v>
      </c>
      <c r="B91" s="592" t="s">
        <v>379</v>
      </c>
      <c r="C91" s="593">
        <v>428.41751725784081</v>
      </c>
      <c r="D91" s="595">
        <v>41299</v>
      </c>
      <c r="E91" s="593">
        <v>369.47673549950838</v>
      </c>
      <c r="F91" s="594">
        <v>40942</v>
      </c>
      <c r="G91" s="593">
        <v>426.39359410537463</v>
      </c>
    </row>
    <row r="92" spans="1:7" ht="12.75" customHeight="1">
      <c r="A92" s="592" t="s">
        <v>707</v>
      </c>
      <c r="B92" s="592" t="s">
        <v>388</v>
      </c>
      <c r="C92" s="593">
        <v>123.08527441924754</v>
      </c>
      <c r="D92" s="595">
        <v>41305</v>
      </c>
      <c r="E92" s="593">
        <v>119.3949294153264</v>
      </c>
      <c r="F92" s="594">
        <v>40941</v>
      </c>
      <c r="G92" s="593">
        <v>123.08527441924754</v>
      </c>
    </row>
    <row r="93" spans="1:7" ht="12.75" customHeight="1">
      <c r="A93" s="592" t="s">
        <v>708</v>
      </c>
      <c r="B93" s="592" t="s">
        <v>388</v>
      </c>
      <c r="C93" s="593">
        <v>99.396390116501806</v>
      </c>
      <c r="D93" s="595">
        <v>41298</v>
      </c>
      <c r="E93" s="593">
        <v>82.575361284215191</v>
      </c>
      <c r="F93" s="594">
        <v>41073</v>
      </c>
      <c r="G93" s="593">
        <v>98.339615169793703</v>
      </c>
    </row>
    <row r="94" spans="1:7" ht="12.75" customHeight="1">
      <c r="A94" s="592" t="s">
        <v>390</v>
      </c>
      <c r="B94" s="592" t="s">
        <v>388</v>
      </c>
      <c r="C94" s="593">
        <v>733.74680992132028</v>
      </c>
      <c r="D94" s="595">
        <v>41283</v>
      </c>
      <c r="E94" s="593">
        <v>697.93814760858959</v>
      </c>
      <c r="F94" s="594">
        <v>41088</v>
      </c>
      <c r="G94" s="593">
        <v>725.27340155199136</v>
      </c>
    </row>
    <row r="95" spans="1:7" ht="12.75" customHeight="1">
      <c r="A95" s="592" t="s">
        <v>709</v>
      </c>
      <c r="B95" s="592" t="s">
        <v>392</v>
      </c>
      <c r="C95" s="593">
        <v>100.81121785893528</v>
      </c>
      <c r="D95" s="595">
        <v>41299</v>
      </c>
      <c r="E95" s="593">
        <v>85.473480953428648</v>
      </c>
      <c r="F95" s="594">
        <v>41065</v>
      </c>
      <c r="G95" s="593">
        <v>100.62862557347351</v>
      </c>
    </row>
    <row r="96" spans="1:7" ht="12.75" customHeight="1">
      <c r="A96" s="592" t="s">
        <v>710</v>
      </c>
      <c r="B96" s="592" t="s">
        <v>392</v>
      </c>
      <c r="C96" s="593">
        <v>1341.5676154129394</v>
      </c>
      <c r="D96" s="595">
        <v>41127</v>
      </c>
      <c r="E96" s="593">
        <v>1242.0279013997963</v>
      </c>
      <c r="F96" s="594">
        <v>41003</v>
      </c>
      <c r="G96" s="593">
        <v>1311.9498004015979</v>
      </c>
    </row>
    <row r="97" spans="1:7" ht="12.75" customHeight="1">
      <c r="A97" s="592" t="s">
        <v>711</v>
      </c>
      <c r="B97" s="592" t="s">
        <v>392</v>
      </c>
      <c r="C97" s="593">
        <v>743.17789929537355</v>
      </c>
      <c r="D97" s="595">
        <v>40946</v>
      </c>
      <c r="E97" s="593">
        <v>659.9442154775096</v>
      </c>
      <c r="F97" s="594">
        <v>41047</v>
      </c>
      <c r="G97" s="593">
        <v>676.90250883332146</v>
      </c>
    </row>
    <row r="98" spans="1:7" ht="12.75" customHeight="1">
      <c r="A98" s="592" t="s">
        <v>712</v>
      </c>
      <c r="B98" s="592" t="s">
        <v>392</v>
      </c>
      <c r="C98" s="593">
        <v>889.4826584153077</v>
      </c>
      <c r="D98" s="595">
        <v>41299</v>
      </c>
      <c r="E98" s="593">
        <v>735.15653514596261</v>
      </c>
      <c r="F98" s="594">
        <v>41065</v>
      </c>
      <c r="G98" s="593">
        <v>874.96344045837827</v>
      </c>
    </row>
    <row r="99" spans="1:7" ht="12.75" customHeight="1">
      <c r="A99" s="592" t="s">
        <v>713</v>
      </c>
      <c r="B99" s="592" t="s">
        <v>392</v>
      </c>
      <c r="C99" s="593">
        <v>1110.635921044619</v>
      </c>
      <c r="D99" s="595">
        <v>41305</v>
      </c>
      <c r="E99" s="593">
        <v>1075.2563896620388</v>
      </c>
      <c r="F99" s="594">
        <v>41010</v>
      </c>
      <c r="G99" s="593">
        <v>1110.635921044619</v>
      </c>
    </row>
    <row r="100" spans="1:7" ht="12.75" customHeight="1">
      <c r="A100" s="592" t="s">
        <v>714</v>
      </c>
      <c r="B100" s="592" t="s">
        <v>392</v>
      </c>
      <c r="C100" s="593">
        <v>1052.5317596811315</v>
      </c>
      <c r="D100" s="595">
        <v>41299</v>
      </c>
      <c r="E100" s="593">
        <v>949.98908682238107</v>
      </c>
      <c r="F100" s="594">
        <v>41065</v>
      </c>
      <c r="G100" s="593">
        <v>1046.5169315873859</v>
      </c>
    </row>
    <row r="101" spans="1:7" ht="12.75" customHeight="1">
      <c r="A101" s="592" t="s">
        <v>715</v>
      </c>
      <c r="B101" s="592" t="s">
        <v>392</v>
      </c>
      <c r="C101" s="593">
        <v>171.52777704403238</v>
      </c>
      <c r="D101" s="595">
        <v>41305</v>
      </c>
      <c r="E101" s="593">
        <v>167.35162968665676</v>
      </c>
      <c r="F101" s="594">
        <v>40941</v>
      </c>
      <c r="G101" s="593">
        <v>171.52777704403238</v>
      </c>
    </row>
    <row r="102" spans="1:7" ht="12.75" customHeight="1">
      <c r="A102" s="592" t="s">
        <v>716</v>
      </c>
      <c r="B102" s="592" t="s">
        <v>392</v>
      </c>
      <c r="C102" s="593">
        <v>60.264956909410813</v>
      </c>
      <c r="D102" s="595">
        <v>41299</v>
      </c>
      <c r="E102" s="593">
        <v>54.556768187655983</v>
      </c>
      <c r="F102" s="594">
        <v>41088</v>
      </c>
      <c r="G102" s="593">
        <v>59.931053553063222</v>
      </c>
    </row>
    <row r="103" spans="1:7" ht="12.75" customHeight="1">
      <c r="A103" s="592" t="s">
        <v>717</v>
      </c>
      <c r="B103" s="592" t="s">
        <v>392</v>
      </c>
      <c r="C103" s="593">
        <v>1019.5070693297405</v>
      </c>
      <c r="D103" s="595">
        <v>40956</v>
      </c>
      <c r="E103" s="593">
        <v>934.67566949525781</v>
      </c>
      <c r="F103" s="594">
        <v>41047</v>
      </c>
      <c r="G103" s="593">
        <v>977.27011185816355</v>
      </c>
    </row>
    <row r="104" spans="1:7" ht="12.75" customHeight="1">
      <c r="A104" s="94" t="s">
        <v>1102</v>
      </c>
      <c r="B104" s="315"/>
      <c r="C104" s="316"/>
      <c r="D104" s="317"/>
      <c r="E104" s="316"/>
      <c r="F104" s="318"/>
      <c r="G104" s="316"/>
    </row>
    <row r="105" spans="1:7" ht="12.75" customHeight="1">
      <c r="A105" s="231" t="s">
        <v>1103</v>
      </c>
    </row>
    <row r="106" spans="1:7" ht="12.75" customHeight="1">
      <c r="A106" s="231"/>
    </row>
    <row r="107" spans="1:7" ht="12.75" customHeight="1">
      <c r="A107" s="308"/>
    </row>
    <row r="108" spans="1:7" ht="12.75" customHeight="1"/>
    <row r="109" spans="1:7" ht="12.75" customHeight="1">
      <c r="A109" s="298" t="s">
        <v>491</v>
      </c>
    </row>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row r="138" spans="7:7" ht="12.75" customHeight="1"/>
    <row r="139" spans="7:7" ht="12.75" customHeight="1">
      <c r="G139" s="177" t="s">
        <v>613</v>
      </c>
    </row>
    <row r="140" spans="7:7" ht="12.75" customHeight="1"/>
    <row r="141" spans="7:7" ht="12.75" customHeight="1"/>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sheetData>
  <mergeCells count="5">
    <mergeCell ref="A4:A5"/>
    <mergeCell ref="B4:B5"/>
    <mergeCell ref="C4:D4"/>
    <mergeCell ref="E4:F4"/>
    <mergeCell ref="G4:G5"/>
  </mergeCells>
  <hyperlinks>
    <hyperlink ref="A109" location="'2 Sadržaj'!A1" display="Sadržaj / Contents"/>
  </hyperlinks>
  <pageMargins left="0.7" right="0.7" top="0.75" bottom="0.75" header="0.3" footer="0.3"/>
  <pageSetup paperSize="9" scale="83" orientation="portrait" r:id="rId1"/>
  <colBreaks count="1" manualBreakCount="1">
    <brk id="7" max="1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276" t="s">
        <v>36</v>
      </c>
      <c r="B1" s="277"/>
      <c r="C1" s="277"/>
      <c r="D1" s="277"/>
      <c r="E1" s="277"/>
      <c r="F1" s="277"/>
    </row>
    <row r="2" spans="1:7" ht="16.5">
      <c r="A2" s="372" t="s">
        <v>37</v>
      </c>
      <c r="B2" s="278"/>
      <c r="C2" s="278"/>
      <c r="D2" s="278"/>
      <c r="E2" s="279"/>
      <c r="F2" s="279"/>
    </row>
    <row r="3" spans="1:7" ht="12.75" customHeight="1">
      <c r="A3" s="19"/>
      <c r="B3" s="20"/>
      <c r="C3" s="20"/>
      <c r="D3" s="20"/>
      <c r="E3" s="21"/>
      <c r="F3" s="21"/>
    </row>
    <row r="4" spans="1:7" ht="12.75" customHeight="1">
      <c r="A4" s="22" t="s">
        <v>480</v>
      </c>
      <c r="B4" s="23"/>
      <c r="C4" s="23"/>
      <c r="D4" s="24"/>
      <c r="E4" s="25"/>
      <c r="F4" s="26" t="str">
        <f>Naslovnica!A20</f>
        <v>Siječanj 2013.</v>
      </c>
    </row>
    <row r="5" spans="1:7" ht="12.75" customHeight="1">
      <c r="A5" s="373" t="s">
        <v>887</v>
      </c>
      <c r="B5" s="28"/>
      <c r="C5" s="28"/>
      <c r="D5" s="29"/>
      <c r="E5" s="30"/>
      <c r="F5" s="374" t="str">
        <f>Naslovnica!A24</f>
        <v>January 2013</v>
      </c>
    </row>
    <row r="6" spans="1:7" ht="12.75" customHeight="1"/>
    <row r="7" spans="1:7" ht="22.5">
      <c r="A7" s="32" t="s">
        <v>43</v>
      </c>
      <c r="B7" s="32" t="s">
        <v>38</v>
      </c>
      <c r="C7" s="32" t="s">
        <v>39</v>
      </c>
      <c r="D7" s="32" t="s">
        <v>40</v>
      </c>
      <c r="E7" s="32" t="s">
        <v>41</v>
      </c>
      <c r="F7" s="33" t="s">
        <v>42</v>
      </c>
    </row>
    <row r="8" spans="1:7" ht="32.25">
      <c r="A8" s="34" t="s">
        <v>888</v>
      </c>
      <c r="B8" s="35">
        <v>594409</v>
      </c>
      <c r="C8" s="35">
        <v>254619</v>
      </c>
      <c r="D8" s="35">
        <v>294561</v>
      </c>
      <c r="E8" s="35">
        <v>509213</v>
      </c>
      <c r="F8" s="35">
        <v>1652802</v>
      </c>
      <c r="G8" s="320"/>
    </row>
    <row r="9" spans="1:7" ht="22.5" customHeight="1">
      <c r="A9" s="87" t="s">
        <v>889</v>
      </c>
      <c r="B9" s="36">
        <v>0.35963714951942216</v>
      </c>
      <c r="C9" s="36">
        <v>0.15405293556033936</v>
      </c>
      <c r="D9" s="36">
        <v>0.17821916962830395</v>
      </c>
      <c r="E9" s="36">
        <v>0.30809074529193453</v>
      </c>
      <c r="F9" s="36">
        <v>1</v>
      </c>
    </row>
    <row r="10" spans="1:7" ht="22.5">
      <c r="A10" s="427" t="s">
        <v>890</v>
      </c>
      <c r="B10" s="428">
        <v>17</v>
      </c>
      <c r="C10" s="428">
        <v>13</v>
      </c>
      <c r="D10" s="428">
        <v>33</v>
      </c>
      <c r="E10" s="429">
        <v>22</v>
      </c>
      <c r="F10" s="429">
        <v>85</v>
      </c>
      <c r="G10" s="320"/>
    </row>
    <row r="11" spans="1:7" ht="22.5">
      <c r="A11" s="427" t="s">
        <v>891</v>
      </c>
      <c r="B11" s="428">
        <v>22</v>
      </c>
      <c r="C11" s="428">
        <v>30</v>
      </c>
      <c r="D11" s="428">
        <v>40</v>
      </c>
      <c r="E11" s="428">
        <v>15</v>
      </c>
      <c r="F11" s="428">
        <v>107</v>
      </c>
      <c r="G11" s="301"/>
    </row>
    <row r="12" spans="1:7" ht="22.5">
      <c r="A12" s="427" t="s">
        <v>892</v>
      </c>
      <c r="B12" s="428">
        <v>1109</v>
      </c>
      <c r="C12" s="428">
        <v>475</v>
      </c>
      <c r="D12" s="428">
        <v>549</v>
      </c>
      <c r="E12" s="428">
        <v>950</v>
      </c>
      <c r="F12" s="428">
        <v>3083</v>
      </c>
    </row>
    <row r="13" spans="1:7" ht="21.75">
      <c r="A13" s="87" t="s">
        <v>893</v>
      </c>
      <c r="B13" s="37">
        <v>1148</v>
      </c>
      <c r="C13" s="37">
        <v>518</v>
      </c>
      <c r="D13" s="37">
        <v>622</v>
      </c>
      <c r="E13" s="37">
        <v>987</v>
      </c>
      <c r="F13" s="37">
        <v>3275</v>
      </c>
    </row>
    <row r="14" spans="1:7" ht="22.5">
      <c r="A14" s="427" t="s">
        <v>894</v>
      </c>
      <c r="B14" s="428">
        <v>9</v>
      </c>
      <c r="C14" s="428">
        <v>9</v>
      </c>
      <c r="D14" s="428">
        <v>21</v>
      </c>
      <c r="E14" s="429">
        <v>21</v>
      </c>
      <c r="F14" s="428">
        <v>60</v>
      </c>
    </row>
    <row r="15" spans="1:7" ht="22.5">
      <c r="A15" s="427" t="s">
        <v>895</v>
      </c>
      <c r="B15" s="428">
        <v>25</v>
      </c>
      <c r="C15" s="428">
        <v>23</v>
      </c>
      <c r="D15" s="428">
        <v>4</v>
      </c>
      <c r="E15" s="429">
        <v>8</v>
      </c>
      <c r="F15" s="428">
        <v>60</v>
      </c>
    </row>
    <row r="16" spans="1:7" ht="22.5" customHeight="1">
      <c r="A16" s="87" t="s">
        <v>896</v>
      </c>
      <c r="B16" s="38">
        <v>16</v>
      </c>
      <c r="C16" s="38">
        <v>14</v>
      </c>
      <c r="D16" s="38">
        <v>-17</v>
      </c>
      <c r="E16" s="38">
        <v>-13</v>
      </c>
      <c r="F16" s="37">
        <v>0</v>
      </c>
    </row>
    <row r="17" spans="1:8" ht="22.5" customHeight="1">
      <c r="A17" s="87" t="s">
        <v>897</v>
      </c>
      <c r="B17" s="39">
        <v>145</v>
      </c>
      <c r="C17" s="39">
        <v>65</v>
      </c>
      <c r="D17" s="40">
        <v>94</v>
      </c>
      <c r="E17" s="40">
        <v>139</v>
      </c>
      <c r="F17" s="40">
        <v>443</v>
      </c>
    </row>
    <row r="18" spans="1:8" ht="21.75">
      <c r="A18" s="34" t="s">
        <v>898</v>
      </c>
      <c r="B18" s="41">
        <v>595428</v>
      </c>
      <c r="C18" s="41">
        <v>255086</v>
      </c>
      <c r="D18" s="42">
        <v>295072</v>
      </c>
      <c r="E18" s="42">
        <v>510048</v>
      </c>
      <c r="F18" s="43">
        <v>1655634</v>
      </c>
    </row>
    <row r="19" spans="1:8" ht="22.5">
      <c r="A19" s="87" t="s">
        <v>899</v>
      </c>
      <c r="B19" s="44">
        <v>1.7143078250834022E-3</v>
      </c>
      <c r="C19" s="44">
        <v>1.8341129295142938E-3</v>
      </c>
      <c r="D19" s="44">
        <v>1.7347849851134401E-3</v>
      </c>
      <c r="E19" s="44">
        <v>1.6397853157715926E-3</v>
      </c>
      <c r="F19" s="44">
        <v>1.7134538801380928E-3</v>
      </c>
    </row>
    <row r="20" spans="1:8" ht="21.75">
      <c r="A20" s="87" t="s">
        <v>889</v>
      </c>
      <c r="B20" s="36">
        <v>0.35963745610442888</v>
      </c>
      <c r="C20" s="36">
        <v>0.15407149164610054</v>
      </c>
      <c r="D20" s="36">
        <v>0.17822296473737553</v>
      </c>
      <c r="E20" s="36">
        <v>0.30806808751209508</v>
      </c>
      <c r="F20" s="36">
        <v>1</v>
      </c>
    </row>
    <row r="21" spans="1:8">
      <c r="A21" s="46" t="s">
        <v>48</v>
      </c>
    </row>
    <row r="22" spans="1:8" ht="12.75" customHeight="1">
      <c r="A22" s="681" t="s">
        <v>44</v>
      </c>
      <c r="B22" s="681"/>
      <c r="C22" s="681"/>
      <c r="D22" s="681"/>
      <c r="E22" s="681"/>
      <c r="F22" s="682"/>
    </row>
    <row r="23" spans="1:8" ht="19.5" customHeight="1">
      <c r="A23" s="683" t="s">
        <v>45</v>
      </c>
      <c r="B23" s="684"/>
      <c r="C23" s="684"/>
      <c r="D23" s="684"/>
      <c r="E23" s="684"/>
      <c r="F23" s="685"/>
    </row>
    <row r="24" spans="1:8" ht="19.5" customHeight="1">
      <c r="A24" s="686" t="s">
        <v>46</v>
      </c>
      <c r="B24" s="686"/>
      <c r="C24" s="686"/>
      <c r="D24" s="686"/>
      <c r="E24" s="686"/>
      <c r="F24" s="686"/>
    </row>
    <row r="25" spans="1:8" ht="19.5" customHeight="1">
      <c r="A25" s="687" t="s">
        <v>47</v>
      </c>
      <c r="B25" s="687"/>
      <c r="C25" s="687"/>
      <c r="D25" s="687"/>
      <c r="E25" s="687"/>
      <c r="F25" s="687"/>
    </row>
    <row r="26" spans="1:8" ht="12.75" customHeight="1"/>
    <row r="27" spans="1:8" ht="12.75" customHeight="1">
      <c r="A27" s="45" t="s">
        <v>481</v>
      </c>
      <c r="F27" s="26" t="str">
        <f>Naslovnica!A20</f>
        <v>Siječanj 2013.</v>
      </c>
    </row>
    <row r="28" spans="1:8" ht="12.75" customHeight="1">
      <c r="A28" s="18" t="s">
        <v>9</v>
      </c>
      <c r="F28" s="31" t="str">
        <f>Naslovnica!A24</f>
        <v>January 2013</v>
      </c>
    </row>
    <row r="29" spans="1:8" ht="12.75" customHeight="1"/>
    <row r="30" spans="1:8" ht="12.75" customHeight="1">
      <c r="G30" s="301"/>
    </row>
    <row r="31" spans="1:8" ht="12.75" customHeight="1"/>
    <row r="32" spans="1:8" ht="12.75" customHeight="1">
      <c r="G32" s="301"/>
      <c r="H32" s="301"/>
    </row>
    <row r="33" spans="1:7" ht="12.75" customHeight="1">
      <c r="F33" s="320"/>
      <c r="G33" s="320"/>
    </row>
    <row r="34" spans="1:7" ht="12.75" customHeight="1">
      <c r="F34" s="320"/>
      <c r="G34" s="301"/>
    </row>
    <row r="35" spans="1:7" ht="12.75" customHeight="1">
      <c r="F35" s="301"/>
      <c r="G35" s="320"/>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419" t="s">
        <v>1160</v>
      </c>
    </row>
    <row r="48" spans="1:7" ht="12.75" customHeight="1">
      <c r="A48" s="297" t="s">
        <v>491</v>
      </c>
    </row>
    <row r="49" spans="6:6" ht="12.75" customHeight="1"/>
    <row r="50" spans="6:6" ht="12.75" customHeight="1">
      <c r="F50" s="47" t="s">
        <v>49</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38"/>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146" t="s">
        <v>815</v>
      </c>
      <c r="G1" s="26" t="str">
        <f>Naslovnica!A20</f>
        <v>Siječanj 2013.</v>
      </c>
    </row>
    <row r="2" spans="1:8" ht="12.75" customHeight="1">
      <c r="A2" s="389" t="s">
        <v>816</v>
      </c>
      <c r="G2" s="374" t="str">
        <f>Naslovnica!A24</f>
        <v>January 2013</v>
      </c>
    </row>
    <row r="3" spans="1:8" ht="12.75" customHeight="1"/>
    <row r="4" spans="1:8" ht="57.75" customHeight="1">
      <c r="A4" s="698" t="s">
        <v>1095</v>
      </c>
      <c r="B4" s="698" t="s">
        <v>1096</v>
      </c>
      <c r="C4" s="698" t="s">
        <v>1097</v>
      </c>
      <c r="D4" s="698"/>
      <c r="E4" s="698" t="s">
        <v>1098</v>
      </c>
      <c r="F4" s="761"/>
      <c r="G4" s="698" t="s">
        <v>1352</v>
      </c>
    </row>
    <row r="5" spans="1:8" ht="32.25" customHeight="1">
      <c r="A5" s="698"/>
      <c r="B5" s="738"/>
      <c r="C5" s="227" t="s">
        <v>1099</v>
      </c>
      <c r="D5" s="227" t="s">
        <v>1100</v>
      </c>
      <c r="E5" s="227" t="s">
        <v>1101</v>
      </c>
      <c r="F5" s="227" t="s">
        <v>1100</v>
      </c>
      <c r="G5" s="698"/>
    </row>
    <row r="6" spans="1:8" ht="12.75" customHeight="1">
      <c r="A6" s="592" t="s">
        <v>641</v>
      </c>
      <c r="B6" s="592" t="s">
        <v>286</v>
      </c>
      <c r="C6" s="593">
        <v>87.239029663326164</v>
      </c>
      <c r="D6" s="594">
        <v>41305</v>
      </c>
      <c r="E6" s="593">
        <v>85.652920214437913</v>
      </c>
      <c r="F6" s="594">
        <v>41219</v>
      </c>
      <c r="G6" s="593">
        <v>87.239029663326164</v>
      </c>
      <c r="H6" s="320"/>
    </row>
    <row r="7" spans="1:8" ht="12.75" customHeight="1">
      <c r="A7" s="592" t="s">
        <v>289</v>
      </c>
      <c r="B7" s="592" t="s">
        <v>286</v>
      </c>
      <c r="C7" s="593">
        <v>7430.8608208294954</v>
      </c>
      <c r="D7" s="594">
        <v>41228</v>
      </c>
      <c r="E7" s="593">
        <v>7381.0949707678219</v>
      </c>
      <c r="F7" s="594">
        <v>41305</v>
      </c>
      <c r="G7" s="593">
        <v>7381.0949707678219</v>
      </c>
    </row>
    <row r="8" spans="1:8" ht="12.75" customHeight="1">
      <c r="A8" s="592" t="s">
        <v>499</v>
      </c>
      <c r="B8" s="592" t="s">
        <v>286</v>
      </c>
      <c r="C8" s="593">
        <v>60.352699836965662</v>
      </c>
      <c r="D8" s="595">
        <v>41295</v>
      </c>
      <c r="E8" s="593">
        <v>56.896208684130187</v>
      </c>
      <c r="F8" s="594">
        <v>41273</v>
      </c>
      <c r="G8" s="593">
        <v>58.867659026055009</v>
      </c>
    </row>
    <row r="9" spans="1:8" ht="12.75" customHeight="1">
      <c r="A9" s="592" t="s">
        <v>642</v>
      </c>
      <c r="B9" s="592" t="s">
        <v>292</v>
      </c>
      <c r="C9" s="593">
        <v>115.44696101154295</v>
      </c>
      <c r="D9" s="595">
        <v>41305</v>
      </c>
      <c r="E9" s="593">
        <v>114.8484390335293</v>
      </c>
      <c r="F9" s="594">
        <v>41216</v>
      </c>
      <c r="G9" s="593">
        <v>115.44696101154295</v>
      </c>
    </row>
    <row r="10" spans="1:8" ht="12.75" customHeight="1">
      <c r="A10" s="592" t="s">
        <v>293</v>
      </c>
      <c r="B10" s="592" t="s">
        <v>292</v>
      </c>
      <c r="C10" s="593">
        <v>889.07381272918212</v>
      </c>
      <c r="D10" s="595">
        <v>41302</v>
      </c>
      <c r="E10" s="593">
        <v>802.69020129762896</v>
      </c>
      <c r="F10" s="594">
        <v>41260</v>
      </c>
      <c r="G10" s="593">
        <v>880.74851399565023</v>
      </c>
    </row>
    <row r="11" spans="1:8" ht="12.75" customHeight="1">
      <c r="A11" s="592" t="s">
        <v>643</v>
      </c>
      <c r="B11" s="592" t="s">
        <v>292</v>
      </c>
      <c r="C11" s="593">
        <v>124.68982657363738</v>
      </c>
      <c r="D11" s="595">
        <v>41302</v>
      </c>
      <c r="E11" s="593">
        <v>119.76507813373064</v>
      </c>
      <c r="F11" s="594">
        <v>41260</v>
      </c>
      <c r="G11" s="593">
        <v>123.6413674144618</v>
      </c>
    </row>
    <row r="12" spans="1:8" ht="12.75" customHeight="1">
      <c r="A12" s="592" t="s">
        <v>644</v>
      </c>
      <c r="B12" s="592" t="s">
        <v>296</v>
      </c>
      <c r="C12" s="593">
        <v>84.505840913554238</v>
      </c>
      <c r="D12" s="595">
        <v>41303</v>
      </c>
      <c r="E12" s="593">
        <v>76.229651472645145</v>
      </c>
      <c r="F12" s="594">
        <v>41228</v>
      </c>
      <c r="G12" s="593">
        <v>83.811474381077872</v>
      </c>
    </row>
    <row r="13" spans="1:8" ht="12.75" customHeight="1">
      <c r="A13" s="592" t="s">
        <v>297</v>
      </c>
      <c r="B13" s="592" t="s">
        <v>296</v>
      </c>
      <c r="C13" s="593">
        <v>114.89284156787645</v>
      </c>
      <c r="D13" s="595">
        <v>41305</v>
      </c>
      <c r="E13" s="593">
        <v>101.36129547377908</v>
      </c>
      <c r="F13" s="594">
        <v>41217</v>
      </c>
      <c r="G13" s="593">
        <v>114.89284156787645</v>
      </c>
    </row>
    <row r="14" spans="1:8" ht="12.75" customHeight="1">
      <c r="A14" s="592" t="s">
        <v>298</v>
      </c>
      <c r="B14" s="592" t="s">
        <v>296</v>
      </c>
      <c r="C14" s="593">
        <v>101.6124068286548</v>
      </c>
      <c r="D14" s="595">
        <v>41303</v>
      </c>
      <c r="E14" s="593">
        <v>89.865142765854415</v>
      </c>
      <c r="F14" s="594">
        <v>41260</v>
      </c>
      <c r="G14" s="593">
        <v>99.379827603522202</v>
      </c>
    </row>
    <row r="15" spans="1:8" ht="12.75" customHeight="1">
      <c r="A15" s="592" t="s">
        <v>513</v>
      </c>
      <c r="B15" s="592" t="s">
        <v>495</v>
      </c>
      <c r="C15" s="593">
        <v>105.13347129967045</v>
      </c>
      <c r="D15" s="595">
        <v>41305</v>
      </c>
      <c r="E15" s="593">
        <v>104.39423506549925</v>
      </c>
      <c r="F15" s="594">
        <v>41216</v>
      </c>
      <c r="G15" s="593">
        <v>105.13347129967045</v>
      </c>
    </row>
    <row r="16" spans="1:8" ht="12.75" customHeight="1">
      <c r="A16" s="592" t="s">
        <v>645</v>
      </c>
      <c r="B16" s="592" t="s">
        <v>299</v>
      </c>
      <c r="C16" s="593">
        <v>5.0861239480537996</v>
      </c>
      <c r="D16" s="595">
        <v>41302</v>
      </c>
      <c r="E16" s="593">
        <v>4.6263869334321601</v>
      </c>
      <c r="F16" s="594">
        <v>41260</v>
      </c>
      <c r="G16" s="593">
        <v>4.9988330427426098</v>
      </c>
    </row>
    <row r="17" spans="1:7" ht="12.75" customHeight="1">
      <c r="A17" s="592" t="s">
        <v>646</v>
      </c>
      <c r="B17" s="592" t="s">
        <v>301</v>
      </c>
      <c r="C17" s="593">
        <v>596.66884470388788</v>
      </c>
      <c r="D17" s="595">
        <v>41302</v>
      </c>
      <c r="E17" s="593">
        <v>491.26017460322646</v>
      </c>
      <c r="F17" s="594">
        <v>41226</v>
      </c>
      <c r="G17" s="593">
        <v>590.40818414101841</v>
      </c>
    </row>
    <row r="18" spans="1:7" ht="12.75" customHeight="1">
      <c r="A18" s="592" t="s">
        <v>647</v>
      </c>
      <c r="B18" s="592" t="s">
        <v>301</v>
      </c>
      <c r="C18" s="593">
        <v>1027.6906090648508</v>
      </c>
      <c r="D18" s="595">
        <v>41218</v>
      </c>
      <c r="E18" s="593">
        <v>983.08579015433793</v>
      </c>
      <c r="F18" s="594">
        <v>41271</v>
      </c>
      <c r="G18" s="593">
        <v>993.63703920034334</v>
      </c>
    </row>
    <row r="19" spans="1:7" ht="12.75" customHeight="1">
      <c r="A19" s="592" t="s">
        <v>648</v>
      </c>
      <c r="B19" s="592" t="s">
        <v>301</v>
      </c>
      <c r="C19" s="593">
        <v>835.18244840071679</v>
      </c>
      <c r="D19" s="595">
        <v>41243</v>
      </c>
      <c r="E19" s="593">
        <v>833.13629931536514</v>
      </c>
      <c r="F19" s="594">
        <v>41274</v>
      </c>
      <c r="G19" s="593">
        <v>834.45685362739891</v>
      </c>
    </row>
    <row r="20" spans="1:7" ht="12.75" customHeight="1">
      <c r="A20" s="592" t="s">
        <v>649</v>
      </c>
      <c r="B20" s="592" t="s">
        <v>301</v>
      </c>
      <c r="C20" s="593">
        <v>850.94219720755757</v>
      </c>
      <c r="D20" s="595">
        <v>41305</v>
      </c>
      <c r="E20" s="593">
        <v>840.21131000235505</v>
      </c>
      <c r="F20" s="594">
        <v>41219</v>
      </c>
      <c r="G20" s="593">
        <v>850.94219720755757</v>
      </c>
    </row>
    <row r="21" spans="1:7" ht="12.75" customHeight="1">
      <c r="A21" s="592" t="s">
        <v>650</v>
      </c>
      <c r="B21" s="592" t="s">
        <v>301</v>
      </c>
      <c r="C21" s="593">
        <v>938.32607836769182</v>
      </c>
      <c r="D21" s="595">
        <v>41305</v>
      </c>
      <c r="E21" s="593">
        <v>884.4485086206754</v>
      </c>
      <c r="F21" s="594">
        <v>41243</v>
      </c>
      <c r="G21" s="593">
        <v>938.32607836769182</v>
      </c>
    </row>
    <row r="22" spans="1:7" ht="12.75" customHeight="1">
      <c r="A22" s="592" t="s">
        <v>651</v>
      </c>
      <c r="B22" s="592" t="s">
        <v>301</v>
      </c>
      <c r="C22" s="593">
        <v>146.60163302542136</v>
      </c>
      <c r="D22" s="595">
        <v>41305</v>
      </c>
      <c r="E22" s="593">
        <v>145.79473610278615</v>
      </c>
      <c r="F22" s="594">
        <v>41216</v>
      </c>
      <c r="G22" s="593">
        <v>146.60163302542136</v>
      </c>
    </row>
    <row r="23" spans="1:7" ht="12.75" customHeight="1">
      <c r="A23" s="592" t="s">
        <v>652</v>
      </c>
      <c r="B23" s="592" t="s">
        <v>311</v>
      </c>
      <c r="C23" s="593">
        <v>60.244352365648027</v>
      </c>
      <c r="D23" s="595">
        <v>41251</v>
      </c>
      <c r="E23" s="593">
        <v>50.758161405761562</v>
      </c>
      <c r="F23" s="594">
        <v>41275</v>
      </c>
      <c r="G23" s="593">
        <v>52.74888307222799</v>
      </c>
    </row>
    <row r="24" spans="1:7" ht="12.75" customHeight="1">
      <c r="A24" s="592" t="s">
        <v>653</v>
      </c>
      <c r="B24" s="592" t="s">
        <v>313</v>
      </c>
      <c r="C24" s="593">
        <v>88.066079574305036</v>
      </c>
      <c r="D24" s="595">
        <v>41300</v>
      </c>
      <c r="E24" s="593">
        <v>75.841294352600244</v>
      </c>
      <c r="F24" s="594">
        <v>41228</v>
      </c>
      <c r="G24" s="593">
        <v>87.473515010618442</v>
      </c>
    </row>
    <row r="25" spans="1:7" ht="12.75" customHeight="1">
      <c r="A25" s="592" t="s">
        <v>654</v>
      </c>
      <c r="B25" s="592" t="s">
        <v>313</v>
      </c>
      <c r="C25" s="593">
        <v>783.46481632874531</v>
      </c>
      <c r="D25" s="595">
        <v>41305</v>
      </c>
      <c r="E25" s="593">
        <v>774.38334745182146</v>
      </c>
      <c r="F25" s="594">
        <v>41219</v>
      </c>
      <c r="G25" s="593">
        <v>783.46481632874531</v>
      </c>
    </row>
    <row r="26" spans="1:7" ht="12.75" customHeight="1">
      <c r="A26" s="592" t="s">
        <v>655</v>
      </c>
      <c r="B26" s="592" t="s">
        <v>313</v>
      </c>
      <c r="C26" s="593">
        <v>84.745268033194876</v>
      </c>
      <c r="D26" s="595">
        <v>41299</v>
      </c>
      <c r="E26" s="593">
        <v>77.878650228914765</v>
      </c>
      <c r="F26" s="594">
        <v>41260</v>
      </c>
      <c r="G26" s="593">
        <v>84.150094604804465</v>
      </c>
    </row>
    <row r="27" spans="1:7" ht="12.75" customHeight="1">
      <c r="A27" s="592" t="s">
        <v>656</v>
      </c>
      <c r="B27" s="592" t="s">
        <v>313</v>
      </c>
      <c r="C27" s="593">
        <v>139.45385683138551</v>
      </c>
      <c r="D27" s="595">
        <v>41305</v>
      </c>
      <c r="E27" s="593">
        <v>138.83097481902695</v>
      </c>
      <c r="F27" s="594">
        <v>41216</v>
      </c>
      <c r="G27" s="593">
        <v>139.45385683138551</v>
      </c>
    </row>
    <row r="28" spans="1:7" ht="12.75" customHeight="1">
      <c r="A28" s="592" t="s">
        <v>657</v>
      </c>
      <c r="B28" s="592" t="s">
        <v>313</v>
      </c>
      <c r="C28" s="593">
        <v>1067.5116671144108</v>
      </c>
      <c r="D28" s="595">
        <v>41302</v>
      </c>
      <c r="E28" s="593">
        <v>1030.4727339137912</v>
      </c>
      <c r="F28" s="594">
        <v>41260</v>
      </c>
      <c r="G28" s="593">
        <v>1065.9158935160574</v>
      </c>
    </row>
    <row r="29" spans="1:7" ht="12.75" customHeight="1">
      <c r="A29" s="592" t="s">
        <v>658</v>
      </c>
      <c r="B29" s="592" t="s">
        <v>313</v>
      </c>
      <c r="C29" s="593">
        <v>555.08273484093036</v>
      </c>
      <c r="D29" s="595">
        <v>41299</v>
      </c>
      <c r="E29" s="593">
        <v>493.13604699030839</v>
      </c>
      <c r="F29" s="594">
        <v>41229</v>
      </c>
      <c r="G29" s="593">
        <v>547.06966732621675</v>
      </c>
    </row>
    <row r="30" spans="1:7" ht="12.75" customHeight="1">
      <c r="A30" s="592" t="s">
        <v>659</v>
      </c>
      <c r="B30" s="592" t="s">
        <v>313</v>
      </c>
      <c r="C30" s="593">
        <v>772.00440179607472</v>
      </c>
      <c r="D30" s="595">
        <v>41299</v>
      </c>
      <c r="E30" s="593">
        <v>720.52417534955077</v>
      </c>
      <c r="F30" s="594">
        <v>41229</v>
      </c>
      <c r="G30" s="593">
        <v>763.29449913792337</v>
      </c>
    </row>
    <row r="31" spans="1:7" ht="12.75" customHeight="1">
      <c r="A31" s="592" t="s">
        <v>660</v>
      </c>
      <c r="B31" s="592" t="s">
        <v>661</v>
      </c>
      <c r="C31" s="593">
        <v>79.410193439021612</v>
      </c>
      <c r="D31" s="595">
        <v>41299</v>
      </c>
      <c r="E31" s="593">
        <v>76.584167121010054</v>
      </c>
      <c r="F31" s="594">
        <v>41229</v>
      </c>
      <c r="G31" s="593">
        <v>78.719946783137942</v>
      </c>
    </row>
    <row r="32" spans="1:7" ht="12.75" customHeight="1">
      <c r="A32" s="592" t="s">
        <v>662</v>
      </c>
      <c r="B32" s="592" t="s">
        <v>661</v>
      </c>
      <c r="C32" s="593">
        <v>146.02063114055292</v>
      </c>
      <c r="D32" s="595">
        <v>41305</v>
      </c>
      <c r="E32" s="593">
        <v>145.47926142000941</v>
      </c>
      <c r="F32" s="594">
        <v>41216</v>
      </c>
      <c r="G32" s="593">
        <v>146.02063114055292</v>
      </c>
    </row>
    <row r="33" spans="1:7" ht="12.75" customHeight="1">
      <c r="A33" s="592" t="s">
        <v>663</v>
      </c>
      <c r="B33" s="592" t="s">
        <v>661</v>
      </c>
      <c r="C33" s="593">
        <v>90.760297605852244</v>
      </c>
      <c r="D33" s="595">
        <v>41301</v>
      </c>
      <c r="E33" s="593">
        <v>89.694602769405179</v>
      </c>
      <c r="F33" s="594">
        <v>41219</v>
      </c>
      <c r="G33" s="593">
        <v>90.730416376992196</v>
      </c>
    </row>
    <row r="34" spans="1:7" ht="12.75" customHeight="1">
      <c r="A34" s="592" t="s">
        <v>664</v>
      </c>
      <c r="B34" s="592" t="s">
        <v>661</v>
      </c>
      <c r="C34" s="593">
        <v>66.237297802437425</v>
      </c>
      <c r="D34" s="595">
        <v>41299</v>
      </c>
      <c r="E34" s="593">
        <v>61.956231637731157</v>
      </c>
      <c r="F34" s="594">
        <v>41229</v>
      </c>
      <c r="G34" s="593">
        <v>65.241228577228284</v>
      </c>
    </row>
    <row r="35" spans="1:7" ht="12.75" customHeight="1">
      <c r="A35" s="592" t="s">
        <v>665</v>
      </c>
      <c r="B35" s="592" t="s">
        <v>326</v>
      </c>
      <c r="C35" s="593">
        <v>17895.461960685519</v>
      </c>
      <c r="D35" s="595">
        <v>41239</v>
      </c>
      <c r="E35" s="593">
        <v>17715.279185367832</v>
      </c>
      <c r="F35" s="594">
        <v>41260</v>
      </c>
      <c r="G35" s="593">
        <v>17853.622375198647</v>
      </c>
    </row>
    <row r="36" spans="1:7" ht="12.75" customHeight="1">
      <c r="A36" s="596" t="s">
        <v>666</v>
      </c>
      <c r="B36" s="592" t="s">
        <v>326</v>
      </c>
      <c r="C36" s="593">
        <v>6997.1731013314902</v>
      </c>
      <c r="D36" s="595">
        <v>41302</v>
      </c>
      <c r="E36" s="593">
        <v>6334.1733597619896</v>
      </c>
      <c r="F36" s="594">
        <v>41260</v>
      </c>
      <c r="G36" s="593">
        <v>6933.9749538835222</v>
      </c>
    </row>
    <row r="37" spans="1:7" ht="12.75" customHeight="1">
      <c r="A37" s="592" t="s">
        <v>667</v>
      </c>
      <c r="B37" s="592" t="s">
        <v>326</v>
      </c>
      <c r="C37" s="593">
        <v>1.0899857854385899</v>
      </c>
      <c r="D37" s="595">
        <v>41274</v>
      </c>
      <c r="E37" s="593">
        <v>0.99996612440802002</v>
      </c>
      <c r="F37" s="594">
        <v>41275</v>
      </c>
      <c r="G37" s="597">
        <v>1.0035867040575699</v>
      </c>
    </row>
    <row r="38" spans="1:7" ht="12.75" customHeight="1">
      <c r="A38" s="592" t="s">
        <v>668</v>
      </c>
      <c r="B38" s="592" t="s">
        <v>326</v>
      </c>
      <c r="C38" s="593">
        <v>9.1750882275086898</v>
      </c>
      <c r="D38" s="595">
        <v>41305</v>
      </c>
      <c r="E38" s="593">
        <v>9.0464174291022594</v>
      </c>
      <c r="F38" s="594">
        <v>41250</v>
      </c>
      <c r="G38" s="593">
        <v>9.1750882275086898</v>
      </c>
    </row>
    <row r="39" spans="1:7" ht="12.75" customHeight="1">
      <c r="A39" s="592" t="s">
        <v>669</v>
      </c>
      <c r="B39" s="592" t="s">
        <v>326</v>
      </c>
      <c r="C39" s="593">
        <v>1.0663151108345701</v>
      </c>
      <c r="D39" s="595">
        <v>41305</v>
      </c>
      <c r="E39" s="593">
        <v>1.0529122174299499</v>
      </c>
      <c r="F39" s="594">
        <v>41222</v>
      </c>
      <c r="G39" s="593">
        <v>1.0663151108345701</v>
      </c>
    </row>
    <row r="40" spans="1:7" ht="12.75" customHeight="1">
      <c r="A40" s="592" t="s">
        <v>670</v>
      </c>
      <c r="B40" s="592" t="s">
        <v>332</v>
      </c>
      <c r="C40" s="593">
        <v>352.18775078697928</v>
      </c>
      <c r="D40" s="595">
        <v>41220</v>
      </c>
      <c r="E40" s="593">
        <v>338.4166109448102</v>
      </c>
      <c r="F40" s="594">
        <v>41305</v>
      </c>
      <c r="G40" s="593">
        <v>338.4166109448102</v>
      </c>
    </row>
    <row r="41" spans="1:7" ht="12.75" customHeight="1">
      <c r="A41" s="592" t="s">
        <v>333</v>
      </c>
      <c r="B41" s="592" t="s">
        <v>332</v>
      </c>
      <c r="C41" s="593">
        <v>610.47970330915916</v>
      </c>
      <c r="D41" s="595">
        <v>41279</v>
      </c>
      <c r="E41" s="593">
        <v>576.38998844650075</v>
      </c>
      <c r="F41" s="594">
        <v>41247</v>
      </c>
      <c r="G41" s="593">
        <v>592.79704275286747</v>
      </c>
    </row>
    <row r="42" spans="1:7" ht="12.75" customHeight="1">
      <c r="A42" s="592" t="s">
        <v>335</v>
      </c>
      <c r="B42" s="592" t="s">
        <v>332</v>
      </c>
      <c r="C42" s="593">
        <v>705.85444414366714</v>
      </c>
      <c r="D42" s="595">
        <v>41221</v>
      </c>
      <c r="E42" s="593">
        <v>565.57282433753517</v>
      </c>
      <c r="F42" s="594">
        <v>41305</v>
      </c>
      <c r="G42" s="593">
        <v>565.57282433753517</v>
      </c>
    </row>
    <row r="43" spans="1:7" ht="12.75" customHeight="1">
      <c r="A43" s="592" t="s">
        <v>671</v>
      </c>
      <c r="B43" s="592" t="s">
        <v>332</v>
      </c>
      <c r="C43" s="593">
        <v>975.76842874762065</v>
      </c>
      <c r="D43" s="595">
        <v>41298</v>
      </c>
      <c r="E43" s="593">
        <v>897.98069162245838</v>
      </c>
      <c r="F43" s="594">
        <v>41229</v>
      </c>
      <c r="G43" s="593">
        <v>957.52172457755296</v>
      </c>
    </row>
    <row r="44" spans="1:7" ht="12.75" customHeight="1">
      <c r="A44" s="592" t="s">
        <v>672</v>
      </c>
      <c r="B44" s="592" t="s">
        <v>340</v>
      </c>
      <c r="C44" s="593">
        <v>7.9463355455925999</v>
      </c>
      <c r="D44" s="595">
        <v>41279</v>
      </c>
      <c r="E44" s="593">
        <v>7.5972750586496796</v>
      </c>
      <c r="F44" s="594">
        <v>41229</v>
      </c>
      <c r="G44" s="593">
        <v>7.8331715337908703</v>
      </c>
    </row>
    <row r="45" spans="1:7" ht="12.75" customHeight="1">
      <c r="A45" s="592" t="s">
        <v>673</v>
      </c>
      <c r="B45" s="592" t="s">
        <v>340</v>
      </c>
      <c r="C45" s="593">
        <v>9.6521051636876507</v>
      </c>
      <c r="D45" s="595">
        <v>41279</v>
      </c>
      <c r="E45" s="593">
        <v>8.9366931094895996</v>
      </c>
      <c r="F45" s="594">
        <v>41229</v>
      </c>
      <c r="G45" s="593">
        <v>9.4292385600448707</v>
      </c>
    </row>
    <row r="46" spans="1:7" ht="12.75" customHeight="1">
      <c r="A46" s="592" t="s">
        <v>674</v>
      </c>
      <c r="B46" s="592" t="s">
        <v>340</v>
      </c>
      <c r="C46" s="593">
        <v>6.8897259072166799</v>
      </c>
      <c r="D46" s="595">
        <v>41299</v>
      </c>
      <c r="E46" s="593">
        <v>6.1233412811096004</v>
      </c>
      <c r="F46" s="594">
        <v>41229</v>
      </c>
      <c r="G46" s="593">
        <v>6.7591561142995502</v>
      </c>
    </row>
    <row r="47" spans="1:7" ht="12.75" customHeight="1">
      <c r="A47" s="592" t="s">
        <v>343</v>
      </c>
      <c r="B47" s="592" t="s">
        <v>340</v>
      </c>
      <c r="C47" s="593">
        <v>12.24205685096112</v>
      </c>
      <c r="D47" s="595">
        <v>41298</v>
      </c>
      <c r="E47" s="593">
        <v>11.26539581295628</v>
      </c>
      <c r="F47" s="594">
        <v>41229</v>
      </c>
      <c r="G47" s="593">
        <v>12.03246308264999</v>
      </c>
    </row>
    <row r="48" spans="1:7" ht="12.75" customHeight="1">
      <c r="A48" s="592" t="s">
        <v>675</v>
      </c>
      <c r="B48" s="592" t="s">
        <v>340</v>
      </c>
      <c r="C48" s="593">
        <v>13.484815106331689</v>
      </c>
      <c r="D48" s="595">
        <v>41302</v>
      </c>
      <c r="E48" s="593">
        <v>12.778859875743629</v>
      </c>
      <c r="F48" s="594">
        <v>41260</v>
      </c>
      <c r="G48" s="593">
        <v>13.292447021096329</v>
      </c>
    </row>
    <row r="49" spans="1:7" ht="12.75" customHeight="1">
      <c r="A49" s="592" t="s">
        <v>676</v>
      </c>
      <c r="B49" s="592" t="s">
        <v>346</v>
      </c>
      <c r="C49" s="593">
        <v>117.55322653298134</v>
      </c>
      <c r="D49" s="595">
        <v>41295</v>
      </c>
      <c r="E49" s="593">
        <v>109.69611753096478</v>
      </c>
      <c r="F49" s="594">
        <v>41260</v>
      </c>
      <c r="G49" s="593">
        <v>116.4319970879062</v>
      </c>
    </row>
    <row r="50" spans="1:7" ht="12.75" customHeight="1">
      <c r="A50" s="592" t="s">
        <v>348</v>
      </c>
      <c r="B50" s="592" t="s">
        <v>346</v>
      </c>
      <c r="C50" s="593">
        <v>1269.6497730716137</v>
      </c>
      <c r="D50" s="595">
        <v>41305</v>
      </c>
      <c r="E50" s="593">
        <v>1259.5718429943231</v>
      </c>
      <c r="F50" s="594">
        <v>41216</v>
      </c>
      <c r="G50" s="593">
        <v>1269.6497730716137</v>
      </c>
    </row>
    <row r="51" spans="1:7" ht="12.75" customHeight="1">
      <c r="A51" s="592" t="s">
        <v>677</v>
      </c>
      <c r="B51" s="592" t="s">
        <v>346</v>
      </c>
      <c r="C51" s="593">
        <v>829.76746718104027</v>
      </c>
      <c r="D51" s="595">
        <v>41243</v>
      </c>
      <c r="E51" s="593">
        <v>812.50241923842532</v>
      </c>
      <c r="F51" s="594">
        <v>41274</v>
      </c>
      <c r="G51" s="593">
        <v>822.88922969900227</v>
      </c>
    </row>
    <row r="52" spans="1:7" ht="12.75" customHeight="1">
      <c r="A52" s="592" t="s">
        <v>678</v>
      </c>
      <c r="B52" s="592" t="s">
        <v>346</v>
      </c>
      <c r="C52" s="593">
        <v>845.38179112689716</v>
      </c>
      <c r="D52" s="595">
        <v>41243</v>
      </c>
      <c r="E52" s="593">
        <v>812.44193414089386</v>
      </c>
      <c r="F52" s="594">
        <v>41274</v>
      </c>
      <c r="G52" s="593">
        <v>838.18543457300689</v>
      </c>
    </row>
    <row r="53" spans="1:7" ht="12.75" customHeight="1">
      <c r="A53" s="592" t="s">
        <v>679</v>
      </c>
      <c r="B53" s="592" t="s">
        <v>346</v>
      </c>
      <c r="C53" s="593">
        <v>483.28874460265274</v>
      </c>
      <c r="D53" s="595">
        <v>41305</v>
      </c>
      <c r="E53" s="593">
        <v>445.52425437943441</v>
      </c>
      <c r="F53" s="594">
        <v>41243</v>
      </c>
      <c r="G53" s="593">
        <v>483.28874460265274</v>
      </c>
    </row>
    <row r="54" spans="1:7" ht="12.75" customHeight="1">
      <c r="A54" s="592" t="s">
        <v>277</v>
      </c>
      <c r="B54" s="592" t="s">
        <v>352</v>
      </c>
      <c r="C54" s="593">
        <v>204.59660128715615</v>
      </c>
      <c r="D54" s="595">
        <v>41255</v>
      </c>
      <c r="E54" s="593">
        <v>172.28710457488631</v>
      </c>
      <c r="F54" s="594">
        <v>41275</v>
      </c>
      <c r="G54" s="593">
        <v>176.17913221400977</v>
      </c>
    </row>
    <row r="55" spans="1:7" ht="12.75" customHeight="1">
      <c r="A55" s="592" t="s">
        <v>280</v>
      </c>
      <c r="B55" s="592" t="s">
        <v>352</v>
      </c>
      <c r="C55" s="593">
        <v>69.88221699602768</v>
      </c>
      <c r="D55" s="595">
        <v>41300</v>
      </c>
      <c r="E55" s="593">
        <v>67.672781608125945</v>
      </c>
      <c r="F55" s="594">
        <v>41232</v>
      </c>
      <c r="G55" s="593">
        <v>69.135591804106625</v>
      </c>
    </row>
    <row r="56" spans="1:7" ht="12.75" customHeight="1">
      <c r="A56" s="592" t="s">
        <v>680</v>
      </c>
      <c r="B56" s="592" t="s">
        <v>352</v>
      </c>
      <c r="C56" s="593">
        <v>70.887602851568928</v>
      </c>
      <c r="D56" s="595">
        <v>41300</v>
      </c>
      <c r="E56" s="593">
        <v>68.815519862978093</v>
      </c>
      <c r="F56" s="594">
        <v>41232</v>
      </c>
      <c r="G56" s="593">
        <v>70.232917909497161</v>
      </c>
    </row>
    <row r="57" spans="1:7" ht="12.75" customHeight="1">
      <c r="A57" s="592" t="s">
        <v>284</v>
      </c>
      <c r="B57" s="592" t="s">
        <v>352</v>
      </c>
      <c r="C57" s="593">
        <v>229.81720969622492</v>
      </c>
      <c r="D57" s="595">
        <v>41299</v>
      </c>
      <c r="E57" s="593">
        <v>206.40965138516657</v>
      </c>
      <c r="F57" s="594">
        <v>41228</v>
      </c>
      <c r="G57" s="593">
        <v>226.01131000458793</v>
      </c>
    </row>
    <row r="58" spans="1:7" ht="12.75" customHeight="1">
      <c r="A58" s="592" t="s">
        <v>681</v>
      </c>
      <c r="B58" s="592" t="s">
        <v>352</v>
      </c>
      <c r="C58" s="593">
        <v>172.53007626350276</v>
      </c>
      <c r="D58" s="595">
        <v>41281</v>
      </c>
      <c r="E58" s="593">
        <v>158.70519051402948</v>
      </c>
      <c r="F58" s="594">
        <v>41229</v>
      </c>
      <c r="G58" s="593">
        <v>166.1214760992992</v>
      </c>
    </row>
    <row r="59" spans="1:7" ht="12.75" customHeight="1">
      <c r="A59" s="592" t="s">
        <v>353</v>
      </c>
      <c r="B59" s="592" t="s">
        <v>352</v>
      </c>
      <c r="C59" s="593">
        <v>78.763300433242435</v>
      </c>
      <c r="D59" s="595">
        <v>41284</v>
      </c>
      <c r="E59" s="593">
        <v>75.381655719820671</v>
      </c>
      <c r="F59" s="594">
        <v>41228</v>
      </c>
      <c r="G59" s="593">
        <v>76.69158810963819</v>
      </c>
    </row>
    <row r="60" spans="1:7" ht="12.75" customHeight="1">
      <c r="A60" s="592" t="s">
        <v>354</v>
      </c>
      <c r="B60" s="592" t="s">
        <v>352</v>
      </c>
      <c r="C60" s="593">
        <v>92.52731945321672</v>
      </c>
      <c r="D60" s="595">
        <v>41284</v>
      </c>
      <c r="E60" s="593">
        <v>87.491247532344815</v>
      </c>
      <c r="F60" s="594">
        <v>41228</v>
      </c>
      <c r="G60" s="593">
        <v>90.97102620851804</v>
      </c>
    </row>
    <row r="61" spans="1:7" ht="12.75" customHeight="1">
      <c r="A61" s="592" t="s">
        <v>510</v>
      </c>
      <c r="B61" s="592" t="s">
        <v>352</v>
      </c>
      <c r="C61" s="593">
        <v>493.18354406509968</v>
      </c>
      <c r="D61" s="595">
        <v>41223</v>
      </c>
      <c r="E61" s="593">
        <v>468.40984302091078</v>
      </c>
      <c r="F61" s="594">
        <v>41249</v>
      </c>
      <c r="G61" s="593">
        <v>474.82497662693766</v>
      </c>
    </row>
    <row r="62" spans="1:7" ht="12.75" customHeight="1">
      <c r="A62" s="592" t="s">
        <v>682</v>
      </c>
      <c r="B62" s="592" t="s">
        <v>352</v>
      </c>
      <c r="C62" s="593">
        <v>102.94882669240904</v>
      </c>
      <c r="D62" s="595">
        <v>41304</v>
      </c>
      <c r="E62" s="593">
        <v>102.22868644782277</v>
      </c>
      <c r="F62" s="594">
        <v>41216</v>
      </c>
      <c r="G62" s="593">
        <v>102.94483140201056</v>
      </c>
    </row>
    <row r="63" spans="1:7" ht="12.75" customHeight="1">
      <c r="A63" s="592" t="s">
        <v>356</v>
      </c>
      <c r="B63" s="592" t="s">
        <v>352</v>
      </c>
      <c r="C63" s="593">
        <v>109.3594600713444</v>
      </c>
      <c r="D63" s="595">
        <v>41298</v>
      </c>
      <c r="E63" s="593">
        <v>94.824597730404079</v>
      </c>
      <c r="F63" s="594">
        <v>41231</v>
      </c>
      <c r="G63" s="593">
        <v>103.90293538766691</v>
      </c>
    </row>
    <row r="64" spans="1:7" ht="12.75" customHeight="1">
      <c r="A64" s="592" t="s">
        <v>683</v>
      </c>
      <c r="B64" s="592" t="s">
        <v>352</v>
      </c>
      <c r="C64" s="593">
        <v>48.409602020894049</v>
      </c>
      <c r="D64" s="595">
        <v>41234</v>
      </c>
      <c r="E64" s="593">
        <v>47.23373333343288</v>
      </c>
      <c r="F64" s="594">
        <v>41297</v>
      </c>
      <c r="G64" s="593">
        <v>47.445636482219989</v>
      </c>
    </row>
    <row r="65" spans="1:7" ht="12.75" customHeight="1">
      <c r="A65" s="592" t="s">
        <v>358</v>
      </c>
      <c r="B65" s="592" t="s">
        <v>352</v>
      </c>
      <c r="C65" s="593">
        <v>131.05733825777969</v>
      </c>
      <c r="D65" s="595">
        <v>41284</v>
      </c>
      <c r="E65" s="593">
        <v>116.40264808151768</v>
      </c>
      <c r="F65" s="594">
        <v>41271</v>
      </c>
      <c r="G65" s="593">
        <v>124.76826822820632</v>
      </c>
    </row>
    <row r="66" spans="1:7" ht="12.75" customHeight="1">
      <c r="A66" s="592" t="s">
        <v>684</v>
      </c>
      <c r="B66" s="592" t="s">
        <v>352</v>
      </c>
      <c r="C66" s="593">
        <v>47.68890341519873</v>
      </c>
      <c r="D66" s="595">
        <v>41298</v>
      </c>
      <c r="E66" s="593">
        <v>40.856635373120127</v>
      </c>
      <c r="F66" s="594">
        <v>41217</v>
      </c>
      <c r="G66" s="593">
        <v>46.293247028337163</v>
      </c>
    </row>
    <row r="67" spans="1:7" ht="12.75" customHeight="1">
      <c r="A67" s="592" t="s">
        <v>685</v>
      </c>
      <c r="B67" s="592" t="s">
        <v>360</v>
      </c>
      <c r="C67" s="593">
        <v>971.64930743143861</v>
      </c>
      <c r="D67" s="595">
        <v>41303</v>
      </c>
      <c r="E67" s="593">
        <v>929.76055839105868</v>
      </c>
      <c r="F67" s="594">
        <v>41216</v>
      </c>
      <c r="G67" s="593">
        <v>968.76765773297791</v>
      </c>
    </row>
    <row r="68" spans="1:7" ht="12.75" customHeight="1">
      <c r="A68" s="592" t="s">
        <v>361</v>
      </c>
      <c r="B68" s="592" t="s">
        <v>360</v>
      </c>
      <c r="C68" s="593">
        <v>828.92168648823485</v>
      </c>
      <c r="D68" s="595">
        <v>41299</v>
      </c>
      <c r="E68" s="593">
        <v>764.1396422961858</v>
      </c>
      <c r="F68" s="594">
        <v>41229</v>
      </c>
      <c r="G68" s="593">
        <v>819.20780094557131</v>
      </c>
    </row>
    <row r="69" spans="1:7" ht="12.75" customHeight="1">
      <c r="A69" s="592" t="s">
        <v>686</v>
      </c>
      <c r="B69" s="592" t="s">
        <v>360</v>
      </c>
      <c r="C69" s="593">
        <v>39.367307342422471</v>
      </c>
      <c r="D69" s="595">
        <v>41302</v>
      </c>
      <c r="E69" s="593">
        <v>34.978332870910961</v>
      </c>
      <c r="F69" s="594">
        <v>41260</v>
      </c>
      <c r="G69" s="593">
        <v>39.046870309938889</v>
      </c>
    </row>
    <row r="70" spans="1:7" ht="12.75" customHeight="1">
      <c r="A70" s="592" t="s">
        <v>687</v>
      </c>
      <c r="B70" s="592" t="s">
        <v>360</v>
      </c>
      <c r="C70" s="593">
        <v>613.71882790590087</v>
      </c>
      <c r="D70" s="595">
        <v>41302</v>
      </c>
      <c r="E70" s="593">
        <v>531.71151374302781</v>
      </c>
      <c r="F70" s="594">
        <v>41228</v>
      </c>
      <c r="G70" s="593">
        <v>611.26175576337926</v>
      </c>
    </row>
    <row r="71" spans="1:7" ht="12.75" customHeight="1">
      <c r="A71" s="592" t="s">
        <v>688</v>
      </c>
      <c r="B71" s="592" t="s">
        <v>360</v>
      </c>
      <c r="C71" s="593">
        <v>129.51235309758181</v>
      </c>
      <c r="D71" s="595">
        <v>41305</v>
      </c>
      <c r="E71" s="593">
        <v>128.99127011714765</v>
      </c>
      <c r="F71" s="594">
        <v>41216</v>
      </c>
      <c r="G71" s="593">
        <v>129.51235309758181</v>
      </c>
    </row>
    <row r="72" spans="1:7" ht="12.75" customHeight="1">
      <c r="A72" s="592" t="s">
        <v>689</v>
      </c>
      <c r="B72" s="592" t="s">
        <v>360</v>
      </c>
      <c r="C72" s="593">
        <v>99.773332189243305</v>
      </c>
      <c r="D72" s="595">
        <v>41304</v>
      </c>
      <c r="E72" s="593">
        <v>90.912278342512877</v>
      </c>
      <c r="F72" s="594">
        <v>41225</v>
      </c>
      <c r="G72" s="593">
        <v>99.757582788006644</v>
      </c>
    </row>
    <row r="73" spans="1:7" ht="12.75" customHeight="1">
      <c r="A73" s="592" t="s">
        <v>690</v>
      </c>
      <c r="B73" s="592" t="s">
        <v>367</v>
      </c>
      <c r="C73" s="593">
        <v>1011.7215280830635</v>
      </c>
      <c r="D73" s="595">
        <v>41218</v>
      </c>
      <c r="E73" s="593">
        <v>839.87462834214205</v>
      </c>
      <c r="F73" s="594">
        <v>41260</v>
      </c>
      <c r="G73" s="593">
        <v>860.89177813897675</v>
      </c>
    </row>
    <row r="74" spans="1:7" ht="12.75" customHeight="1">
      <c r="A74" s="592" t="s">
        <v>691</v>
      </c>
      <c r="B74" s="592" t="s">
        <v>367</v>
      </c>
      <c r="C74" s="593">
        <v>757.06795887031262</v>
      </c>
      <c r="D74" s="595">
        <v>41227</v>
      </c>
      <c r="E74" s="593">
        <v>713.83347966874271</v>
      </c>
      <c r="F74" s="594">
        <v>41305</v>
      </c>
      <c r="G74" s="593">
        <v>713.83347966874271</v>
      </c>
    </row>
    <row r="75" spans="1:7" ht="12.75" customHeight="1">
      <c r="A75" s="592" t="s">
        <v>692</v>
      </c>
      <c r="B75" s="592" t="s">
        <v>367</v>
      </c>
      <c r="C75" s="593">
        <v>73.175304015872285</v>
      </c>
      <c r="D75" s="595">
        <v>41302</v>
      </c>
      <c r="E75" s="593">
        <v>64.691731653846546</v>
      </c>
      <c r="F75" s="594">
        <v>41217</v>
      </c>
      <c r="G75" s="593">
        <v>72.709777411291213</v>
      </c>
    </row>
    <row r="76" spans="1:7" ht="12.75" customHeight="1">
      <c r="A76" s="592" t="s">
        <v>693</v>
      </c>
      <c r="B76" s="592" t="s">
        <v>367</v>
      </c>
      <c r="C76" s="593">
        <v>1015.9027529429281</v>
      </c>
      <c r="D76" s="595">
        <v>41305</v>
      </c>
      <c r="E76" s="593">
        <v>999.78265444294175</v>
      </c>
      <c r="F76" s="594">
        <v>41219</v>
      </c>
      <c r="G76" s="593">
        <v>1015.9027529429281</v>
      </c>
    </row>
    <row r="77" spans="1:7" ht="12.75" customHeight="1">
      <c r="A77" s="592" t="s">
        <v>694</v>
      </c>
      <c r="B77" s="592" t="s">
        <v>367</v>
      </c>
      <c r="C77" s="593">
        <v>97.311037105141125</v>
      </c>
      <c r="D77" s="595">
        <v>41302</v>
      </c>
      <c r="E77" s="593">
        <v>90.190337204559825</v>
      </c>
      <c r="F77" s="594">
        <v>41261</v>
      </c>
      <c r="G77" s="593">
        <v>96.730629714750435</v>
      </c>
    </row>
    <row r="78" spans="1:7" ht="12.75" customHeight="1">
      <c r="A78" s="592" t="s">
        <v>695</v>
      </c>
      <c r="B78" s="592" t="s">
        <v>367</v>
      </c>
      <c r="C78" s="593">
        <v>63.805867640201761</v>
      </c>
      <c r="D78" s="595">
        <v>41297</v>
      </c>
      <c r="E78" s="593">
        <v>56.015401380266923</v>
      </c>
      <c r="F78" s="594">
        <v>41228</v>
      </c>
      <c r="G78" s="593">
        <v>63.293644023537311</v>
      </c>
    </row>
    <row r="79" spans="1:7" ht="12.75" customHeight="1">
      <c r="A79" s="592" t="s">
        <v>696</v>
      </c>
      <c r="B79" s="592" t="s">
        <v>367</v>
      </c>
      <c r="C79" s="593">
        <v>139.71286064764237</v>
      </c>
      <c r="D79" s="595">
        <v>41305</v>
      </c>
      <c r="E79" s="593">
        <v>138.9868649433264</v>
      </c>
      <c r="F79" s="594">
        <v>41216</v>
      </c>
      <c r="G79" s="593">
        <v>139.71286064764237</v>
      </c>
    </row>
    <row r="80" spans="1:7" ht="12.75" customHeight="1">
      <c r="A80" s="592" t="s">
        <v>697</v>
      </c>
      <c r="B80" s="592" t="s">
        <v>375</v>
      </c>
      <c r="C80" s="593">
        <v>671.46225563940993</v>
      </c>
      <c r="D80" s="595">
        <v>41299</v>
      </c>
      <c r="E80" s="593">
        <v>637.87001958878568</v>
      </c>
      <c r="F80" s="594">
        <v>41229</v>
      </c>
      <c r="G80" s="593">
        <v>663.82063425337253</v>
      </c>
    </row>
    <row r="81" spans="1:7" ht="12.75" customHeight="1">
      <c r="A81" s="592" t="s">
        <v>698</v>
      </c>
      <c r="B81" s="592" t="s">
        <v>375</v>
      </c>
      <c r="C81" s="593">
        <v>84.162478703741613</v>
      </c>
      <c r="D81" s="595">
        <v>41227</v>
      </c>
      <c r="E81" s="593">
        <v>80.722000223205654</v>
      </c>
      <c r="F81" s="594">
        <v>41305</v>
      </c>
      <c r="G81" s="593">
        <v>80.722000223205654</v>
      </c>
    </row>
    <row r="82" spans="1:7" ht="12.75" customHeight="1">
      <c r="A82" s="592" t="s">
        <v>377</v>
      </c>
      <c r="B82" s="592" t="s">
        <v>375</v>
      </c>
      <c r="C82" s="593">
        <v>70.798088407450336</v>
      </c>
      <c r="D82" s="595">
        <v>41242</v>
      </c>
      <c r="E82" s="593">
        <v>66.581575244516472</v>
      </c>
      <c r="F82" s="594">
        <v>41271</v>
      </c>
      <c r="G82" s="593">
        <v>67.313269303726216</v>
      </c>
    </row>
    <row r="83" spans="1:7" ht="12.75" customHeight="1">
      <c r="A83" s="592" t="s">
        <v>699</v>
      </c>
      <c r="B83" s="592" t="s">
        <v>379</v>
      </c>
      <c r="C83" s="593">
        <v>967.39035798226939</v>
      </c>
      <c r="D83" s="595">
        <v>41218</v>
      </c>
      <c r="E83" s="593">
        <v>891.35484706201362</v>
      </c>
      <c r="F83" s="594">
        <v>41260</v>
      </c>
      <c r="G83" s="593">
        <v>934.24351775718799</v>
      </c>
    </row>
    <row r="84" spans="1:7" ht="12.75" customHeight="1">
      <c r="A84" s="592" t="s">
        <v>700</v>
      </c>
      <c r="B84" s="592" t="s">
        <v>379</v>
      </c>
      <c r="C84" s="593">
        <v>1378.4347850229722</v>
      </c>
      <c r="D84" s="595">
        <v>41218</v>
      </c>
      <c r="E84" s="593">
        <v>1221.255207505998</v>
      </c>
      <c r="F84" s="594">
        <v>41260</v>
      </c>
      <c r="G84" s="593">
        <v>1244.9038007555146</v>
      </c>
    </row>
    <row r="85" spans="1:7" ht="12.75" customHeight="1">
      <c r="A85" s="592" t="s">
        <v>701</v>
      </c>
      <c r="B85" s="592" t="s">
        <v>379</v>
      </c>
      <c r="C85" s="593">
        <v>153.16276794427765</v>
      </c>
      <c r="D85" s="595">
        <v>41259</v>
      </c>
      <c r="E85" s="593">
        <v>152.64683767494267</v>
      </c>
      <c r="F85" s="594">
        <v>41260</v>
      </c>
      <c r="G85" s="593">
        <v>152.98043799345166</v>
      </c>
    </row>
    <row r="86" spans="1:7" ht="12.75" customHeight="1">
      <c r="A86" s="592" t="s">
        <v>702</v>
      </c>
      <c r="B86" s="592" t="s">
        <v>379</v>
      </c>
      <c r="C86" s="593">
        <v>377.42080555678535</v>
      </c>
      <c r="D86" s="595">
        <v>41302</v>
      </c>
      <c r="E86" s="593">
        <v>338.66308759676247</v>
      </c>
      <c r="F86" s="594">
        <v>41227</v>
      </c>
      <c r="G86" s="593">
        <v>373.33460964313366</v>
      </c>
    </row>
    <row r="87" spans="1:7" ht="12.75" customHeight="1">
      <c r="A87" s="592" t="s">
        <v>383</v>
      </c>
      <c r="B87" s="592" t="s">
        <v>379</v>
      </c>
      <c r="C87" s="593">
        <v>783.39830079719502</v>
      </c>
      <c r="D87" s="595">
        <v>41305</v>
      </c>
      <c r="E87" s="593">
        <v>774.5637499457016</v>
      </c>
      <c r="F87" s="594">
        <v>41219</v>
      </c>
      <c r="G87" s="593">
        <v>783.39830079719502</v>
      </c>
    </row>
    <row r="88" spans="1:7" ht="12.75" customHeight="1">
      <c r="A88" s="592" t="s">
        <v>703</v>
      </c>
      <c r="B88" s="592" t="s">
        <v>379</v>
      </c>
      <c r="C88" s="593">
        <v>773.35093628233278</v>
      </c>
      <c r="D88" s="595">
        <v>41216</v>
      </c>
      <c r="E88" s="593">
        <v>694.80698340708636</v>
      </c>
      <c r="F88" s="594">
        <v>41263</v>
      </c>
      <c r="G88" s="593">
        <v>720.99889522870762</v>
      </c>
    </row>
    <row r="89" spans="1:7" ht="12.75" customHeight="1">
      <c r="A89" s="592" t="s">
        <v>704</v>
      </c>
      <c r="B89" s="592" t="s">
        <v>379</v>
      </c>
      <c r="C89" s="593">
        <v>841.11025261865427</v>
      </c>
      <c r="D89" s="595">
        <v>41303</v>
      </c>
      <c r="E89" s="593">
        <v>741.36450673185163</v>
      </c>
      <c r="F89" s="594">
        <v>41229</v>
      </c>
      <c r="G89" s="593">
        <v>829.90414057566147</v>
      </c>
    </row>
    <row r="90" spans="1:7" ht="12.75" customHeight="1">
      <c r="A90" s="592" t="s">
        <v>705</v>
      </c>
      <c r="B90" s="592" t="s">
        <v>379</v>
      </c>
      <c r="C90" s="593">
        <v>884.17051810916917</v>
      </c>
      <c r="D90" s="595">
        <v>41299</v>
      </c>
      <c r="E90" s="593">
        <v>820.18655785678288</v>
      </c>
      <c r="F90" s="594">
        <v>41229</v>
      </c>
      <c r="G90" s="593">
        <v>870.31234207932403</v>
      </c>
    </row>
    <row r="91" spans="1:7" ht="12.75" customHeight="1">
      <c r="A91" s="592" t="s">
        <v>706</v>
      </c>
      <c r="B91" s="592" t="s">
        <v>379</v>
      </c>
      <c r="C91" s="593">
        <v>428.41751725784081</v>
      </c>
      <c r="D91" s="595">
        <v>41299</v>
      </c>
      <c r="E91" s="593">
        <v>416.33387755093594</v>
      </c>
      <c r="F91" s="594">
        <v>41264</v>
      </c>
      <c r="G91" s="593">
        <v>426.39359410537463</v>
      </c>
    </row>
    <row r="92" spans="1:7" ht="12.75" customHeight="1">
      <c r="A92" s="592" t="s">
        <v>707</v>
      </c>
      <c r="B92" s="592" t="s">
        <v>388</v>
      </c>
      <c r="C92" s="593">
        <v>123.08527441924754</v>
      </c>
      <c r="D92" s="595">
        <v>41305</v>
      </c>
      <c r="E92" s="593">
        <v>122.3180185544403</v>
      </c>
      <c r="F92" s="594">
        <v>41216</v>
      </c>
      <c r="G92" s="593">
        <v>123.08527441924754</v>
      </c>
    </row>
    <row r="93" spans="1:7" ht="12.75" customHeight="1">
      <c r="A93" s="592" t="s">
        <v>708</v>
      </c>
      <c r="B93" s="592" t="s">
        <v>388</v>
      </c>
      <c r="C93" s="593">
        <v>99.396390116501806</v>
      </c>
      <c r="D93" s="595">
        <v>41298</v>
      </c>
      <c r="E93" s="593">
        <v>87.597360874694672</v>
      </c>
      <c r="F93" s="594">
        <v>41260</v>
      </c>
      <c r="G93" s="593">
        <v>98.339615169793703</v>
      </c>
    </row>
    <row r="94" spans="1:7" ht="12.75" customHeight="1">
      <c r="A94" s="592" t="s">
        <v>390</v>
      </c>
      <c r="B94" s="592" t="s">
        <v>388</v>
      </c>
      <c r="C94" s="593">
        <v>733.74680992132028</v>
      </c>
      <c r="D94" s="595">
        <v>41283</v>
      </c>
      <c r="E94" s="593">
        <v>711.58992283917132</v>
      </c>
      <c r="F94" s="594">
        <v>41231</v>
      </c>
      <c r="G94" s="593">
        <v>725.27340155199136</v>
      </c>
    </row>
    <row r="95" spans="1:7" ht="12.75" customHeight="1">
      <c r="A95" s="592" t="s">
        <v>709</v>
      </c>
      <c r="B95" s="592" t="s">
        <v>392</v>
      </c>
      <c r="C95" s="593">
        <v>100.81121785893528</v>
      </c>
      <c r="D95" s="595">
        <v>41299</v>
      </c>
      <c r="E95" s="593">
        <v>89.43514261098629</v>
      </c>
      <c r="F95" s="594">
        <v>41217</v>
      </c>
      <c r="G95" s="593">
        <v>100.62862557347351</v>
      </c>
    </row>
    <row r="96" spans="1:7" ht="12.75" customHeight="1">
      <c r="A96" s="592" t="s">
        <v>710</v>
      </c>
      <c r="B96" s="592" t="s">
        <v>392</v>
      </c>
      <c r="C96" s="593">
        <v>1335.1768498680453</v>
      </c>
      <c r="D96" s="595">
        <v>41282</v>
      </c>
      <c r="E96" s="593">
        <v>1311.3075701417531</v>
      </c>
      <c r="F96" s="594">
        <v>41262</v>
      </c>
      <c r="G96" s="593">
        <v>1311.9498004015979</v>
      </c>
    </row>
    <row r="97" spans="1:7" ht="12.75" customHeight="1">
      <c r="A97" s="592" t="s">
        <v>711</v>
      </c>
      <c r="B97" s="592" t="s">
        <v>392</v>
      </c>
      <c r="C97" s="593">
        <v>703.31474751176381</v>
      </c>
      <c r="D97" s="595">
        <v>41279</v>
      </c>
      <c r="E97" s="593">
        <v>665.14669758336629</v>
      </c>
      <c r="F97" s="594">
        <v>41247</v>
      </c>
      <c r="G97" s="593">
        <v>676.90250883332146</v>
      </c>
    </row>
    <row r="98" spans="1:7" ht="12.75" customHeight="1">
      <c r="A98" s="592" t="s">
        <v>712</v>
      </c>
      <c r="B98" s="592" t="s">
        <v>392</v>
      </c>
      <c r="C98" s="593">
        <v>889.4826584153077</v>
      </c>
      <c r="D98" s="595">
        <v>41299</v>
      </c>
      <c r="E98" s="593">
        <v>816.67117419277918</v>
      </c>
      <c r="F98" s="594">
        <v>41229</v>
      </c>
      <c r="G98" s="593">
        <v>874.96344045837827</v>
      </c>
    </row>
    <row r="99" spans="1:7" ht="12.75" customHeight="1">
      <c r="A99" s="592" t="s">
        <v>713</v>
      </c>
      <c r="B99" s="592" t="s">
        <v>392</v>
      </c>
      <c r="C99" s="593">
        <v>1110.635921044619</v>
      </c>
      <c r="D99" s="595">
        <v>41305</v>
      </c>
      <c r="E99" s="593">
        <v>1097.7126710979417</v>
      </c>
      <c r="F99" s="594">
        <v>41219</v>
      </c>
      <c r="G99" s="593">
        <v>1110.635921044619</v>
      </c>
    </row>
    <row r="100" spans="1:7" ht="12.75" customHeight="1">
      <c r="A100" s="592" t="s">
        <v>714</v>
      </c>
      <c r="B100" s="592" t="s">
        <v>392</v>
      </c>
      <c r="C100" s="593">
        <v>1052.5317596811315</v>
      </c>
      <c r="D100" s="595">
        <v>41299</v>
      </c>
      <c r="E100" s="593">
        <v>988.65407824758597</v>
      </c>
      <c r="F100" s="594">
        <v>41217</v>
      </c>
      <c r="G100" s="593">
        <v>1046.5169315873859</v>
      </c>
    </row>
    <row r="101" spans="1:7" ht="12.75" customHeight="1">
      <c r="A101" s="592" t="s">
        <v>715</v>
      </c>
      <c r="B101" s="592" t="s">
        <v>392</v>
      </c>
      <c r="C101" s="593">
        <v>171.52777704403238</v>
      </c>
      <c r="D101" s="595">
        <v>41305</v>
      </c>
      <c r="E101" s="593">
        <v>170.84622508323483</v>
      </c>
      <c r="F101" s="594">
        <v>41216</v>
      </c>
      <c r="G101" s="593">
        <v>171.52777704403238</v>
      </c>
    </row>
    <row r="102" spans="1:7" ht="12.75" customHeight="1">
      <c r="A102" s="592" t="s">
        <v>716</v>
      </c>
      <c r="B102" s="592" t="s">
        <v>392</v>
      </c>
      <c r="C102" s="593">
        <v>60.264956909410813</v>
      </c>
      <c r="D102" s="595">
        <v>41299</v>
      </c>
      <c r="E102" s="593">
        <v>55.917965337941148</v>
      </c>
      <c r="F102" s="594">
        <v>41217</v>
      </c>
      <c r="G102" s="593">
        <v>59.931053553063222</v>
      </c>
    </row>
    <row r="103" spans="1:7" ht="12.75" customHeight="1">
      <c r="A103" s="592" t="s">
        <v>717</v>
      </c>
      <c r="B103" s="592" t="s">
        <v>392</v>
      </c>
      <c r="C103" s="593">
        <v>996.4266772036774</v>
      </c>
      <c r="D103" s="595">
        <v>41284</v>
      </c>
      <c r="E103" s="593">
        <v>951.63289211316578</v>
      </c>
      <c r="F103" s="594">
        <v>41271</v>
      </c>
      <c r="G103" s="593">
        <v>977.27011185816355</v>
      </c>
    </row>
    <row r="104" spans="1:7" ht="12.75" customHeight="1">
      <c r="A104" s="94" t="s">
        <v>1102</v>
      </c>
      <c r="B104" s="315"/>
      <c r="C104" s="316"/>
      <c r="D104" s="317"/>
      <c r="E104" s="316"/>
      <c r="F104" s="318"/>
      <c r="G104" s="316"/>
    </row>
    <row r="105" spans="1:7" ht="12.75" customHeight="1">
      <c r="A105" s="231" t="s">
        <v>1103</v>
      </c>
    </row>
    <row r="106" spans="1:7" ht="12.75" customHeight="1"/>
    <row r="107" spans="1:7" ht="12.75" customHeight="1">
      <c r="A107" s="308"/>
    </row>
    <row r="108" spans="1:7" ht="12.75" customHeight="1">
      <c r="A108" s="298" t="s">
        <v>491</v>
      </c>
    </row>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8" spans="7:7">
      <c r="G138" s="177" t="s">
        <v>614</v>
      </c>
    </row>
  </sheetData>
  <mergeCells count="5">
    <mergeCell ref="A4:A5"/>
    <mergeCell ref="B4:B5"/>
    <mergeCell ref="C4:D4"/>
    <mergeCell ref="E4:F4"/>
    <mergeCell ref="G4:G5"/>
  </mergeCells>
  <hyperlinks>
    <hyperlink ref="A108" location="'2 Sadržaj'!A1" display="Sadržaj / Contents"/>
  </hyperlinks>
  <pageMargins left="0.7" right="0.7" top="0.75" bottom="0.75" header="0.3" footer="0.3"/>
  <pageSetup paperSize="9" scale="83" orientation="portrait" r:id="rId1"/>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146" t="s">
        <v>817</v>
      </c>
      <c r="K1" s="26" t="str">
        <f>Naslovnica!A20</f>
        <v>Siječanj 2013.</v>
      </c>
    </row>
    <row r="2" spans="1:12" ht="12.75" customHeight="1">
      <c r="A2" s="389" t="s">
        <v>1104</v>
      </c>
      <c r="K2" s="374" t="str">
        <f>Naslovnica!A24</f>
        <v>January 2013</v>
      </c>
    </row>
    <row r="3" spans="1:12" ht="12.75" customHeight="1">
      <c r="A3" s="30"/>
      <c r="K3" s="31"/>
    </row>
    <row r="4" spans="1:12" ht="12.75" customHeight="1">
      <c r="A4" s="364"/>
      <c r="B4" s="364"/>
      <c r="C4" s="364"/>
      <c r="D4" s="364"/>
      <c r="E4" s="364"/>
      <c r="F4" s="364"/>
      <c r="G4" s="364"/>
      <c r="H4" s="364"/>
      <c r="I4" s="364"/>
      <c r="J4" s="364"/>
      <c r="K4" s="47" t="s">
        <v>915</v>
      </c>
    </row>
    <row r="5" spans="1:12" ht="12.75" customHeight="1">
      <c r="A5" s="762" t="s">
        <v>1110</v>
      </c>
      <c r="B5" s="763" t="s">
        <v>1105</v>
      </c>
      <c r="C5" s="763"/>
      <c r="D5" s="738" t="s">
        <v>1106</v>
      </c>
      <c r="E5" s="738"/>
      <c r="F5" s="738" t="s">
        <v>1107</v>
      </c>
      <c r="G5" s="738"/>
      <c r="H5" s="738" t="s">
        <v>1108</v>
      </c>
      <c r="I5" s="738"/>
      <c r="J5" s="738" t="s">
        <v>1109</v>
      </c>
      <c r="K5" s="738"/>
    </row>
    <row r="6" spans="1:12" ht="12.75" customHeight="1">
      <c r="A6" s="762"/>
      <c r="B6" s="156" t="s">
        <v>166</v>
      </c>
      <c r="C6" s="156" t="s">
        <v>167</v>
      </c>
      <c r="D6" s="156" t="s">
        <v>166</v>
      </c>
      <c r="E6" s="156" t="s">
        <v>167</v>
      </c>
      <c r="F6" s="156" t="s">
        <v>166</v>
      </c>
      <c r="G6" s="156" t="s">
        <v>167</v>
      </c>
      <c r="H6" s="156" t="s">
        <v>166</v>
      </c>
      <c r="I6" s="156" t="s">
        <v>167</v>
      </c>
      <c r="J6" s="156" t="s">
        <v>166</v>
      </c>
      <c r="K6" s="156" t="s">
        <v>167</v>
      </c>
    </row>
    <row r="7" spans="1:12" ht="12.75" customHeight="1">
      <c r="A7" s="762"/>
      <c r="B7" s="406" t="s">
        <v>153</v>
      </c>
      <c r="C7" s="406" t="s">
        <v>154</v>
      </c>
      <c r="D7" s="406" t="s">
        <v>153</v>
      </c>
      <c r="E7" s="406" t="s">
        <v>154</v>
      </c>
      <c r="F7" s="406" t="s">
        <v>153</v>
      </c>
      <c r="G7" s="406" t="s">
        <v>154</v>
      </c>
      <c r="H7" s="406" t="s">
        <v>153</v>
      </c>
      <c r="I7" s="406" t="s">
        <v>154</v>
      </c>
      <c r="J7" s="406" t="s">
        <v>153</v>
      </c>
      <c r="K7" s="406" t="s">
        <v>154</v>
      </c>
    </row>
    <row r="8" spans="1:12" ht="18" customHeight="1">
      <c r="A8" s="496" t="s">
        <v>1111</v>
      </c>
      <c r="B8" s="598">
        <v>161378.68035146294</v>
      </c>
      <c r="C8" s="599">
        <v>7.893188546674651E-2</v>
      </c>
      <c r="D8" s="598">
        <v>64341.110993163376</v>
      </c>
      <c r="E8" s="599">
        <v>6.0259906639317878E-2</v>
      </c>
      <c r="F8" s="598">
        <v>509357.70694699138</v>
      </c>
      <c r="G8" s="599">
        <v>5.146672385994891E-2</v>
      </c>
      <c r="H8" s="598">
        <v>38930.128974844141</v>
      </c>
      <c r="I8" s="599">
        <v>8.6108327954846617E-2</v>
      </c>
      <c r="J8" s="598">
        <v>774007.62726646173</v>
      </c>
      <c r="K8" s="599">
        <v>5.7499156483881292E-2</v>
      </c>
      <c r="L8" s="320"/>
    </row>
    <row r="9" spans="1:12" ht="18" customHeight="1">
      <c r="A9" s="496" t="s">
        <v>1112</v>
      </c>
      <c r="B9" s="598">
        <v>49612.535663071467</v>
      </c>
      <c r="C9" s="599">
        <v>2.4265974750467923E-2</v>
      </c>
      <c r="D9" s="598">
        <v>22738.972601126661</v>
      </c>
      <c r="E9" s="599">
        <v>2.1296622717060277E-2</v>
      </c>
      <c r="F9" s="598">
        <v>114848.09746518875</v>
      </c>
      <c r="G9" s="599">
        <v>1.1604527108287199E-2</v>
      </c>
      <c r="H9" s="598">
        <v>18009.43777892143</v>
      </c>
      <c r="I9" s="599">
        <v>3.9834509039305833E-2</v>
      </c>
      <c r="J9" s="598">
        <v>205209.04350830833</v>
      </c>
      <c r="K9" s="599">
        <v>1.5244484019186225E-2</v>
      </c>
      <c r="L9" s="320"/>
    </row>
    <row r="10" spans="1:12" ht="36" customHeight="1">
      <c r="A10" s="496" t="s">
        <v>1113</v>
      </c>
      <c r="B10" s="598">
        <v>1879851.7397857769</v>
      </c>
      <c r="C10" s="599">
        <v>0.91945380824828371</v>
      </c>
      <c r="D10" s="598">
        <v>1005142.3351017301</v>
      </c>
      <c r="E10" s="599">
        <v>0.94138541186974711</v>
      </c>
      <c r="F10" s="598">
        <v>9403721.1825707536</v>
      </c>
      <c r="G10" s="599">
        <v>0.95017453306088595</v>
      </c>
      <c r="H10" s="598">
        <v>412624.46296728333</v>
      </c>
      <c r="I10" s="599">
        <v>0.91267107289416682</v>
      </c>
      <c r="J10" s="598">
        <v>12701339.720425542</v>
      </c>
      <c r="K10" s="599">
        <v>0.94355183904184559</v>
      </c>
    </row>
    <row r="11" spans="1:12" ht="21.75" customHeight="1">
      <c r="A11" s="600" t="s">
        <v>1114</v>
      </c>
      <c r="B11" s="601">
        <v>605781.25918842701</v>
      </c>
      <c r="C11" s="602">
        <v>0.29629351822698141</v>
      </c>
      <c r="D11" s="601">
        <v>542031.82050133811</v>
      </c>
      <c r="E11" s="602">
        <v>0.50765034042419244</v>
      </c>
      <c r="F11" s="601">
        <v>9377679.6888953764</v>
      </c>
      <c r="G11" s="602">
        <v>0.94754323810723817</v>
      </c>
      <c r="H11" s="601">
        <v>227936.76198387032</v>
      </c>
      <c r="I11" s="602">
        <v>0.50416615538457765</v>
      </c>
      <c r="J11" s="601">
        <v>10753429.530569011</v>
      </c>
      <c r="K11" s="602">
        <v>0.79884629754910108</v>
      </c>
    </row>
    <row r="12" spans="1:12" ht="18" customHeight="1">
      <c r="A12" s="501" t="s">
        <v>969</v>
      </c>
      <c r="B12" s="601">
        <v>527463.49910020002</v>
      </c>
      <c r="C12" s="602">
        <v>0.25798753842944605</v>
      </c>
      <c r="D12" s="601">
        <v>289893.02605089999</v>
      </c>
      <c r="E12" s="602">
        <v>0.27150489656718479</v>
      </c>
      <c r="F12" s="601">
        <v>0</v>
      </c>
      <c r="G12" s="602">
        <v>0</v>
      </c>
      <c r="H12" s="601">
        <v>0</v>
      </c>
      <c r="I12" s="602">
        <v>0</v>
      </c>
      <c r="J12" s="601">
        <v>817356.52515110001</v>
      </c>
      <c r="K12" s="602">
        <v>6.0719441368767217E-2</v>
      </c>
    </row>
    <row r="13" spans="1:12" ht="18" customHeight="1">
      <c r="A13" s="501" t="s">
        <v>1115</v>
      </c>
      <c r="B13" s="601">
        <v>1957.3871120649999</v>
      </c>
      <c r="C13" s="602">
        <v>9.5737711454274945E-4</v>
      </c>
      <c r="D13" s="601">
        <v>88570.029817204995</v>
      </c>
      <c r="E13" s="602">
        <v>8.2951967186166334E-2</v>
      </c>
      <c r="F13" s="601">
        <v>268691.21613190701</v>
      </c>
      <c r="G13" s="602">
        <v>2.714920464665483E-2</v>
      </c>
      <c r="H13" s="601">
        <v>93828.392191979001</v>
      </c>
      <c r="I13" s="602">
        <v>0.20753606985385653</v>
      </c>
      <c r="J13" s="601">
        <v>453047.02525315603</v>
      </c>
      <c r="K13" s="602">
        <v>3.3655768860556927E-2</v>
      </c>
    </row>
    <row r="14" spans="1:12" ht="18" customHeight="1">
      <c r="A14" s="501" t="s">
        <v>1116</v>
      </c>
      <c r="B14" s="601">
        <v>0</v>
      </c>
      <c r="C14" s="602">
        <v>0</v>
      </c>
      <c r="D14" s="601">
        <v>1823.6055177400001</v>
      </c>
      <c r="E14" s="602">
        <v>1.707932868265732E-3</v>
      </c>
      <c r="F14" s="601">
        <v>0</v>
      </c>
      <c r="G14" s="602">
        <v>0</v>
      </c>
      <c r="H14" s="601">
        <v>3481.2241717460001</v>
      </c>
      <c r="I14" s="602">
        <v>7.7000102634836951E-3</v>
      </c>
      <c r="J14" s="601">
        <v>5304.8296894859996</v>
      </c>
      <c r="K14" s="602">
        <v>3.9408298018113312E-4</v>
      </c>
    </row>
    <row r="15" spans="1:12" ht="29.25">
      <c r="A15" s="501" t="s">
        <v>1117</v>
      </c>
      <c r="B15" s="601">
        <v>26822.766706464998</v>
      </c>
      <c r="C15" s="602">
        <v>1.311927662913724E-2</v>
      </c>
      <c r="D15" s="601">
        <v>105328.45943512299</v>
      </c>
      <c r="E15" s="602">
        <v>9.8647397193655978E-2</v>
      </c>
      <c r="F15" s="601">
        <v>260395.85370416401</v>
      </c>
      <c r="G15" s="602">
        <v>2.6311021339395526E-2</v>
      </c>
      <c r="H15" s="601">
        <v>62344.972934331003</v>
      </c>
      <c r="I15" s="602">
        <v>0.1378988849288009</v>
      </c>
      <c r="J15" s="601">
        <v>454892.05278008303</v>
      </c>
      <c r="K15" s="602">
        <v>3.3792831497604196E-2</v>
      </c>
    </row>
    <row r="16" spans="1:12" ht="29.25">
      <c r="A16" s="501" t="s">
        <v>403</v>
      </c>
      <c r="B16" s="601">
        <v>339.44799999999998</v>
      </c>
      <c r="C16" s="602">
        <v>1.6602732529206283E-4</v>
      </c>
      <c r="D16" s="601">
        <v>1005.249</v>
      </c>
      <c r="E16" s="602">
        <v>9.4148531093446995E-4</v>
      </c>
      <c r="F16" s="601">
        <v>0</v>
      </c>
      <c r="G16" s="602">
        <v>0</v>
      </c>
      <c r="H16" s="601">
        <v>0</v>
      </c>
      <c r="I16" s="602">
        <v>0</v>
      </c>
      <c r="J16" s="601">
        <v>1344.6969999999999</v>
      </c>
      <c r="K16" s="602">
        <v>9.9894291093061428E-5</v>
      </c>
    </row>
    <row r="17" spans="1:11" ht="18" customHeight="1">
      <c r="A17" s="501" t="s">
        <v>404</v>
      </c>
      <c r="B17" s="601">
        <v>27297.835745898999</v>
      </c>
      <c r="C17" s="602">
        <v>1.3351637526671756E-2</v>
      </c>
      <c r="D17" s="601">
        <v>28696.671504377002</v>
      </c>
      <c r="E17" s="602">
        <v>2.6876420363594215E-2</v>
      </c>
      <c r="F17" s="601">
        <v>108078.420454419</v>
      </c>
      <c r="G17" s="602">
        <v>1.092050271328459E-2</v>
      </c>
      <c r="H17" s="601">
        <v>1751.1509414230002</v>
      </c>
      <c r="I17" s="602">
        <v>3.8733156948934505E-3</v>
      </c>
      <c r="J17" s="601">
        <v>165824.078646118</v>
      </c>
      <c r="K17" s="602">
        <v>1.2318670140941805E-2</v>
      </c>
    </row>
    <row r="18" spans="1:11" ht="18" customHeight="1">
      <c r="A18" s="501" t="s">
        <v>405</v>
      </c>
      <c r="B18" s="601">
        <v>2649.1700474559998</v>
      </c>
      <c r="C18" s="602">
        <v>1.2957348908314878E-3</v>
      </c>
      <c r="D18" s="601">
        <v>3727.7749135590002</v>
      </c>
      <c r="E18" s="602">
        <v>3.4913193881175824E-3</v>
      </c>
      <c r="F18" s="601">
        <v>2421138.0802888419</v>
      </c>
      <c r="G18" s="602">
        <v>0.24463759614419764</v>
      </c>
      <c r="H18" s="601">
        <v>10244.294632951001</v>
      </c>
      <c r="I18" s="602">
        <v>2.2659033122911749E-2</v>
      </c>
      <c r="J18" s="601">
        <v>2437759.3198828083</v>
      </c>
      <c r="K18" s="602">
        <v>0.18109524979619698</v>
      </c>
    </row>
    <row r="19" spans="1:11" ht="18" customHeight="1">
      <c r="A19" s="501" t="s">
        <v>406</v>
      </c>
      <c r="B19" s="601">
        <v>19251.15247634198</v>
      </c>
      <c r="C19" s="602">
        <v>9.4159263110601063E-3</v>
      </c>
      <c r="D19" s="601">
        <v>22987.004262434079</v>
      </c>
      <c r="E19" s="602">
        <v>2.1528921546273345E-2</v>
      </c>
      <c r="F19" s="601">
        <v>6319376.1183160441</v>
      </c>
      <c r="G19" s="602">
        <v>0.63852491326370564</v>
      </c>
      <c r="H19" s="601">
        <v>56286.727111440312</v>
      </c>
      <c r="I19" s="602">
        <v>0.12449884152063134</v>
      </c>
      <c r="J19" s="601">
        <v>6417901.002166261</v>
      </c>
      <c r="K19" s="602">
        <v>0.47677035861375988</v>
      </c>
    </row>
    <row r="20" spans="1:11" ht="18" customHeight="1">
      <c r="A20" s="501" t="s">
        <v>407</v>
      </c>
      <c r="B20" s="601">
        <v>1274070.48059735</v>
      </c>
      <c r="C20" s="602">
        <v>0.62316029002130247</v>
      </c>
      <c r="D20" s="601">
        <v>463110.51460039197</v>
      </c>
      <c r="E20" s="602">
        <v>0.43373507144555468</v>
      </c>
      <c r="F20" s="601">
        <v>26041.493675377002</v>
      </c>
      <c r="G20" s="602">
        <v>2.6312949536478011E-3</v>
      </c>
      <c r="H20" s="601">
        <v>184687.700983413</v>
      </c>
      <c r="I20" s="602">
        <v>0.40850491750958923</v>
      </c>
      <c r="J20" s="601">
        <v>1947910.1898565318</v>
      </c>
      <c r="K20" s="602">
        <v>0.14470554149274442</v>
      </c>
    </row>
    <row r="21" spans="1:11" ht="18" customHeight="1">
      <c r="A21" s="501" t="s">
        <v>408</v>
      </c>
      <c r="B21" s="601">
        <v>1035559.1396375059</v>
      </c>
      <c r="C21" s="602">
        <v>0.50650206846340218</v>
      </c>
      <c r="D21" s="601">
        <v>214752.01252526502</v>
      </c>
      <c r="E21" s="602">
        <v>0.20113013321689679</v>
      </c>
      <c r="F21" s="601">
        <v>0</v>
      </c>
      <c r="G21" s="602">
        <v>0</v>
      </c>
      <c r="H21" s="601">
        <v>0</v>
      </c>
      <c r="I21" s="602">
        <v>0</v>
      </c>
      <c r="J21" s="601">
        <v>1250311.152162771</v>
      </c>
      <c r="K21" s="602">
        <v>9.2882594510918723E-2</v>
      </c>
    </row>
    <row r="22" spans="1:11" ht="18" customHeight="1">
      <c r="A22" s="501" t="s">
        <v>409</v>
      </c>
      <c r="B22" s="601">
        <v>60818.317378485001</v>
      </c>
      <c r="C22" s="602">
        <v>2.9746831806679221E-2</v>
      </c>
      <c r="D22" s="601">
        <v>73139.475822306005</v>
      </c>
      <c r="E22" s="602">
        <v>6.8500184666831707E-2</v>
      </c>
      <c r="F22" s="601">
        <v>0</v>
      </c>
      <c r="G22" s="602">
        <v>0</v>
      </c>
      <c r="H22" s="601">
        <v>75361.808857229</v>
      </c>
      <c r="I22" s="602">
        <v>0.16669041493651304</v>
      </c>
      <c r="J22" s="601">
        <v>209319.60205801998</v>
      </c>
      <c r="K22" s="602">
        <v>1.554984748197373E-2</v>
      </c>
    </row>
    <row r="23" spans="1:11" ht="18" customHeight="1">
      <c r="A23" s="501" t="s">
        <v>402</v>
      </c>
      <c r="B23" s="601">
        <v>0</v>
      </c>
      <c r="C23" s="602">
        <v>0</v>
      </c>
      <c r="D23" s="601">
        <v>0</v>
      </c>
      <c r="E23" s="602">
        <v>0</v>
      </c>
      <c r="F23" s="601">
        <v>0</v>
      </c>
      <c r="G23" s="602">
        <v>0</v>
      </c>
      <c r="H23" s="601">
        <v>0</v>
      </c>
      <c r="I23" s="602">
        <v>0</v>
      </c>
      <c r="J23" s="601">
        <v>0</v>
      </c>
      <c r="K23" s="602">
        <v>0</v>
      </c>
    </row>
    <row r="24" spans="1:11" ht="29.25">
      <c r="A24" s="501" t="s">
        <v>410</v>
      </c>
      <c r="B24" s="601">
        <v>61269.375282852998</v>
      </c>
      <c r="C24" s="602">
        <v>2.9967448624024031E-2</v>
      </c>
      <c r="D24" s="601">
        <v>50800.672646125007</v>
      </c>
      <c r="E24" s="602">
        <v>4.7578348331525043E-2</v>
      </c>
      <c r="F24" s="601">
        <v>0</v>
      </c>
      <c r="G24" s="602">
        <v>0</v>
      </c>
      <c r="H24" s="601">
        <v>62119.312641074001</v>
      </c>
      <c r="I24" s="602">
        <v>0.13739975402299998</v>
      </c>
      <c r="J24" s="601">
        <v>174189.360570052</v>
      </c>
      <c r="K24" s="602">
        <v>1.2940106723000803E-2</v>
      </c>
    </row>
    <row r="25" spans="1:11" ht="29.25">
      <c r="A25" s="501" t="s">
        <v>403</v>
      </c>
      <c r="B25" s="601">
        <v>9082.4102324269988</v>
      </c>
      <c r="C25" s="602">
        <v>4.4422953680537747E-3</v>
      </c>
      <c r="D25" s="601">
        <v>12955.705380762</v>
      </c>
      <c r="E25" s="602">
        <v>1.2133915386916173E-2</v>
      </c>
      <c r="F25" s="601">
        <v>0</v>
      </c>
      <c r="G25" s="602">
        <v>0</v>
      </c>
      <c r="H25" s="601">
        <v>6866.6500504679998</v>
      </c>
      <c r="I25" s="602">
        <v>1.5188127295415152E-2</v>
      </c>
      <c r="J25" s="601">
        <v>28904.765663656999</v>
      </c>
      <c r="K25" s="602">
        <v>2.1472652018871756E-3</v>
      </c>
    </row>
    <row r="26" spans="1:11" ht="29.25">
      <c r="A26" s="501" t="s">
        <v>411</v>
      </c>
      <c r="B26" s="601">
        <v>107341.23806607901</v>
      </c>
      <c r="C26" s="602">
        <v>5.2501645759143248E-2</v>
      </c>
      <c r="D26" s="601">
        <v>111462.648225934</v>
      </c>
      <c r="E26" s="602">
        <v>0.10439248984338498</v>
      </c>
      <c r="F26" s="601">
        <v>0</v>
      </c>
      <c r="G26" s="602">
        <v>0</v>
      </c>
      <c r="H26" s="601">
        <v>36592.159696887</v>
      </c>
      <c r="I26" s="602">
        <v>8.0937047236388754E-2</v>
      </c>
      <c r="J26" s="601">
        <v>255396.0459889</v>
      </c>
      <c r="K26" s="602">
        <v>1.8972755172378668E-2</v>
      </c>
    </row>
    <row r="27" spans="1:11" ht="18" customHeight="1">
      <c r="A27" s="501" t="s">
        <v>405</v>
      </c>
      <c r="B27" s="601">
        <v>0</v>
      </c>
      <c r="C27" s="602">
        <v>0</v>
      </c>
      <c r="D27" s="601">
        <v>0</v>
      </c>
      <c r="E27" s="602">
        <v>0</v>
      </c>
      <c r="F27" s="601">
        <v>26041.493675377002</v>
      </c>
      <c r="G27" s="602">
        <v>2.6312949536478011E-3</v>
      </c>
      <c r="H27" s="601">
        <v>3747.7697377550003</v>
      </c>
      <c r="I27" s="602">
        <v>8.2895740182722839E-3</v>
      </c>
      <c r="J27" s="601">
        <v>29789.263413132001</v>
      </c>
      <c r="K27" s="602">
        <v>2.2129724025853354E-3</v>
      </c>
    </row>
    <row r="28" spans="1:11" ht="18" customHeight="1">
      <c r="A28" s="501" t="s">
        <v>406</v>
      </c>
      <c r="B28" s="601">
        <v>0</v>
      </c>
      <c r="C28" s="602">
        <v>0</v>
      </c>
      <c r="D28" s="601">
        <v>0</v>
      </c>
      <c r="E28" s="602">
        <v>0</v>
      </c>
      <c r="F28" s="601">
        <v>0</v>
      </c>
      <c r="G28" s="602">
        <v>0</v>
      </c>
      <c r="H28" s="601">
        <v>0</v>
      </c>
      <c r="I28" s="602">
        <v>0</v>
      </c>
      <c r="J28" s="601">
        <v>0</v>
      </c>
      <c r="K28" s="602">
        <v>0</v>
      </c>
    </row>
    <row r="29" spans="1:11" ht="18" customHeight="1">
      <c r="A29" s="496" t="s">
        <v>412</v>
      </c>
      <c r="B29" s="601">
        <v>102.22736999999999</v>
      </c>
      <c r="C29" s="602">
        <v>5.0000403044772886E-5</v>
      </c>
      <c r="D29" s="601">
        <v>202.77155999999999</v>
      </c>
      <c r="E29" s="602">
        <v>1.8990960967408822E-4</v>
      </c>
      <c r="F29" s="601">
        <v>0</v>
      </c>
      <c r="G29" s="602">
        <v>0</v>
      </c>
      <c r="H29" s="601">
        <v>0</v>
      </c>
      <c r="I29" s="602">
        <v>0</v>
      </c>
      <c r="J29" s="601">
        <v>304.99892999999997</v>
      </c>
      <c r="K29" s="602">
        <v>2.2657633575810956E-5</v>
      </c>
    </row>
    <row r="30" spans="1:11" ht="18" customHeight="1">
      <c r="A30" s="496" t="s">
        <v>413</v>
      </c>
      <c r="B30" s="598">
        <v>2090945.18316</v>
      </c>
      <c r="C30" s="599">
        <v>1.0227016688634996</v>
      </c>
      <c r="D30" s="598">
        <v>1092425.1902600001</v>
      </c>
      <c r="E30" s="599">
        <v>1.0231318508395266</v>
      </c>
      <c r="F30" s="598">
        <v>10027926.986989999</v>
      </c>
      <c r="G30" s="599">
        <v>1.0132457840298361</v>
      </c>
      <c r="H30" s="598">
        <v>469564.02970999997</v>
      </c>
      <c r="I30" s="599">
        <v>1.0386139098638807</v>
      </c>
      <c r="J30" s="598">
        <v>13680861.390120002</v>
      </c>
      <c r="K30" s="599">
        <v>1.0163181371777226</v>
      </c>
    </row>
    <row r="31" spans="1:11" ht="5.25" customHeight="1">
      <c r="A31" s="501"/>
      <c r="B31" s="598"/>
      <c r="C31" s="599"/>
      <c r="D31" s="598"/>
      <c r="E31" s="599"/>
      <c r="F31" s="598"/>
      <c r="G31" s="599"/>
      <c r="H31" s="598"/>
      <c r="I31" s="599"/>
      <c r="J31" s="598"/>
      <c r="K31" s="599"/>
    </row>
    <row r="32" spans="1:11" ht="18" customHeight="1">
      <c r="A32" s="496" t="s">
        <v>414</v>
      </c>
      <c r="B32" s="598">
        <v>46414.263908290734</v>
      </c>
      <c r="C32" s="599">
        <v>2.2701668862663615E-2</v>
      </c>
      <c r="D32" s="598">
        <v>24698.494660184522</v>
      </c>
      <c r="E32" s="599">
        <v>2.3131850839699583E-2</v>
      </c>
      <c r="F32" s="598">
        <v>131091.34745294543</v>
      </c>
      <c r="G32" s="599">
        <v>1.3245784029123367E-2</v>
      </c>
      <c r="H32" s="598">
        <v>17457.59703606597</v>
      </c>
      <c r="I32" s="599">
        <v>3.8613909855179082E-2</v>
      </c>
      <c r="J32" s="598">
        <v>219661.70305748665</v>
      </c>
      <c r="K32" s="599">
        <v>1.6318137176793129E-2</v>
      </c>
    </row>
    <row r="33" spans="1:11" ht="5.25" customHeight="1">
      <c r="A33" s="501"/>
      <c r="B33" s="603"/>
      <c r="C33" s="604"/>
      <c r="D33" s="603"/>
      <c r="E33" s="604"/>
      <c r="F33" s="603"/>
      <c r="G33" s="604"/>
      <c r="H33" s="603"/>
      <c r="I33" s="604"/>
      <c r="J33" s="603"/>
      <c r="K33" s="604"/>
    </row>
    <row r="34" spans="1:11" ht="26.25" customHeight="1">
      <c r="A34" s="232" t="s">
        <v>415</v>
      </c>
      <c r="B34" s="233">
        <v>2044530.91925</v>
      </c>
      <c r="C34" s="234">
        <v>1</v>
      </c>
      <c r="D34" s="233">
        <v>1067726.6956</v>
      </c>
      <c r="E34" s="234">
        <v>1</v>
      </c>
      <c r="F34" s="233">
        <v>9896835.6395299993</v>
      </c>
      <c r="G34" s="234">
        <v>1</v>
      </c>
      <c r="H34" s="233">
        <v>452106.43267000001</v>
      </c>
      <c r="I34" s="234">
        <v>1</v>
      </c>
      <c r="J34" s="233">
        <v>13461199.68705</v>
      </c>
      <c r="K34" s="234">
        <v>1</v>
      </c>
    </row>
    <row r="35" spans="1:11" ht="3.75" customHeight="1">
      <c r="A35" s="501"/>
      <c r="B35" s="605"/>
      <c r="C35" s="605"/>
      <c r="D35" s="605"/>
      <c r="E35" s="605"/>
      <c r="F35" s="605"/>
      <c r="G35" s="605"/>
      <c r="H35" s="605"/>
      <c r="I35" s="605"/>
      <c r="J35" s="605"/>
      <c r="K35" s="605"/>
    </row>
    <row r="36" spans="1:11" ht="18">
      <c r="A36" s="496" t="s">
        <v>416</v>
      </c>
      <c r="B36" s="601">
        <v>1029.41575812216</v>
      </c>
      <c r="C36" s="602">
        <v>5.0349728068665404E-4</v>
      </c>
      <c r="D36" s="601">
        <v>132.62341149356001</v>
      </c>
      <c r="E36" s="602">
        <v>1.2421101021458812E-4</v>
      </c>
      <c r="F36" s="601">
        <v>138.64589999999998</v>
      </c>
      <c r="G36" s="602">
        <v>1.4009114129997241E-5</v>
      </c>
      <c r="H36" s="601">
        <v>593.337369663</v>
      </c>
      <c r="I36" s="602">
        <v>1.3123842679232279E-3</v>
      </c>
      <c r="J36" s="601">
        <v>1894.02243927872</v>
      </c>
      <c r="K36" s="602">
        <v>1.4070235070510212E-4</v>
      </c>
    </row>
    <row r="37" spans="1:11" ht="27">
      <c r="A37" s="496" t="s">
        <v>417</v>
      </c>
      <c r="B37" s="601">
        <v>1000.63288</v>
      </c>
      <c r="C37" s="602">
        <v>4.8941929445951563E-4</v>
      </c>
      <c r="D37" s="601">
        <v>0</v>
      </c>
      <c r="E37" s="602">
        <v>0</v>
      </c>
      <c r="F37" s="601">
        <v>110818.49607462708</v>
      </c>
      <c r="G37" s="602">
        <v>1.1197366523093017E-2</v>
      </c>
      <c r="H37" s="601">
        <v>0</v>
      </c>
      <c r="I37" s="602">
        <v>0</v>
      </c>
      <c r="J37" s="601">
        <v>111819.12895462709</v>
      </c>
      <c r="K37" s="602">
        <v>8.306772914319055E-3</v>
      </c>
    </row>
    <row r="38" spans="1:11" ht="12.75" customHeight="1">
      <c r="A38" s="94" t="s">
        <v>1102</v>
      </c>
    </row>
    <row r="39" spans="1:11" ht="12.75" customHeight="1">
      <c r="A39" s="231" t="s">
        <v>1103</v>
      </c>
    </row>
    <row r="40" spans="1:11" ht="12.75" customHeight="1"/>
    <row r="41" spans="1:11" ht="12.75" customHeight="1"/>
    <row r="42" spans="1:11" ht="12.75" customHeight="1">
      <c r="A42" s="298" t="s">
        <v>491</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row r="56" spans="11:11" ht="12.75" customHeight="1"/>
    <row r="57" spans="11:11" ht="12.75" customHeight="1">
      <c r="K57" s="177" t="s">
        <v>612</v>
      </c>
    </row>
    <row r="58" spans="11:11" ht="12.75" customHeight="1"/>
    <row r="59" spans="11:11" ht="12.75" customHeight="1"/>
    <row r="60" spans="11:11" ht="12.75" customHeight="1"/>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1"/>
  <sheetViews>
    <sheetView showGridLines="0" zoomScaleNormal="100" workbookViewId="0"/>
  </sheetViews>
  <sheetFormatPr defaultRowHeight="15"/>
  <cols>
    <col min="1" max="1" width="32.28515625" customWidth="1"/>
    <col min="2" max="2" width="26.85546875" customWidth="1"/>
    <col min="3" max="3" width="16" customWidth="1"/>
    <col min="4" max="4" width="15.85546875" customWidth="1"/>
  </cols>
  <sheetData>
    <row r="1" spans="1:5" ht="12.75" customHeight="1">
      <c r="A1" s="146" t="s">
        <v>818</v>
      </c>
      <c r="D1" s="26" t="str">
        <f>Naslovnica!A20</f>
        <v>Siječanj 2013.</v>
      </c>
    </row>
    <row r="2" spans="1:5" ht="12.75" customHeight="1">
      <c r="A2" s="30" t="s">
        <v>819</v>
      </c>
      <c r="D2" s="31" t="str">
        <f>Naslovnica!A24</f>
        <v>January 2013</v>
      </c>
    </row>
    <row r="3" spans="1:5" ht="12.75" customHeight="1"/>
    <row r="4" spans="1:5" ht="12.75" customHeight="1">
      <c r="D4" s="228" t="s">
        <v>427</v>
      </c>
    </row>
    <row r="5" spans="1:5" ht="45" customHeight="1">
      <c r="A5" s="235" t="s">
        <v>418</v>
      </c>
      <c r="B5" s="235" t="s">
        <v>419</v>
      </c>
      <c r="C5" s="235" t="s">
        <v>420</v>
      </c>
      <c r="D5" s="235" t="s">
        <v>421</v>
      </c>
    </row>
    <row r="6" spans="1:5" ht="15" customHeight="1">
      <c r="A6" s="606" t="s">
        <v>426</v>
      </c>
      <c r="B6" s="606" t="s">
        <v>495</v>
      </c>
      <c r="C6" s="607">
        <v>181275655.68000001</v>
      </c>
      <c r="D6" s="608">
        <v>59.504524881352467</v>
      </c>
      <c r="E6" s="320"/>
    </row>
    <row r="7" spans="1:5" ht="15" customHeight="1">
      <c r="A7" s="606" t="s">
        <v>422</v>
      </c>
      <c r="B7" s="609" t="s">
        <v>311</v>
      </c>
      <c r="C7" s="607">
        <v>17773654.879999999</v>
      </c>
      <c r="D7" s="608">
        <v>35.12580015810277</v>
      </c>
      <c r="E7" s="301"/>
    </row>
    <row r="8" spans="1:5" ht="15" customHeight="1">
      <c r="A8" s="606" t="s">
        <v>423</v>
      </c>
      <c r="B8" s="606" t="s">
        <v>424</v>
      </c>
      <c r="C8" s="607">
        <v>1137627797.24</v>
      </c>
      <c r="D8" s="608">
        <v>295.83344205085371</v>
      </c>
    </row>
    <row r="9" spans="1:5" ht="22.5">
      <c r="A9" s="606" t="s">
        <v>425</v>
      </c>
      <c r="B9" s="606" t="s">
        <v>496</v>
      </c>
      <c r="C9" s="607">
        <v>3231152.11</v>
      </c>
      <c r="D9" s="608">
        <v>4.793965777651171</v>
      </c>
    </row>
    <row r="10" spans="1:5" ht="18.75" customHeight="1">
      <c r="A10" s="236"/>
      <c r="B10" s="237"/>
      <c r="C10" s="238">
        <f>SUM(C6:C9)</f>
        <v>1339908259.9099998</v>
      </c>
      <c r="D10" s="239"/>
    </row>
    <row r="11" spans="1:5" ht="12.75" customHeight="1">
      <c r="A11" s="94" t="s">
        <v>401</v>
      </c>
    </row>
    <row r="12" spans="1:5" ht="12.75" customHeight="1"/>
    <row r="13" spans="1:5" ht="12.75" customHeight="1"/>
    <row r="14" spans="1:5" ht="12.75" customHeight="1">
      <c r="A14" s="240" t="s">
        <v>820</v>
      </c>
      <c r="D14" s="225" t="str">
        <f>'4 Tablica 2 - Graf 2'!F5</f>
        <v>Prosimac 2012.</v>
      </c>
    </row>
    <row r="15" spans="1:5" ht="12.75" customHeight="1">
      <c r="A15" s="241" t="s">
        <v>821</v>
      </c>
      <c r="D15" s="226" t="str">
        <f>'4 Tablica 2 - Graf 2'!F6</f>
        <v>December 2012</v>
      </c>
    </row>
    <row r="16" spans="1:5" ht="12.75" customHeight="1"/>
    <row r="17" spans="1:5" ht="12.75" customHeight="1">
      <c r="D17" s="228" t="s">
        <v>427</v>
      </c>
    </row>
    <row r="18" spans="1:5" ht="45" customHeight="1">
      <c r="A18" s="235" t="s">
        <v>418</v>
      </c>
      <c r="B18" s="235" t="s">
        <v>419</v>
      </c>
      <c r="C18" s="235" t="s">
        <v>420</v>
      </c>
      <c r="D18" s="235" t="s">
        <v>421</v>
      </c>
    </row>
    <row r="19" spans="1:5" ht="15" customHeight="1">
      <c r="A19" s="606" t="s">
        <v>428</v>
      </c>
      <c r="B19" s="606" t="s">
        <v>311</v>
      </c>
      <c r="C19" s="607">
        <v>136104366.38999999</v>
      </c>
      <c r="D19" s="608">
        <v>67.94</v>
      </c>
      <c r="E19" s="320"/>
    </row>
    <row r="20" spans="1:5" ht="15" customHeight="1">
      <c r="A20" s="606" t="s">
        <v>500</v>
      </c>
      <c r="B20" s="606" t="s">
        <v>429</v>
      </c>
      <c r="C20" s="607">
        <v>52612352.369999997</v>
      </c>
      <c r="D20" s="608">
        <v>68.27</v>
      </c>
    </row>
    <row r="21" spans="1:5" ht="15" customHeight="1">
      <c r="A21" s="606" t="s">
        <v>718</v>
      </c>
      <c r="B21" s="606" t="s">
        <v>719</v>
      </c>
      <c r="C21" s="607">
        <v>159532433.91999999</v>
      </c>
      <c r="D21" s="608">
        <v>70.73</v>
      </c>
    </row>
    <row r="22" spans="1:5" ht="18.75" customHeight="1">
      <c r="A22" s="236"/>
      <c r="B22" s="237"/>
      <c r="C22" s="238">
        <f>SUM(C19:C21)</f>
        <v>348249152.67999995</v>
      </c>
      <c r="D22" s="239"/>
    </row>
    <row r="23" spans="1:5" ht="12.75" customHeight="1">
      <c r="A23" s="94" t="s">
        <v>401</v>
      </c>
    </row>
    <row r="24" spans="1:5" ht="12.75" customHeight="1">
      <c r="A24" s="157"/>
    </row>
    <row r="25" spans="1:5" ht="12.75" customHeight="1"/>
    <row r="26" spans="1:5" ht="12.75" customHeight="1">
      <c r="A26" s="242" t="s">
        <v>822</v>
      </c>
      <c r="D26" s="26" t="str">
        <f>Naslovnica!A20</f>
        <v>Siječanj 2013.</v>
      </c>
    </row>
    <row r="27" spans="1:5" ht="12.75" customHeight="1">
      <c r="A27" s="241" t="s">
        <v>823</v>
      </c>
      <c r="D27" s="31" t="str">
        <f>Naslovnica!A24</f>
        <v>January 2013</v>
      </c>
    </row>
    <row r="28" spans="1:5" ht="12.75" customHeight="1"/>
    <row r="29" spans="1:5" ht="12.75" customHeight="1">
      <c r="C29" s="300" t="s">
        <v>427</v>
      </c>
    </row>
    <row r="30" spans="1:5" ht="22.5" customHeight="1">
      <c r="A30" s="235" t="s">
        <v>430</v>
      </c>
      <c r="B30" s="235" t="s">
        <v>419</v>
      </c>
      <c r="C30" s="235" t="s">
        <v>420</v>
      </c>
    </row>
    <row r="31" spans="1:5" ht="22.5" customHeight="1">
      <c r="A31" s="610" t="s">
        <v>431</v>
      </c>
      <c r="B31" s="611" t="s">
        <v>432</v>
      </c>
      <c r="C31" s="612">
        <v>1246895700.72</v>
      </c>
      <c r="D31" s="320"/>
    </row>
    <row r="32" spans="1:5" ht="15" customHeight="1">
      <c r="A32" s="610" t="s">
        <v>433</v>
      </c>
      <c r="B32" s="611" t="s">
        <v>434</v>
      </c>
      <c r="C32" s="612">
        <v>250936557.08322746</v>
      </c>
    </row>
    <row r="33" spans="1:1" ht="12.75" customHeight="1">
      <c r="A33" s="94" t="s">
        <v>401</v>
      </c>
    </row>
    <row r="34" spans="1:1" ht="12.75" customHeight="1"/>
    <row r="35" spans="1:1" ht="12.75" customHeight="1"/>
    <row r="36" spans="1:1" ht="12.75" customHeight="1">
      <c r="A36" s="298" t="s">
        <v>491</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177" t="s">
        <v>247</v>
      </c>
    </row>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hyperlinks>
    <hyperlink ref="A36" location="'2 Sadržaj'!A1" display="Sadržaj / Contents"/>
  </hyperlinks>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3.42578125" customWidth="1"/>
    <col min="7" max="7" width="9.140625" customWidth="1"/>
  </cols>
  <sheetData>
    <row r="1" spans="1:7" ht="12.75" customHeight="1">
      <c r="A1" s="243" t="s">
        <v>824</v>
      </c>
      <c r="E1" s="328" t="s">
        <v>560</v>
      </c>
      <c r="F1" s="250" t="s">
        <v>516</v>
      </c>
    </row>
    <row r="2" spans="1:7" ht="12.75" customHeight="1">
      <c r="A2" s="244" t="s">
        <v>825</v>
      </c>
      <c r="E2" s="329" t="s">
        <v>561</v>
      </c>
      <c r="F2" s="251" t="s">
        <v>517</v>
      </c>
    </row>
    <row r="3" spans="1:7" ht="12.75" customHeight="1"/>
    <row r="4" spans="1:7" ht="12.75" customHeight="1">
      <c r="D4" s="229" t="s">
        <v>443</v>
      </c>
    </row>
    <row r="5" spans="1:7" ht="30" customHeight="1">
      <c r="A5" s="245" t="s">
        <v>435</v>
      </c>
      <c r="B5" s="245" t="s">
        <v>436</v>
      </c>
      <c r="C5" s="245" t="s">
        <v>437</v>
      </c>
      <c r="D5" s="245" t="s">
        <v>438</v>
      </c>
    </row>
    <row r="6" spans="1:7" ht="15" customHeight="1">
      <c r="A6" s="613" t="s">
        <v>439</v>
      </c>
      <c r="B6" s="613" t="s">
        <v>440</v>
      </c>
      <c r="C6" s="614">
        <v>66922608.789999999</v>
      </c>
      <c r="D6" s="615">
        <v>227.35913615999999</v>
      </c>
      <c r="E6" s="301"/>
      <c r="G6" s="306"/>
    </row>
    <row r="7" spans="1:7" ht="15" customHeight="1">
      <c r="A7" s="613" t="s">
        <v>441</v>
      </c>
      <c r="B7" s="616" t="s">
        <v>442</v>
      </c>
      <c r="C7" s="614">
        <v>211551526.84</v>
      </c>
      <c r="D7" s="615">
        <v>1486.0701571899999</v>
      </c>
      <c r="G7" s="306"/>
    </row>
    <row r="8" spans="1:7" ht="18.75" customHeight="1">
      <c r="A8" s="246"/>
      <c r="B8" s="247"/>
      <c r="C8" s="248">
        <f>SUM(C6:C7)</f>
        <v>278474135.63</v>
      </c>
      <c r="D8" s="249"/>
    </row>
    <row r="9" spans="1:7" ht="12.75" customHeight="1">
      <c r="A9" s="254" t="s">
        <v>505</v>
      </c>
    </row>
    <row r="10" spans="1:7" ht="12.75" customHeight="1"/>
    <row r="11" spans="1:7" ht="12.75" customHeight="1"/>
    <row r="12" spans="1:7" ht="12.75" customHeight="1">
      <c r="A12" s="243" t="s">
        <v>826</v>
      </c>
      <c r="F12" s="250" t="s">
        <v>516</v>
      </c>
    </row>
    <row r="13" spans="1:7" ht="12.75" customHeight="1">
      <c r="A13" s="244" t="s">
        <v>827</v>
      </c>
      <c r="F13" s="251" t="s">
        <v>517</v>
      </c>
    </row>
    <row r="14" spans="1:7" ht="12.75" customHeight="1"/>
    <row r="15" spans="1:7" ht="12.75" customHeight="1">
      <c r="F15" s="229" t="s">
        <v>443</v>
      </c>
    </row>
    <row r="16" spans="1:7" ht="48.75" customHeight="1">
      <c r="A16" s="245" t="s">
        <v>444</v>
      </c>
      <c r="B16" s="245" t="s">
        <v>436</v>
      </c>
      <c r="C16" s="245" t="s">
        <v>445</v>
      </c>
      <c r="D16" s="245" t="s">
        <v>446</v>
      </c>
      <c r="E16" s="245" t="s">
        <v>437</v>
      </c>
      <c r="F16" s="245" t="s">
        <v>438</v>
      </c>
    </row>
    <row r="17" spans="1:8" ht="15" customHeight="1">
      <c r="A17" s="613" t="s">
        <v>447</v>
      </c>
      <c r="B17" s="613" t="s">
        <v>448</v>
      </c>
      <c r="C17" s="617">
        <v>600000000</v>
      </c>
      <c r="D17" s="617">
        <v>300000000</v>
      </c>
      <c r="E17" s="618">
        <v>98350382.120000005</v>
      </c>
      <c r="F17" s="619">
        <v>52.049982720000003</v>
      </c>
      <c r="G17" s="301"/>
      <c r="H17" s="307"/>
    </row>
    <row r="18" spans="1:8" ht="15" customHeight="1">
      <c r="A18" s="613" t="s">
        <v>449</v>
      </c>
      <c r="B18" s="616" t="s">
        <v>450</v>
      </c>
      <c r="C18" s="620">
        <v>155000000</v>
      </c>
      <c r="D18" s="620">
        <v>77500000</v>
      </c>
      <c r="E18" s="618">
        <v>602772.94999999995</v>
      </c>
      <c r="F18" s="619">
        <v>67.808626959999998</v>
      </c>
      <c r="G18" s="306"/>
      <c r="H18" s="307"/>
    </row>
    <row r="19" spans="1:8" ht="15" customHeight="1">
      <c r="A19" s="613" t="s">
        <v>451</v>
      </c>
      <c r="B19" s="613" t="s">
        <v>440</v>
      </c>
      <c r="C19" s="617">
        <v>380000000</v>
      </c>
      <c r="D19" s="617">
        <v>190000000</v>
      </c>
      <c r="E19" s="618">
        <v>78029693.170000002</v>
      </c>
      <c r="F19" s="619">
        <v>163.37558562000001</v>
      </c>
      <c r="G19" s="306"/>
      <c r="H19" s="307"/>
    </row>
    <row r="20" spans="1:8" ht="15" customHeight="1">
      <c r="A20" s="613" t="s">
        <v>453</v>
      </c>
      <c r="B20" s="613" t="s">
        <v>454</v>
      </c>
      <c r="C20" s="617">
        <v>340000000</v>
      </c>
      <c r="D20" s="617">
        <v>170000000</v>
      </c>
      <c r="E20" s="618">
        <v>434388.21</v>
      </c>
      <c r="F20" s="619">
        <v>3.9294322099999999</v>
      </c>
      <c r="G20" s="306"/>
      <c r="H20" s="307"/>
    </row>
    <row r="21" spans="1:8" ht="15" customHeight="1">
      <c r="A21" s="613" t="s">
        <v>452</v>
      </c>
      <c r="B21" s="616" t="s">
        <v>442</v>
      </c>
      <c r="C21" s="620">
        <v>540000000</v>
      </c>
      <c r="D21" s="620">
        <v>262500000</v>
      </c>
      <c r="E21" s="618">
        <v>35649088.979999997</v>
      </c>
      <c r="F21" s="619">
        <v>245.91363937</v>
      </c>
      <c r="G21" s="306"/>
      <c r="H21" s="307"/>
    </row>
    <row r="22" spans="1:8" ht="18.75" customHeight="1">
      <c r="A22" s="246"/>
      <c r="B22" s="252"/>
      <c r="C22" s="253"/>
      <c r="D22" s="253"/>
      <c r="E22" s="248">
        <f>SUM(E17:E21)</f>
        <v>213066325.43000001</v>
      </c>
      <c r="F22" s="249"/>
    </row>
    <row r="23" spans="1:8" ht="12.75" customHeight="1">
      <c r="A23" s="254" t="s">
        <v>505</v>
      </c>
    </row>
    <row r="24" spans="1:8" ht="12.75" customHeight="1"/>
    <row r="25" spans="1:8" ht="12.75" customHeight="1">
      <c r="A25" s="255" t="s">
        <v>509</v>
      </c>
    </row>
    <row r="26" spans="1:8" ht="12.75" customHeight="1"/>
    <row r="27" spans="1:8" ht="12.75" customHeight="1">
      <c r="A27" s="255" t="s">
        <v>506</v>
      </c>
    </row>
    <row r="28" spans="1:8" ht="12.75" customHeight="1">
      <c r="A28" s="255" t="s">
        <v>507</v>
      </c>
    </row>
    <row r="29" spans="1:8" ht="12.75" customHeight="1">
      <c r="A29" s="256" t="s">
        <v>508</v>
      </c>
    </row>
    <row r="30" spans="1:8" ht="12.75" customHeight="1"/>
    <row r="31" spans="1:8" ht="12.75" customHeight="1">
      <c r="A31" s="255" t="s">
        <v>501</v>
      </c>
    </row>
    <row r="32" spans="1:8" ht="12.75" customHeight="1">
      <c r="A32" s="255" t="s">
        <v>502</v>
      </c>
    </row>
    <row r="33" spans="1:1" ht="12.75" customHeight="1">
      <c r="A33" s="256" t="s">
        <v>503</v>
      </c>
    </row>
    <row r="34" spans="1:1" ht="12.75" customHeight="1">
      <c r="A34" s="256" t="s">
        <v>504</v>
      </c>
    </row>
    <row r="35" spans="1:1" ht="12.75" customHeight="1"/>
    <row r="36" spans="1:1" ht="12.75" customHeight="1">
      <c r="A36" s="255" t="s">
        <v>455</v>
      </c>
    </row>
    <row r="37" spans="1:1" ht="12.75" customHeight="1">
      <c r="A37" s="255" t="s">
        <v>456</v>
      </c>
    </row>
    <row r="38" spans="1:1" ht="12.75" customHeight="1">
      <c r="A38" s="255" t="s">
        <v>457</v>
      </c>
    </row>
    <row r="39" spans="1:1" ht="12.75" customHeight="1">
      <c r="A39" s="256" t="s">
        <v>458</v>
      </c>
    </row>
    <row r="40" spans="1:1" ht="12.75" customHeight="1">
      <c r="A40" s="256" t="s">
        <v>459</v>
      </c>
    </row>
    <row r="41" spans="1:1" ht="12.75" customHeight="1">
      <c r="A41" s="256" t="s">
        <v>460</v>
      </c>
    </row>
    <row r="42" spans="1:1" ht="12.75" customHeight="1">
      <c r="A42" s="256" t="s">
        <v>461</v>
      </c>
    </row>
    <row r="43" spans="1:1" ht="12.75" customHeight="1"/>
    <row r="44" spans="1:1" ht="12.75" customHeight="1"/>
    <row r="45" spans="1:1" ht="12.75" customHeight="1"/>
    <row r="46" spans="1:1" ht="12.75" customHeight="1"/>
    <row r="47" spans="1:1" ht="12.75" customHeight="1">
      <c r="A47" s="296" t="s">
        <v>491</v>
      </c>
    </row>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177" t="s">
        <v>615</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7" location="'2 Sadržaj'!A1" display="Sadržaj / Contents"/>
  </hyperlinks>
  <pageMargins left="0.7" right="0.7" top="0.75" bottom="0.75" header="0.3" footer="0.3"/>
  <pageSetup paperSize="9" scale="7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287" t="s">
        <v>794</v>
      </c>
      <c r="B1" s="288"/>
      <c r="C1" s="288"/>
      <c r="D1" s="288"/>
      <c r="E1" s="289"/>
      <c r="F1" s="281"/>
      <c r="G1" s="290" t="s">
        <v>1239</v>
      </c>
    </row>
    <row r="2" spans="1:7" ht="15" customHeight="1">
      <c r="A2" s="291" t="s">
        <v>795</v>
      </c>
      <c r="B2" s="288"/>
      <c r="C2" s="288"/>
      <c r="D2" s="288"/>
      <c r="E2" s="292"/>
      <c r="F2" s="281"/>
      <c r="G2" s="293" t="s">
        <v>1240</v>
      </c>
    </row>
    <row r="3" spans="1:7" ht="12.75" customHeight="1">
      <c r="A3" s="257" t="s">
        <v>462</v>
      </c>
    </row>
    <row r="4" spans="1:7" ht="12.75" customHeight="1"/>
    <row r="5" spans="1:7" ht="12.75" customHeight="1">
      <c r="A5" s="258" t="s">
        <v>828</v>
      </c>
    </row>
    <row r="6" spans="1:7" ht="12.75" customHeight="1">
      <c r="A6" s="259" t="s">
        <v>1166</v>
      </c>
    </row>
    <row r="7" spans="1:7" ht="12.75" customHeight="1"/>
    <row r="8" spans="1:7" ht="34.5" customHeight="1">
      <c r="A8" s="260" t="s">
        <v>463</v>
      </c>
      <c r="B8" s="769" t="s">
        <v>1167</v>
      </c>
      <c r="C8" s="769"/>
    </row>
    <row r="9" spans="1:7" ht="12.75" customHeight="1">
      <c r="A9" s="621" t="s">
        <v>518</v>
      </c>
      <c r="B9" s="622">
        <v>25</v>
      </c>
      <c r="C9" s="623"/>
      <c r="D9" s="301"/>
      <c r="F9" s="301"/>
    </row>
    <row r="10" spans="1:7" ht="12.75" customHeight="1">
      <c r="A10" s="621" t="s">
        <v>514</v>
      </c>
      <c r="B10" s="622">
        <v>25</v>
      </c>
      <c r="C10" s="623"/>
    </row>
    <row r="11" spans="1:7" ht="12.75" customHeight="1">
      <c r="A11" s="621" t="s">
        <v>493</v>
      </c>
      <c r="B11" s="622">
        <v>25</v>
      </c>
      <c r="C11" s="623"/>
    </row>
    <row r="12" spans="1:7" ht="12.75" customHeight="1">
      <c r="A12" s="624" t="s">
        <v>494</v>
      </c>
      <c r="B12" s="622">
        <v>25</v>
      </c>
      <c r="C12" s="623"/>
    </row>
    <row r="13" spans="1:7" ht="12.75" customHeight="1">
      <c r="A13" s="621" t="s">
        <v>1250</v>
      </c>
      <c r="B13" s="622">
        <v>25</v>
      </c>
      <c r="C13" s="623"/>
    </row>
    <row r="14" spans="1:7" ht="12.75" customHeight="1">
      <c r="A14" s="69" t="s">
        <v>468</v>
      </c>
    </row>
    <row r="15" spans="1:7" ht="12.75" customHeight="1"/>
    <row r="16" spans="1:7" ht="12.75" customHeight="1">
      <c r="A16" s="258" t="s">
        <v>1138</v>
      </c>
    </row>
    <row r="17" spans="1:9" ht="12.75" customHeight="1">
      <c r="A17" s="259" t="s">
        <v>1184</v>
      </c>
    </row>
    <row r="18" spans="1:9" ht="12.75" customHeight="1">
      <c r="E18" s="771" t="s">
        <v>1180</v>
      </c>
      <c r="F18" s="771"/>
    </row>
    <row r="19" spans="1:9" ht="73.5" customHeight="1">
      <c r="A19" s="769" t="s">
        <v>1338</v>
      </c>
      <c r="B19" s="769" t="s">
        <v>1161</v>
      </c>
      <c r="C19" s="770"/>
      <c r="D19" s="770"/>
      <c r="E19" s="769" t="s">
        <v>1168</v>
      </c>
      <c r="F19" s="740"/>
      <c r="G19" s="740"/>
    </row>
    <row r="20" spans="1:9" ht="27.75" customHeight="1">
      <c r="A20" s="769"/>
      <c r="B20" s="261" t="s">
        <v>1322</v>
      </c>
      <c r="C20" s="261" t="s">
        <v>1250</v>
      </c>
      <c r="D20" s="230" t="s">
        <v>464</v>
      </c>
      <c r="E20" s="261" t="s">
        <v>1322</v>
      </c>
      <c r="F20" s="261" t="s">
        <v>1250</v>
      </c>
      <c r="G20" s="230" t="s">
        <v>464</v>
      </c>
    </row>
    <row r="21" spans="1:9" ht="16.5" customHeight="1">
      <c r="A21" s="625" t="s">
        <v>465</v>
      </c>
      <c r="B21" s="626">
        <v>65885</v>
      </c>
      <c r="C21" s="626">
        <v>54160</v>
      </c>
      <c r="D21" s="627">
        <v>-0.17796159975715262</v>
      </c>
      <c r="E21" s="626">
        <v>5606406.7784700003</v>
      </c>
      <c r="F21" s="626">
        <v>4566668.1571700005</v>
      </c>
      <c r="G21" s="628">
        <v>-0.18545543739224477</v>
      </c>
      <c r="H21" s="301"/>
      <c r="I21" s="426"/>
    </row>
    <row r="22" spans="1:9" ht="16.5" customHeight="1">
      <c r="A22" s="625" t="s">
        <v>466</v>
      </c>
      <c r="B22" s="626">
        <v>68708</v>
      </c>
      <c r="C22" s="626">
        <v>63182</v>
      </c>
      <c r="D22" s="627">
        <v>-8.0427315596437093E-2</v>
      </c>
      <c r="E22" s="626">
        <v>12867763.94953</v>
      </c>
      <c r="F22" s="626">
        <v>11163224.36287</v>
      </c>
      <c r="G22" s="628">
        <v>-0.13246587311871372</v>
      </c>
    </row>
    <row r="23" spans="1:9" ht="16.5" customHeight="1">
      <c r="A23" s="625" t="s">
        <v>467</v>
      </c>
      <c r="B23" s="626">
        <v>4300</v>
      </c>
      <c r="C23" s="626">
        <v>3084</v>
      </c>
      <c r="D23" s="627">
        <v>-0.28279069767441861</v>
      </c>
      <c r="E23" s="626">
        <v>818851.66301000002</v>
      </c>
      <c r="F23" s="626">
        <v>598683.30933000008</v>
      </c>
      <c r="G23" s="628">
        <v>-0.26887452712825616</v>
      </c>
    </row>
    <row r="24" spans="1:9" ht="16.5" customHeight="1">
      <c r="A24" s="629" t="s">
        <v>165</v>
      </c>
      <c r="B24" s="630">
        <v>138893</v>
      </c>
      <c r="C24" s="630">
        <v>120426</v>
      </c>
      <c r="D24" s="631">
        <v>-0.13295846442945289</v>
      </c>
      <c r="E24" s="630">
        <v>19293022.391010001</v>
      </c>
      <c r="F24" s="630">
        <v>16328575.829370001</v>
      </c>
      <c r="G24" s="632">
        <v>-0.15365381854433277</v>
      </c>
    </row>
    <row r="25" spans="1:9" ht="12.75" customHeight="1">
      <c r="A25" s="69" t="s">
        <v>468</v>
      </c>
    </row>
    <row r="26" spans="1:9" ht="27" customHeight="1">
      <c r="A26" s="764" t="s">
        <v>1176</v>
      </c>
      <c r="B26" s="764"/>
      <c r="C26" s="764"/>
      <c r="D26" s="764"/>
      <c r="E26" s="764"/>
      <c r="F26" s="768"/>
      <c r="G26" s="768"/>
    </row>
    <row r="27" spans="1:9" ht="71.25" customHeight="1">
      <c r="A27" s="765" t="s">
        <v>1173</v>
      </c>
      <c r="B27" s="765"/>
      <c r="C27" s="765"/>
      <c r="D27" s="765"/>
      <c r="E27" s="765"/>
      <c r="F27" s="765"/>
      <c r="G27" s="765"/>
    </row>
    <row r="28" spans="1:9" ht="23.25" customHeight="1">
      <c r="A28" s="766" t="s">
        <v>1323</v>
      </c>
      <c r="B28" s="767"/>
      <c r="C28" s="767"/>
      <c r="D28" s="767"/>
      <c r="E28" s="767"/>
      <c r="F28" s="767"/>
      <c r="G28" s="767"/>
    </row>
    <row r="29" spans="1:9" ht="12.75" customHeight="1"/>
    <row r="30" spans="1:9" ht="12.75" customHeight="1">
      <c r="A30" s="258" t="s">
        <v>1170</v>
      </c>
    </row>
    <row r="31" spans="1:9" ht="12.75" customHeight="1">
      <c r="A31" s="259" t="s">
        <v>1139</v>
      </c>
    </row>
    <row r="32" spans="1:9" ht="12.75" customHeight="1">
      <c r="E32" s="771" t="s">
        <v>1180</v>
      </c>
      <c r="F32" s="771"/>
    </row>
    <row r="33" spans="1:9" ht="78" customHeight="1">
      <c r="A33" s="769" t="s">
        <v>1338</v>
      </c>
      <c r="B33" s="769" t="s">
        <v>1162</v>
      </c>
      <c r="C33" s="770"/>
      <c r="D33" s="262"/>
      <c r="E33" s="769" t="s">
        <v>1169</v>
      </c>
      <c r="F33" s="740"/>
      <c r="G33" s="740"/>
    </row>
    <row r="34" spans="1:9" ht="32.25" customHeight="1">
      <c r="A34" s="769"/>
      <c r="B34" s="261" t="s">
        <v>1324</v>
      </c>
      <c r="C34" s="261" t="s">
        <v>1325</v>
      </c>
      <c r="D34" s="230" t="s">
        <v>464</v>
      </c>
      <c r="E34" s="261" t="s">
        <v>1324</v>
      </c>
      <c r="F34" s="261" t="s">
        <v>1325</v>
      </c>
      <c r="G34" s="230" t="s">
        <v>464</v>
      </c>
    </row>
    <row r="35" spans="1:9" ht="16.5" customHeight="1">
      <c r="A35" s="625" t="s">
        <v>465</v>
      </c>
      <c r="B35" s="626">
        <v>15716</v>
      </c>
      <c r="C35" s="626">
        <v>12244</v>
      </c>
      <c r="D35" s="627">
        <v>-0.22092135403410537</v>
      </c>
      <c r="E35" s="626">
        <v>2091841.75076</v>
      </c>
      <c r="F35" s="626">
        <v>1825740.77431</v>
      </c>
      <c r="G35" s="633">
        <v>-0.12720894224112372</v>
      </c>
      <c r="H35" s="301"/>
      <c r="I35" s="301"/>
    </row>
    <row r="36" spans="1:9" ht="16.5" customHeight="1">
      <c r="A36" s="625" t="s">
        <v>466</v>
      </c>
      <c r="B36" s="626">
        <v>14940</v>
      </c>
      <c r="C36" s="626">
        <v>14428</v>
      </c>
      <c r="D36" s="627">
        <v>-3.4270414993306561E-2</v>
      </c>
      <c r="E36" s="626">
        <v>3473063.33127</v>
      </c>
      <c r="F36" s="626">
        <v>3029582.78785</v>
      </c>
      <c r="G36" s="633">
        <v>-0.12769146460045455</v>
      </c>
      <c r="H36" s="301"/>
    </row>
    <row r="37" spans="1:9" ht="16.5" customHeight="1">
      <c r="A37" s="629" t="s">
        <v>165</v>
      </c>
      <c r="B37" s="630">
        <v>30656</v>
      </c>
      <c r="C37" s="630">
        <v>26672</v>
      </c>
      <c r="D37" s="631">
        <v>-0.12995824634655531</v>
      </c>
      <c r="E37" s="630">
        <v>5564905.0820300002</v>
      </c>
      <c r="F37" s="630">
        <v>4855323.5621600002</v>
      </c>
      <c r="G37" s="634">
        <v>-0.12751008497186342</v>
      </c>
    </row>
    <row r="38" spans="1:9" ht="12.75" customHeight="1">
      <c r="A38" s="69" t="s">
        <v>468</v>
      </c>
    </row>
    <row r="39" spans="1:9" ht="30.75" customHeight="1">
      <c r="A39" s="764" t="s">
        <v>1177</v>
      </c>
      <c r="B39" s="764"/>
      <c r="C39" s="764"/>
      <c r="D39" s="764"/>
      <c r="E39" s="764"/>
      <c r="F39" s="764"/>
      <c r="G39" s="764"/>
    </row>
    <row r="40" spans="1:9" ht="81.75" customHeight="1">
      <c r="A40" s="765" t="s">
        <v>1174</v>
      </c>
      <c r="B40" s="765"/>
      <c r="C40" s="765"/>
      <c r="D40" s="765"/>
      <c r="E40" s="765"/>
      <c r="F40" s="765"/>
      <c r="G40" s="765"/>
    </row>
    <row r="41" spans="1:9" ht="24.75" customHeight="1">
      <c r="A41" s="766" t="s">
        <v>1323</v>
      </c>
      <c r="B41" s="767"/>
      <c r="C41" s="767"/>
      <c r="D41" s="767"/>
      <c r="E41" s="767"/>
      <c r="F41" s="767"/>
      <c r="G41" s="767"/>
    </row>
    <row r="42" spans="1:9" ht="12.75" customHeight="1"/>
    <row r="43" spans="1:9" ht="12.75" customHeight="1">
      <c r="A43" s="22" t="s">
        <v>1339</v>
      </c>
    </row>
    <row r="44" spans="1:9" ht="12.75" customHeight="1">
      <c r="A44" s="27" t="s">
        <v>1340</v>
      </c>
    </row>
    <row r="45" spans="1:9" ht="12.75" customHeight="1"/>
    <row r="46" spans="1:9" ht="12.75" customHeight="1"/>
    <row r="47" spans="1:9" ht="12.75" customHeight="1">
      <c r="G47" s="301"/>
    </row>
    <row r="48" spans="1:9" ht="12.75" customHeight="1"/>
    <row r="49" spans="1:8" ht="12.75" customHeight="1"/>
    <row r="50" spans="1:8" ht="12.75" customHeight="1">
      <c r="H50" s="301"/>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407" t="s">
        <v>468</v>
      </c>
    </row>
    <row r="65" spans="1:9" ht="12.75" customHeight="1">
      <c r="A65" s="69"/>
    </row>
    <row r="66" spans="1:9" ht="12.75" customHeight="1">
      <c r="A66" s="22" t="s">
        <v>1341</v>
      </c>
    </row>
    <row r="67" spans="1:9" ht="12.75" customHeight="1">
      <c r="A67" s="27" t="s">
        <v>1342</v>
      </c>
    </row>
    <row r="68" spans="1:9" ht="12.75" customHeight="1"/>
    <row r="69" spans="1:9" ht="12.75" customHeight="1"/>
    <row r="70" spans="1:9" ht="12.75" customHeight="1"/>
    <row r="71" spans="1:9" ht="12.75" customHeight="1">
      <c r="G71" s="301"/>
    </row>
    <row r="72" spans="1:9" ht="12.75" customHeight="1"/>
    <row r="73" spans="1:9" ht="12.75" customHeight="1">
      <c r="I73" s="301"/>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407" t="s">
        <v>468</v>
      </c>
    </row>
    <row r="88" spans="1:1" ht="12.75" customHeight="1"/>
    <row r="89" spans="1:1" ht="12.75" customHeight="1"/>
    <row r="90" spans="1:1" ht="12.75" customHeight="1"/>
    <row r="91" spans="1:1" ht="12.75" customHeight="1">
      <c r="A91" s="298" t="s">
        <v>491</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177" t="s">
        <v>248</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263" t="s">
        <v>1140</v>
      </c>
    </row>
    <row r="2" spans="1:6" ht="12.75" customHeight="1">
      <c r="A2" s="159" t="s">
        <v>1141</v>
      </c>
    </row>
    <row r="3" spans="1:6" ht="12.75" customHeight="1"/>
    <row r="4" spans="1:6" ht="12.75" customHeight="1">
      <c r="E4" s="365" t="s">
        <v>905</v>
      </c>
      <c r="F4" s="413"/>
    </row>
    <row r="5" spans="1:6" ht="22.5" customHeight="1">
      <c r="A5" s="769" t="s">
        <v>570</v>
      </c>
      <c r="B5" s="334" t="s">
        <v>1163</v>
      </c>
      <c r="C5" s="334" t="s">
        <v>1163</v>
      </c>
      <c r="D5" s="773" t="s">
        <v>568</v>
      </c>
      <c r="E5" s="773" t="s">
        <v>569</v>
      </c>
    </row>
    <row r="6" spans="1:6" ht="22.5" customHeight="1">
      <c r="A6" s="772"/>
      <c r="B6" s="319" t="s">
        <v>1326</v>
      </c>
      <c r="C6" s="319" t="s">
        <v>1250</v>
      </c>
      <c r="D6" s="773"/>
      <c r="E6" s="773"/>
    </row>
    <row r="7" spans="1:6" ht="12.75" customHeight="1">
      <c r="A7" s="635" t="s">
        <v>731</v>
      </c>
      <c r="B7" s="636">
        <v>17747090.127220001</v>
      </c>
      <c r="C7" s="636">
        <v>15301703.848160001</v>
      </c>
      <c r="D7" s="637">
        <v>-0.13779083001947084</v>
      </c>
      <c r="E7" s="636">
        <v>-2445386.2790600006</v>
      </c>
      <c r="F7" s="301"/>
    </row>
    <row r="8" spans="1:6" ht="12.75" customHeight="1">
      <c r="A8" s="638" t="s">
        <v>720</v>
      </c>
      <c r="B8" s="639">
        <v>29840.75518</v>
      </c>
      <c r="C8" s="639">
        <v>25504.182280000001</v>
      </c>
      <c r="D8" s="640">
        <v>-0.14532383225028017</v>
      </c>
      <c r="E8" s="639">
        <v>-4336.5728999999992</v>
      </c>
      <c r="F8" s="301"/>
    </row>
    <row r="9" spans="1:6" ht="12.75" customHeight="1">
      <c r="A9" s="638" t="s">
        <v>721</v>
      </c>
      <c r="B9" s="639">
        <v>7192817.6553199999</v>
      </c>
      <c r="C9" s="639">
        <v>6249069.7365899999</v>
      </c>
      <c r="D9" s="640">
        <v>-0.13120698507239079</v>
      </c>
      <c r="E9" s="639">
        <v>-943747.91873000003</v>
      </c>
    </row>
    <row r="10" spans="1:6" ht="12.75" customHeight="1">
      <c r="A10" s="638" t="s">
        <v>722</v>
      </c>
      <c r="B10" s="639">
        <v>837843.09319000004</v>
      </c>
      <c r="C10" s="639">
        <v>655745.62575999997</v>
      </c>
      <c r="D10" s="640">
        <v>-0.21734077527175524</v>
      </c>
      <c r="E10" s="639">
        <v>-182097.46743000008</v>
      </c>
    </row>
    <row r="11" spans="1:6" ht="12.75" customHeight="1">
      <c r="A11" s="638" t="s">
        <v>723</v>
      </c>
      <c r="B11" s="639">
        <v>9565909.9693199992</v>
      </c>
      <c r="C11" s="639">
        <v>8233111.71325</v>
      </c>
      <c r="D11" s="640">
        <v>-0.13932791133771691</v>
      </c>
      <c r="E11" s="639">
        <v>-1332798.2560699992</v>
      </c>
    </row>
    <row r="12" spans="1:6" ht="12.75" customHeight="1">
      <c r="A12" s="638" t="s">
        <v>724</v>
      </c>
      <c r="B12" s="639">
        <v>120678.65420999999</v>
      </c>
      <c r="C12" s="639">
        <v>138272.59028</v>
      </c>
      <c r="D12" s="640">
        <v>0.14579161646419897</v>
      </c>
      <c r="E12" s="639">
        <v>17593.936070000011</v>
      </c>
    </row>
    <row r="13" spans="1:6" ht="12.75" customHeight="1">
      <c r="A13" s="635" t="s">
        <v>732</v>
      </c>
      <c r="B13" s="636">
        <v>7564792.5912899999</v>
      </c>
      <c r="C13" s="636">
        <v>6711388.0353500005</v>
      </c>
      <c r="D13" s="637">
        <v>-0.11281268397531452</v>
      </c>
      <c r="E13" s="636">
        <v>-853404.55593999941</v>
      </c>
    </row>
    <row r="14" spans="1:6" ht="12.75" customHeight="1">
      <c r="A14" s="638" t="s">
        <v>725</v>
      </c>
      <c r="B14" s="639">
        <v>610022.92780999991</v>
      </c>
      <c r="C14" s="639">
        <v>825453.13153999997</v>
      </c>
      <c r="D14" s="640">
        <v>0.3531509946739228</v>
      </c>
      <c r="E14" s="639">
        <v>215430.20373000007</v>
      </c>
    </row>
    <row r="15" spans="1:6" ht="12.75" customHeight="1">
      <c r="A15" s="638" t="s">
        <v>726</v>
      </c>
      <c r="B15" s="639">
        <v>4730209.1088300003</v>
      </c>
      <c r="C15" s="639">
        <v>4202252.5924399998</v>
      </c>
      <c r="D15" s="640">
        <v>-0.11161377948481194</v>
      </c>
      <c r="E15" s="639">
        <v>-527956.51639000047</v>
      </c>
    </row>
    <row r="16" spans="1:6" ht="12.75" customHeight="1">
      <c r="A16" s="638" t="s">
        <v>727</v>
      </c>
      <c r="B16" s="639">
        <v>1595172.7702000001</v>
      </c>
      <c r="C16" s="639">
        <v>1298838.44463</v>
      </c>
      <c r="D16" s="640">
        <v>-0.18576942329127533</v>
      </c>
      <c r="E16" s="639">
        <v>-296334.3255700001</v>
      </c>
    </row>
    <row r="17" spans="1:7" ht="12.75" customHeight="1">
      <c r="A17" s="638" t="s">
        <v>728</v>
      </c>
      <c r="B17" s="639">
        <v>629387.78445000004</v>
      </c>
      <c r="C17" s="639">
        <v>384843.86674000003</v>
      </c>
      <c r="D17" s="640">
        <v>-0.38854252299112918</v>
      </c>
      <c r="E17" s="639">
        <v>-244543.91771000001</v>
      </c>
    </row>
    <row r="18" spans="1:7" ht="22.5">
      <c r="A18" s="641" t="s">
        <v>737</v>
      </c>
      <c r="B18" s="639">
        <v>276367.96597000002</v>
      </c>
      <c r="C18" s="639">
        <v>223452.48838</v>
      </c>
      <c r="D18" s="640">
        <v>-0.1914674785273198</v>
      </c>
      <c r="E18" s="639">
        <v>-52915.477590000024</v>
      </c>
    </row>
    <row r="19" spans="1:7" ht="12.75" customHeight="1">
      <c r="A19" s="642" t="s">
        <v>742</v>
      </c>
      <c r="B19" s="636">
        <v>25588250.68448</v>
      </c>
      <c r="C19" s="636">
        <v>22236544.371890001</v>
      </c>
      <c r="D19" s="637">
        <v>-0.13098614492716784</v>
      </c>
      <c r="E19" s="636">
        <v>-3351706.3125899993</v>
      </c>
    </row>
    <row r="20" spans="1:7" ht="12.75" customHeight="1">
      <c r="A20" s="638" t="s">
        <v>729</v>
      </c>
      <c r="B20" s="639">
        <v>2983689.0315700001</v>
      </c>
      <c r="C20" s="639">
        <v>10380607.040370001</v>
      </c>
      <c r="D20" s="640">
        <v>2.4791182762460284</v>
      </c>
      <c r="E20" s="639">
        <v>7396918.0088</v>
      </c>
    </row>
    <row r="21" spans="1:7" ht="12.75" customHeight="1">
      <c r="A21" s="635" t="s">
        <v>733</v>
      </c>
      <c r="B21" s="636">
        <v>861126.79836999997</v>
      </c>
      <c r="C21" s="636">
        <v>966325.82054999995</v>
      </c>
      <c r="D21" s="637">
        <v>0.1221643808776221</v>
      </c>
      <c r="E21" s="636">
        <v>105199.02217999997</v>
      </c>
    </row>
    <row r="22" spans="1:7" ht="12.75" customHeight="1">
      <c r="A22" s="635" t="s">
        <v>734</v>
      </c>
      <c r="B22" s="636">
        <v>95491.550459999999</v>
      </c>
      <c r="C22" s="636">
        <v>126966.53581</v>
      </c>
      <c r="D22" s="637">
        <v>0.32961016130096671</v>
      </c>
      <c r="E22" s="636">
        <v>31474.985350000003</v>
      </c>
    </row>
    <row r="23" spans="1:7" ht="12.75" customHeight="1">
      <c r="A23" s="635" t="s">
        <v>735</v>
      </c>
      <c r="B23" s="636">
        <v>15589189.948889999</v>
      </c>
      <c r="C23" s="636">
        <v>12363009.88796</v>
      </c>
      <c r="D23" s="637">
        <v>-0.206949820452968</v>
      </c>
      <c r="E23" s="636">
        <v>-3226180.0609299988</v>
      </c>
    </row>
    <row r="24" spans="1:7" ht="12.75" customHeight="1">
      <c r="A24" s="635" t="s">
        <v>736</v>
      </c>
      <c r="B24" s="636">
        <v>8617128.5834999997</v>
      </c>
      <c r="C24" s="636">
        <v>8328183.2230000002</v>
      </c>
      <c r="D24" s="637">
        <v>-3.3531513160111069E-2</v>
      </c>
      <c r="E24" s="636">
        <v>-288945.36049999949</v>
      </c>
    </row>
    <row r="25" spans="1:7" ht="21.75">
      <c r="A25" s="643" t="s">
        <v>738</v>
      </c>
      <c r="B25" s="636">
        <v>425313.80326000002</v>
      </c>
      <c r="C25" s="636">
        <v>452058.90457999997</v>
      </c>
      <c r="D25" s="637">
        <v>6.2883219672158916E-2</v>
      </c>
      <c r="E25" s="636">
        <v>26745.101319999958</v>
      </c>
    </row>
    <row r="26" spans="1:7">
      <c r="A26" s="642" t="s">
        <v>743</v>
      </c>
      <c r="B26" s="636">
        <v>25588250.68448</v>
      </c>
      <c r="C26" s="636">
        <v>22236544.3719</v>
      </c>
      <c r="D26" s="637">
        <v>-0.1309861449267771</v>
      </c>
      <c r="E26" s="636">
        <v>-3351706.3125800006</v>
      </c>
    </row>
    <row r="27" spans="1:7" ht="12.75" customHeight="1">
      <c r="A27" s="638" t="s">
        <v>730</v>
      </c>
      <c r="B27" s="639">
        <v>2983689.0315700001</v>
      </c>
      <c r="C27" s="639">
        <v>10380607.040370001</v>
      </c>
      <c r="D27" s="640">
        <v>2.4791182762460284</v>
      </c>
      <c r="E27" s="639">
        <v>7396918.0088</v>
      </c>
    </row>
    <row r="28" spans="1:7" ht="12.75" customHeight="1">
      <c r="A28" s="94" t="s">
        <v>401</v>
      </c>
    </row>
    <row r="29" spans="1:7" ht="25.5" customHeight="1">
      <c r="A29" s="766" t="s">
        <v>1327</v>
      </c>
      <c r="B29" s="766"/>
      <c r="C29" s="766"/>
      <c r="D29" s="766"/>
      <c r="E29" s="766"/>
      <c r="F29" s="410"/>
      <c r="G29" s="410"/>
    </row>
    <row r="30" spans="1:7" ht="12.75" customHeight="1"/>
    <row r="31" spans="1:7" ht="12.75" customHeight="1">
      <c r="A31" s="298" t="s">
        <v>491</v>
      </c>
    </row>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c r="E65" s="177" t="s">
        <v>249</v>
      </c>
    </row>
    <row r="66" spans="5:5" ht="12.75" customHeight="1"/>
    <row r="67" spans="5:5" ht="12.75" customHeight="1"/>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29:E29"/>
  </mergeCells>
  <hyperlinks>
    <hyperlink ref="A31" location="'2 Sadržaj'!A1" display="Sadržaj / Contents"/>
  </hyperlinks>
  <pageMargins left="0.7" right="0.7" top="0.75" bottom="0.75" header="0.3" footer="0.3"/>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29.7109375" customWidth="1"/>
    <col min="2" max="3" width="10.85546875" customWidth="1"/>
    <col min="4" max="4" width="10.140625" customWidth="1"/>
    <col min="5" max="6" width="11.85546875" customWidth="1"/>
    <col min="7" max="7" width="10.85546875" customWidth="1"/>
  </cols>
  <sheetData>
    <row r="1" spans="1:8" ht="12.75" customHeight="1">
      <c r="A1" s="242" t="s">
        <v>1142</v>
      </c>
    </row>
    <row r="2" spans="1:8" ht="12.75" customHeight="1">
      <c r="A2" s="241" t="s">
        <v>1143</v>
      </c>
    </row>
    <row r="3" spans="1:8" ht="12.75" customHeight="1">
      <c r="E3" s="771" t="s">
        <v>1179</v>
      </c>
      <c r="F3" s="771"/>
    </row>
    <row r="4" spans="1:8" ht="84.75" customHeight="1">
      <c r="A4" s="264" t="s">
        <v>471</v>
      </c>
      <c r="B4" s="773" t="s">
        <v>1164</v>
      </c>
      <c r="C4" s="773"/>
      <c r="D4" s="265" t="s">
        <v>1332</v>
      </c>
      <c r="E4" s="769" t="s">
        <v>1329</v>
      </c>
      <c r="F4" s="770"/>
      <c r="G4" s="265" t="s">
        <v>472</v>
      </c>
    </row>
    <row r="5" spans="1:8" ht="15" customHeight="1" thickBot="1">
      <c r="A5" s="266"/>
      <c r="B5" s="261" t="s">
        <v>1328</v>
      </c>
      <c r="C5" s="261" t="s">
        <v>1250</v>
      </c>
      <c r="D5" s="267"/>
      <c r="E5" s="261" t="s">
        <v>1328</v>
      </c>
      <c r="F5" s="261" t="s">
        <v>1250</v>
      </c>
      <c r="G5" s="267"/>
    </row>
    <row r="6" spans="1:8" ht="12.75" customHeight="1">
      <c r="A6" s="268" t="s">
        <v>473</v>
      </c>
      <c r="B6" s="269"/>
      <c r="C6" s="269"/>
      <c r="D6" s="270"/>
      <c r="E6" s="269"/>
      <c r="F6" s="269"/>
      <c r="G6" s="270"/>
    </row>
    <row r="7" spans="1:8" ht="12.75" customHeight="1">
      <c r="A7" s="644" t="s">
        <v>1225</v>
      </c>
      <c r="B7" s="645">
        <v>84</v>
      </c>
      <c r="C7" s="645">
        <v>89</v>
      </c>
      <c r="D7" s="646">
        <v>5.9523809523809521E-2</v>
      </c>
      <c r="E7" s="645">
        <v>1159976.3685299999</v>
      </c>
      <c r="F7" s="647">
        <v>1180707.18661</v>
      </c>
      <c r="G7" s="646">
        <v>1.7871758979255414E-2</v>
      </c>
      <c r="H7" s="301"/>
    </row>
    <row r="8" spans="1:8" ht="12.75" customHeight="1">
      <c r="A8" s="644" t="s">
        <v>1224</v>
      </c>
      <c r="B8" s="645">
        <v>55223</v>
      </c>
      <c r="C8" s="645">
        <v>44120</v>
      </c>
      <c r="D8" s="646">
        <v>-0.20105753037683574</v>
      </c>
      <c r="E8" s="645">
        <v>3012676.5188600002</v>
      </c>
      <c r="F8" s="647">
        <v>2200645.6426599999</v>
      </c>
      <c r="G8" s="646">
        <v>-0.26953802411792738</v>
      </c>
      <c r="H8" s="301"/>
    </row>
    <row r="9" spans="1:8" ht="12.75" customHeight="1">
      <c r="A9" s="648" t="s">
        <v>1226</v>
      </c>
      <c r="B9" s="645">
        <v>6850</v>
      </c>
      <c r="C9" s="645">
        <v>6715</v>
      </c>
      <c r="D9" s="646">
        <v>-1.9708029197080291E-2</v>
      </c>
      <c r="E9" s="645">
        <v>511703.81875999999</v>
      </c>
      <c r="F9" s="647">
        <v>427746.50177999999</v>
      </c>
      <c r="G9" s="646">
        <v>-0.16407404811527854</v>
      </c>
    </row>
    <row r="10" spans="1:8" ht="12.75" customHeight="1">
      <c r="A10" s="644" t="s">
        <v>1172</v>
      </c>
      <c r="B10" s="645">
        <v>841</v>
      </c>
      <c r="C10" s="645">
        <v>717</v>
      </c>
      <c r="D10" s="646">
        <v>-0.14744351961950058</v>
      </c>
      <c r="E10" s="645">
        <v>426061.84412000002</v>
      </c>
      <c r="F10" s="647">
        <v>340258.73827999999</v>
      </c>
      <c r="G10" s="646">
        <v>-0.20138650532581756</v>
      </c>
    </row>
    <row r="11" spans="1:8" ht="12.75" customHeight="1">
      <c r="A11" s="649" t="s">
        <v>469</v>
      </c>
      <c r="B11" s="645">
        <v>1</v>
      </c>
      <c r="C11" s="645">
        <v>1</v>
      </c>
      <c r="D11" s="646">
        <v>0</v>
      </c>
      <c r="E11" s="645">
        <v>682.44537000000003</v>
      </c>
      <c r="F11" s="647">
        <v>2389.2539300000003</v>
      </c>
      <c r="G11" s="646">
        <v>2.5010185943528351</v>
      </c>
    </row>
    <row r="12" spans="1:8" ht="29.25">
      <c r="A12" s="648" t="s">
        <v>1227</v>
      </c>
      <c r="B12" s="645">
        <v>2663</v>
      </c>
      <c r="C12" s="645">
        <v>2371</v>
      </c>
      <c r="D12" s="646">
        <v>-0.10965076980848668</v>
      </c>
      <c r="E12" s="645">
        <v>489649.08473</v>
      </c>
      <c r="F12" s="647">
        <v>414400.97307999997</v>
      </c>
      <c r="G12" s="646">
        <v>-0.15367763158690065</v>
      </c>
    </row>
    <row r="13" spans="1:8" ht="12.75" customHeight="1">
      <c r="A13" s="644" t="s">
        <v>470</v>
      </c>
      <c r="B13" s="645">
        <v>223</v>
      </c>
      <c r="C13" s="645">
        <v>147</v>
      </c>
      <c r="D13" s="646">
        <v>-0.34080717488789236</v>
      </c>
      <c r="E13" s="645">
        <v>5656.6980999999996</v>
      </c>
      <c r="F13" s="647">
        <v>519.86081000000001</v>
      </c>
      <c r="G13" s="646">
        <v>-0.90809818717389212</v>
      </c>
    </row>
    <row r="14" spans="1:8" ht="22.5" customHeight="1">
      <c r="A14" s="650" t="s">
        <v>474</v>
      </c>
      <c r="B14" s="651">
        <v>65885</v>
      </c>
      <c r="C14" s="651">
        <v>54160</v>
      </c>
      <c r="D14" s="652">
        <v>-0.17796159975715262</v>
      </c>
      <c r="E14" s="651">
        <v>5606406.7784700003</v>
      </c>
      <c r="F14" s="651">
        <v>4566668.1571500003</v>
      </c>
      <c r="G14" s="652">
        <v>-0.18545543739581213</v>
      </c>
    </row>
    <row r="15" spans="1:8" ht="15" customHeight="1">
      <c r="A15" s="236" t="s">
        <v>475</v>
      </c>
      <c r="B15" s="271"/>
      <c r="C15" s="271"/>
      <c r="D15" s="272"/>
      <c r="E15" s="271"/>
      <c r="F15" s="271"/>
      <c r="G15" s="273"/>
    </row>
    <row r="16" spans="1:8" ht="12.75" customHeight="1">
      <c r="A16" s="644" t="s">
        <v>1225</v>
      </c>
      <c r="B16" s="645">
        <v>1098</v>
      </c>
      <c r="C16" s="645">
        <v>1068</v>
      </c>
      <c r="D16" s="646">
        <v>-2.7322404371584699E-2</v>
      </c>
      <c r="E16" s="645">
        <v>4427953.1450299993</v>
      </c>
      <c r="F16" s="645">
        <v>3952330.2277500001</v>
      </c>
      <c r="G16" s="646">
        <v>-0.10741371954530402</v>
      </c>
    </row>
    <row r="17" spans="1:7" ht="12.75" customHeight="1">
      <c r="A17" s="644" t="s">
        <v>1224</v>
      </c>
      <c r="B17" s="645">
        <v>40844</v>
      </c>
      <c r="C17" s="645">
        <v>36490</v>
      </c>
      <c r="D17" s="646">
        <v>-0.10660072470864754</v>
      </c>
      <c r="E17" s="645">
        <v>2381648.0016000001</v>
      </c>
      <c r="F17" s="645">
        <v>2019592.3362199999</v>
      </c>
      <c r="G17" s="646">
        <v>-0.15201896549648386</v>
      </c>
    </row>
    <row r="18" spans="1:7" ht="12.75" customHeight="1">
      <c r="A18" s="648" t="s">
        <v>1226</v>
      </c>
      <c r="B18" s="645">
        <v>15662</v>
      </c>
      <c r="C18" s="645">
        <v>15428</v>
      </c>
      <c r="D18" s="646">
        <v>-1.4940620610394586E-2</v>
      </c>
      <c r="E18" s="645">
        <v>2660833.13632</v>
      </c>
      <c r="F18" s="645">
        <v>2330453.85567</v>
      </c>
      <c r="G18" s="646">
        <v>-0.12416384783411223</v>
      </c>
    </row>
    <row r="19" spans="1:7" ht="12.75" customHeight="1">
      <c r="A19" s="644" t="s">
        <v>1172</v>
      </c>
      <c r="B19" s="645">
        <v>786</v>
      </c>
      <c r="C19" s="645">
        <v>731</v>
      </c>
      <c r="D19" s="646">
        <v>-6.9974554707379136E-2</v>
      </c>
      <c r="E19" s="645">
        <v>342573.47380000004</v>
      </c>
      <c r="F19" s="645">
        <v>308667.6262</v>
      </c>
      <c r="G19" s="646">
        <v>-9.8973943381835863E-2</v>
      </c>
    </row>
    <row r="20" spans="1:7" ht="12.75" customHeight="1">
      <c r="A20" s="649" t="s">
        <v>469</v>
      </c>
      <c r="B20" s="645">
        <v>2</v>
      </c>
      <c r="C20" s="645">
        <v>1</v>
      </c>
      <c r="D20" s="646">
        <v>-0.5</v>
      </c>
      <c r="E20" s="645">
        <v>36636.737880000001</v>
      </c>
      <c r="F20" s="645">
        <v>1844.2487800000001</v>
      </c>
      <c r="G20" s="646">
        <v>-0.94966121749046939</v>
      </c>
    </row>
    <row r="21" spans="1:7" ht="29.25">
      <c r="A21" s="648" t="s">
        <v>1227</v>
      </c>
      <c r="B21" s="645">
        <v>9392</v>
      </c>
      <c r="C21" s="645">
        <v>8913</v>
      </c>
      <c r="D21" s="646">
        <v>-5.1000851788756386E-2</v>
      </c>
      <c r="E21" s="645">
        <v>2826048.2051599999</v>
      </c>
      <c r="F21" s="645">
        <v>2488814.5663699997</v>
      </c>
      <c r="G21" s="646">
        <v>-0.11933046229510702</v>
      </c>
    </row>
    <row r="22" spans="1:7" ht="12.75" customHeight="1">
      <c r="A22" s="644" t="s">
        <v>470</v>
      </c>
      <c r="B22" s="645">
        <v>924</v>
      </c>
      <c r="C22" s="645">
        <v>551</v>
      </c>
      <c r="D22" s="646">
        <v>-0.40367965367965369</v>
      </c>
      <c r="E22" s="645">
        <v>192071.24974999999</v>
      </c>
      <c r="F22" s="645">
        <v>61521.50189</v>
      </c>
      <c r="G22" s="646">
        <v>-0.67969437398842147</v>
      </c>
    </row>
    <row r="23" spans="1:7" ht="22.5" customHeight="1">
      <c r="A23" s="650" t="s">
        <v>474</v>
      </c>
      <c r="B23" s="651">
        <v>68708</v>
      </c>
      <c r="C23" s="653">
        <v>63182</v>
      </c>
      <c r="D23" s="652">
        <v>-8.0427315596437093E-2</v>
      </c>
      <c r="E23" s="651">
        <v>12867763.949539999</v>
      </c>
      <c r="F23" s="651">
        <v>11163224.362879997</v>
      </c>
      <c r="G23" s="652">
        <v>-0.13246587311861094</v>
      </c>
    </row>
    <row r="24" spans="1:7" ht="15" customHeight="1">
      <c r="A24" s="236" t="s">
        <v>476</v>
      </c>
      <c r="B24" s="271"/>
      <c r="C24" s="271"/>
      <c r="D24" s="272"/>
      <c r="E24" s="271"/>
      <c r="F24" s="271"/>
      <c r="G24" s="274"/>
    </row>
    <row r="25" spans="1:7" ht="12.75" customHeight="1">
      <c r="A25" s="644" t="s">
        <v>1225</v>
      </c>
      <c r="B25" s="645">
        <v>424</v>
      </c>
      <c r="C25" s="645">
        <v>384</v>
      </c>
      <c r="D25" s="646">
        <v>-9.4339622641509441E-2</v>
      </c>
      <c r="E25" s="645">
        <v>630949.01445000002</v>
      </c>
      <c r="F25" s="645">
        <v>549563.23465999996</v>
      </c>
      <c r="G25" s="646">
        <v>-0.1289894712981591</v>
      </c>
    </row>
    <row r="26" spans="1:7" ht="12.75" customHeight="1">
      <c r="A26" s="644" t="s">
        <v>1224</v>
      </c>
      <c r="B26" s="645">
        <v>2234</v>
      </c>
      <c r="C26" s="645">
        <v>1402</v>
      </c>
      <c r="D26" s="646">
        <v>-0.37242614145031333</v>
      </c>
      <c r="E26" s="645">
        <v>36707.027020000001</v>
      </c>
      <c r="F26" s="645">
        <v>8671.4926599999999</v>
      </c>
      <c r="G26" s="646">
        <v>-0.76376477846393565</v>
      </c>
    </row>
    <row r="27" spans="1:7" ht="12.75" customHeight="1">
      <c r="A27" s="648" t="s">
        <v>1226</v>
      </c>
      <c r="B27" s="645">
        <v>826</v>
      </c>
      <c r="C27" s="645">
        <v>662</v>
      </c>
      <c r="D27" s="646">
        <v>-0.19854721549636803</v>
      </c>
      <c r="E27" s="645">
        <v>5680.8860500000001</v>
      </c>
      <c r="F27" s="645">
        <v>1618.2958999999998</v>
      </c>
      <c r="G27" s="646">
        <v>-0.71513318771813772</v>
      </c>
    </row>
    <row r="28" spans="1:7" ht="12.75" customHeight="1">
      <c r="A28" s="644" t="s">
        <v>1172</v>
      </c>
      <c r="B28" s="645">
        <v>110</v>
      </c>
      <c r="C28" s="645">
        <v>69</v>
      </c>
      <c r="D28" s="646">
        <v>-0.37272727272727274</v>
      </c>
      <c r="E28" s="645">
        <v>28885.788969999998</v>
      </c>
      <c r="F28" s="645">
        <v>14648.149820000001</v>
      </c>
      <c r="G28" s="646">
        <v>-0.49289424515241131</v>
      </c>
    </row>
    <row r="29" spans="1:7" ht="12.75" customHeight="1">
      <c r="A29" s="649" t="s">
        <v>469</v>
      </c>
      <c r="B29" s="645">
        <v>3</v>
      </c>
      <c r="C29" s="645">
        <v>3</v>
      </c>
      <c r="D29" s="646">
        <v>0</v>
      </c>
      <c r="E29" s="645">
        <v>0</v>
      </c>
      <c r="F29" s="645">
        <v>0</v>
      </c>
      <c r="G29" s="646"/>
    </row>
    <row r="30" spans="1:7" ht="29.25">
      <c r="A30" s="648" t="s">
        <v>1227</v>
      </c>
      <c r="B30" s="645">
        <v>686</v>
      </c>
      <c r="C30" s="645">
        <v>554</v>
      </c>
      <c r="D30" s="646">
        <v>-0.1924198250728863</v>
      </c>
      <c r="E30" s="645">
        <v>63737.666819999999</v>
      </c>
      <c r="F30" s="645">
        <v>11555.559210000001</v>
      </c>
      <c r="G30" s="646">
        <v>-0.81870125176320352</v>
      </c>
    </row>
    <row r="31" spans="1:7" ht="12.75" customHeight="1">
      <c r="A31" s="644" t="s">
        <v>470</v>
      </c>
      <c r="B31" s="645">
        <v>17</v>
      </c>
      <c r="C31" s="645">
        <v>10</v>
      </c>
      <c r="D31" s="646">
        <v>-0.41176470588235292</v>
      </c>
      <c r="E31" s="645">
        <v>52891.279700000006</v>
      </c>
      <c r="F31" s="645">
        <v>12626.577080000001</v>
      </c>
      <c r="G31" s="646">
        <v>-0.76127298958130518</v>
      </c>
    </row>
    <row r="32" spans="1:7" ht="22.5" customHeight="1">
      <c r="A32" s="650" t="s">
        <v>474</v>
      </c>
      <c r="B32" s="651">
        <v>4300</v>
      </c>
      <c r="C32" s="651">
        <v>3084</v>
      </c>
      <c r="D32" s="652">
        <v>-0.28279069767441861</v>
      </c>
      <c r="E32" s="651">
        <v>818851.66301000002</v>
      </c>
      <c r="F32" s="651">
        <v>598683.30932999996</v>
      </c>
      <c r="G32" s="652">
        <v>-0.26887452712825632</v>
      </c>
    </row>
    <row r="33" spans="1:17" ht="12.75" customHeight="1">
      <c r="A33" s="69" t="s">
        <v>479</v>
      </c>
    </row>
    <row r="34" spans="1:17" ht="35.25" customHeight="1">
      <c r="A34" s="764" t="s">
        <v>1176</v>
      </c>
      <c r="B34" s="764"/>
      <c r="C34" s="764"/>
      <c r="D34" s="764"/>
      <c r="E34" s="764"/>
      <c r="F34" s="768"/>
      <c r="G34" s="768"/>
      <c r="K34" s="765"/>
      <c r="L34" s="765"/>
      <c r="M34" s="765"/>
      <c r="N34" s="765"/>
      <c r="O34" s="765"/>
      <c r="P34" s="765"/>
      <c r="Q34" s="765"/>
    </row>
    <row r="35" spans="1:17" ht="78.75" customHeight="1">
      <c r="A35" s="765" t="s">
        <v>1175</v>
      </c>
      <c r="B35" s="774"/>
      <c r="C35" s="774"/>
      <c r="D35" s="774"/>
      <c r="E35" s="774"/>
      <c r="F35" s="774"/>
      <c r="G35" s="774"/>
    </row>
    <row r="36" spans="1:17" ht="25.5" customHeight="1">
      <c r="A36" s="766" t="s">
        <v>1331</v>
      </c>
      <c r="B36" s="767"/>
      <c r="C36" s="767"/>
      <c r="D36" s="767"/>
      <c r="E36" s="767"/>
      <c r="F36" s="767"/>
      <c r="G36" s="767"/>
    </row>
    <row r="37" spans="1:17" ht="12.75" customHeight="1"/>
    <row r="38" spans="1:17" ht="12.75" customHeight="1"/>
    <row r="39" spans="1:17" ht="12.75" customHeight="1">
      <c r="A39" s="242" t="s">
        <v>1144</v>
      </c>
    </row>
    <row r="40" spans="1:17" ht="12.75" customHeight="1">
      <c r="A40" s="241" t="s">
        <v>1145</v>
      </c>
    </row>
    <row r="41" spans="1:17" ht="12.75" customHeight="1">
      <c r="E41" s="771" t="s">
        <v>1179</v>
      </c>
      <c r="F41" s="771"/>
    </row>
    <row r="42" spans="1:17" ht="85.5" customHeight="1">
      <c r="A42" s="264" t="s">
        <v>477</v>
      </c>
      <c r="B42" s="773" t="s">
        <v>1165</v>
      </c>
      <c r="C42" s="773"/>
      <c r="D42" s="265" t="s">
        <v>1332</v>
      </c>
      <c r="E42" s="769" t="s">
        <v>478</v>
      </c>
      <c r="F42" s="770"/>
      <c r="G42" s="265" t="s">
        <v>472</v>
      </c>
    </row>
    <row r="43" spans="1:17" ht="27" customHeight="1" thickBot="1">
      <c r="A43" s="266"/>
      <c r="B43" s="261" t="s">
        <v>1324</v>
      </c>
      <c r="C43" s="261" t="s">
        <v>1325</v>
      </c>
      <c r="D43" s="267"/>
      <c r="E43" s="261" t="s">
        <v>1324</v>
      </c>
      <c r="F43" s="261" t="s">
        <v>1325</v>
      </c>
      <c r="G43" s="267"/>
    </row>
    <row r="44" spans="1:17" ht="15" customHeight="1">
      <c r="A44" s="268" t="s">
        <v>473</v>
      </c>
      <c r="B44" s="269"/>
      <c r="C44" s="269"/>
      <c r="D44" s="270"/>
      <c r="E44" s="269"/>
      <c r="F44" s="269"/>
      <c r="G44" s="270"/>
    </row>
    <row r="45" spans="1:17" ht="12.75" customHeight="1">
      <c r="A45" s="644" t="s">
        <v>1225</v>
      </c>
      <c r="B45" s="645">
        <v>18</v>
      </c>
      <c r="C45" s="645">
        <v>21</v>
      </c>
      <c r="D45" s="646">
        <v>0.16666666666666666</v>
      </c>
      <c r="E45" s="645">
        <v>181127.39908999999</v>
      </c>
      <c r="F45" s="647">
        <v>307351.68023</v>
      </c>
      <c r="G45" s="646">
        <v>0.69688121054109931</v>
      </c>
      <c r="H45" s="301"/>
    </row>
    <row r="46" spans="1:17" ht="12.75" customHeight="1">
      <c r="A46" s="644" t="s">
        <v>1224</v>
      </c>
      <c r="B46" s="645">
        <v>14009</v>
      </c>
      <c r="C46" s="645">
        <v>10210</v>
      </c>
      <c r="D46" s="646">
        <v>-0.27118281105003927</v>
      </c>
      <c r="E46" s="645">
        <v>1482313.0660699999</v>
      </c>
      <c r="F46" s="647">
        <v>964913.04024</v>
      </c>
      <c r="G46" s="646">
        <v>-0.3490490893410006</v>
      </c>
      <c r="H46" s="301"/>
    </row>
    <row r="47" spans="1:17" ht="12.75" customHeight="1">
      <c r="A47" s="648" t="s">
        <v>1226</v>
      </c>
      <c r="B47" s="645">
        <v>1062</v>
      </c>
      <c r="C47" s="645">
        <v>1447</v>
      </c>
      <c r="D47" s="646">
        <v>0.36252354048964219</v>
      </c>
      <c r="E47" s="645">
        <v>175122.18694999997</v>
      </c>
      <c r="F47" s="647">
        <v>182374.11090999999</v>
      </c>
      <c r="G47" s="646">
        <v>4.1410652106980299E-2</v>
      </c>
    </row>
    <row r="48" spans="1:17" ht="12.75" customHeight="1">
      <c r="A48" s="644" t="s">
        <v>1172</v>
      </c>
      <c r="B48" s="645">
        <v>104</v>
      </c>
      <c r="C48" s="645">
        <v>125</v>
      </c>
      <c r="D48" s="646">
        <v>0.20192307692307693</v>
      </c>
      <c r="E48" s="645">
        <v>110659.86759000001</v>
      </c>
      <c r="F48" s="647">
        <v>178774.88816999999</v>
      </c>
      <c r="G48" s="646">
        <v>0.61553499080957985</v>
      </c>
    </row>
    <row r="49" spans="1:17" ht="12.75" customHeight="1">
      <c r="A49" s="649" t="s">
        <v>469</v>
      </c>
      <c r="B49" s="645">
        <v>0</v>
      </c>
      <c r="C49" s="645">
        <v>1</v>
      </c>
      <c r="D49" s="646"/>
      <c r="E49" s="645">
        <v>0</v>
      </c>
      <c r="F49" s="647">
        <v>2965.8532400000004</v>
      </c>
      <c r="G49" s="646"/>
    </row>
    <row r="50" spans="1:17" ht="29.25">
      <c r="A50" s="648" t="s">
        <v>1227</v>
      </c>
      <c r="B50" s="645">
        <v>434</v>
      </c>
      <c r="C50" s="645">
        <v>439</v>
      </c>
      <c r="D50" s="646">
        <v>1.1520737327188941E-2</v>
      </c>
      <c r="E50" s="645">
        <v>141321.15878999999</v>
      </c>
      <c r="F50" s="647">
        <v>189322.35303</v>
      </c>
      <c r="G50" s="646">
        <v>0.3396603498795866</v>
      </c>
    </row>
    <row r="51" spans="1:17" ht="12.75" customHeight="1">
      <c r="A51" s="644" t="s">
        <v>470</v>
      </c>
      <c r="B51" s="645">
        <v>89</v>
      </c>
      <c r="C51" s="645">
        <v>1</v>
      </c>
      <c r="D51" s="646">
        <v>-0.9887640449438202</v>
      </c>
      <c r="E51" s="645">
        <v>1298.0722700000001</v>
      </c>
      <c r="F51" s="647">
        <v>38.848489999999998</v>
      </c>
      <c r="G51" s="646">
        <v>-0.97007216709128219</v>
      </c>
    </row>
    <row r="52" spans="1:17" ht="22.5" customHeight="1">
      <c r="A52" s="650" t="s">
        <v>474</v>
      </c>
      <c r="B52" s="651">
        <v>15716</v>
      </c>
      <c r="C52" s="651">
        <v>12244</v>
      </c>
      <c r="D52" s="671">
        <v>-0.22092135403410537</v>
      </c>
      <c r="E52" s="651">
        <v>2091841.7507599997</v>
      </c>
      <c r="F52" s="651">
        <v>1825740.77431</v>
      </c>
      <c r="G52" s="671">
        <v>-0.12720894224112361</v>
      </c>
    </row>
    <row r="53" spans="1:17" ht="15" customHeight="1">
      <c r="A53" s="236" t="s">
        <v>475</v>
      </c>
      <c r="B53" s="271"/>
      <c r="C53" s="271"/>
      <c r="D53" s="272"/>
      <c r="E53" s="271"/>
      <c r="F53" s="271"/>
      <c r="G53" s="273"/>
    </row>
    <row r="54" spans="1:17" ht="12.75" customHeight="1">
      <c r="A54" s="644" t="s">
        <v>1225</v>
      </c>
      <c r="B54" s="645">
        <v>116</v>
      </c>
      <c r="C54" s="645">
        <v>77</v>
      </c>
      <c r="D54" s="646">
        <v>-0.33620689655172414</v>
      </c>
      <c r="E54" s="645">
        <v>650115.7827000001</v>
      </c>
      <c r="F54" s="647">
        <v>414334.29412999999</v>
      </c>
      <c r="G54" s="646">
        <v>-0.36267614914804014</v>
      </c>
    </row>
    <row r="55" spans="1:17">
      <c r="A55" s="644" t="s">
        <v>1224</v>
      </c>
      <c r="B55" s="645">
        <v>9896</v>
      </c>
      <c r="C55" s="645">
        <v>9187</v>
      </c>
      <c r="D55" s="646">
        <v>-7.1645109135004048E-2</v>
      </c>
      <c r="E55" s="645">
        <v>1120618.34246</v>
      </c>
      <c r="F55" s="647">
        <v>1026323.7972499999</v>
      </c>
      <c r="G55" s="646">
        <v>-8.4145102428899263E-2</v>
      </c>
    </row>
    <row r="56" spans="1:17" ht="12.75" customHeight="1">
      <c r="A56" s="648" t="s">
        <v>1226</v>
      </c>
      <c r="B56" s="645">
        <v>2897</v>
      </c>
      <c r="C56" s="645">
        <v>3214</v>
      </c>
      <c r="D56" s="646">
        <v>0.10942354159475319</v>
      </c>
      <c r="E56" s="645">
        <v>795277.36228999996</v>
      </c>
      <c r="F56" s="647">
        <v>838510.44713999995</v>
      </c>
      <c r="G56" s="646">
        <v>5.43622727113851E-2</v>
      </c>
    </row>
    <row r="57" spans="1:17" ht="12.75" customHeight="1">
      <c r="A57" s="644" t="s">
        <v>1172</v>
      </c>
      <c r="B57" s="645">
        <v>134</v>
      </c>
      <c r="C57" s="645">
        <v>174</v>
      </c>
      <c r="D57" s="646">
        <v>0.29850746268656714</v>
      </c>
      <c r="E57" s="645">
        <v>78759.41876</v>
      </c>
      <c r="F57" s="647">
        <v>100832.94781</v>
      </c>
      <c r="G57" s="646">
        <v>0.28026526093677329</v>
      </c>
    </row>
    <row r="58" spans="1:17" ht="12.75" customHeight="1">
      <c r="A58" s="649" t="s">
        <v>469</v>
      </c>
      <c r="B58" s="645">
        <v>0</v>
      </c>
      <c r="C58" s="645">
        <v>0</v>
      </c>
      <c r="D58" s="646"/>
      <c r="E58" s="645">
        <v>0</v>
      </c>
      <c r="F58" s="647">
        <v>0</v>
      </c>
      <c r="G58" s="646"/>
    </row>
    <row r="59" spans="1:17" ht="29.25">
      <c r="A59" s="648" t="s">
        <v>1227</v>
      </c>
      <c r="B59" s="645">
        <v>1502</v>
      </c>
      <c r="C59" s="645">
        <v>1645</v>
      </c>
      <c r="D59" s="646">
        <v>9.5206391478029298E-2</v>
      </c>
      <c r="E59" s="645">
        <v>723075.49044000008</v>
      </c>
      <c r="F59" s="647">
        <v>631578.22363999998</v>
      </c>
      <c r="G59" s="646">
        <v>-0.12653902394661851</v>
      </c>
    </row>
    <row r="60" spans="1:17" ht="12.75" customHeight="1">
      <c r="A60" s="644" t="s">
        <v>470</v>
      </c>
      <c r="B60" s="645">
        <v>395</v>
      </c>
      <c r="C60" s="645">
        <v>131</v>
      </c>
      <c r="D60" s="646">
        <v>-0.66835443037974684</v>
      </c>
      <c r="E60" s="645">
        <v>105216.93462999999</v>
      </c>
      <c r="F60" s="647">
        <v>18003.077880000001</v>
      </c>
      <c r="G60" s="646">
        <v>-0.82889562461300914</v>
      </c>
    </row>
    <row r="61" spans="1:17" ht="22.5" customHeight="1">
      <c r="A61" s="650" t="s">
        <v>474</v>
      </c>
      <c r="B61" s="651">
        <v>14940</v>
      </c>
      <c r="C61" s="651">
        <v>14428</v>
      </c>
      <c r="D61" s="671">
        <v>-3.4270414993306561E-2</v>
      </c>
      <c r="E61" s="651">
        <v>3473063.3312799996</v>
      </c>
      <c r="F61" s="651">
        <v>3029582.78785</v>
      </c>
      <c r="G61" s="671">
        <v>-0.1276914646029661</v>
      </c>
    </row>
    <row r="62" spans="1:17" ht="12.75" customHeight="1">
      <c r="A62" s="69" t="s">
        <v>479</v>
      </c>
    </row>
    <row r="63" spans="1:17" ht="36" customHeight="1">
      <c r="A63" s="764" t="s">
        <v>1177</v>
      </c>
      <c r="B63" s="764"/>
      <c r="C63" s="764"/>
      <c r="D63" s="764"/>
      <c r="E63" s="764"/>
      <c r="F63" s="764"/>
      <c r="G63" s="764"/>
      <c r="K63" s="765"/>
      <c r="L63" s="765"/>
      <c r="M63" s="765"/>
      <c r="N63" s="765"/>
      <c r="O63" s="765"/>
      <c r="P63" s="765"/>
      <c r="Q63" s="765"/>
    </row>
    <row r="64" spans="1:17" ht="93.75" customHeight="1">
      <c r="A64" s="765" t="s">
        <v>1174</v>
      </c>
      <c r="B64" s="765"/>
      <c r="C64" s="765"/>
      <c r="D64" s="765"/>
      <c r="E64" s="765"/>
      <c r="F64" s="765"/>
      <c r="G64" s="765"/>
      <c r="J64" s="764"/>
      <c r="K64" s="764"/>
      <c r="L64" s="764"/>
      <c r="M64" s="764"/>
      <c r="N64" s="764"/>
      <c r="O64" s="764"/>
      <c r="P64" s="764"/>
    </row>
    <row r="65" spans="1:7" ht="22.5" customHeight="1">
      <c r="A65" s="766" t="s">
        <v>1331</v>
      </c>
      <c r="B65" s="767"/>
      <c r="C65" s="767"/>
      <c r="D65" s="767"/>
      <c r="E65" s="767"/>
      <c r="F65" s="767"/>
      <c r="G65" s="767"/>
    </row>
    <row r="66" spans="1:7" ht="12.75" customHeight="1"/>
    <row r="67" spans="1:7" ht="12.75" customHeight="1">
      <c r="A67" s="69"/>
    </row>
    <row r="68" spans="1:7" ht="12.75" customHeight="1"/>
    <row r="69" spans="1:7" ht="12.75" customHeight="1">
      <c r="A69" s="298" t="s">
        <v>491</v>
      </c>
    </row>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row r="84" spans="7:7" ht="12.75" customHeight="1">
      <c r="G84" s="177" t="s">
        <v>616</v>
      </c>
    </row>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9"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2"/>
  <sheetViews>
    <sheetView showGridLines="0" zoomScaleNormal="100" workbookViewId="0"/>
  </sheetViews>
  <sheetFormatPr defaultRowHeight="15"/>
  <cols>
    <col min="1" max="1" width="39.7109375" customWidth="1"/>
    <col min="2" max="5" width="20.7109375" customWidth="1"/>
  </cols>
  <sheetData>
    <row r="1" spans="1:7" ht="12.75" customHeight="1">
      <c r="A1" s="258" t="s">
        <v>1146</v>
      </c>
    </row>
    <row r="2" spans="1:7" ht="12.75" customHeight="1">
      <c r="A2" s="259" t="s">
        <v>1147</v>
      </c>
    </row>
    <row r="3" spans="1:7">
      <c r="D3" s="364"/>
      <c r="E3" s="365" t="s">
        <v>905</v>
      </c>
    </row>
    <row r="4" spans="1:7" ht="57.75" customHeight="1">
      <c r="A4" s="769" t="s">
        <v>519</v>
      </c>
      <c r="B4" s="769" t="s">
        <v>1162</v>
      </c>
      <c r="C4" s="770"/>
      <c r="D4" s="769" t="s">
        <v>1330</v>
      </c>
      <c r="E4" s="740"/>
    </row>
    <row r="5" spans="1:7" ht="15.75" customHeight="1">
      <c r="A5" s="769"/>
      <c r="B5" s="261" t="s">
        <v>1324</v>
      </c>
      <c r="C5" s="261" t="s">
        <v>1325</v>
      </c>
      <c r="D5" s="261" t="s">
        <v>1324</v>
      </c>
      <c r="E5" s="261" t="s">
        <v>1325</v>
      </c>
    </row>
    <row r="6" spans="1:7">
      <c r="A6" s="654" t="s">
        <v>534</v>
      </c>
      <c r="B6" s="655">
        <v>1093</v>
      </c>
      <c r="C6" s="655">
        <v>516</v>
      </c>
      <c r="D6" s="655">
        <v>164661.18497999999</v>
      </c>
      <c r="E6" s="655">
        <v>85145.292379999999</v>
      </c>
      <c r="F6" s="301"/>
      <c r="G6" s="301"/>
    </row>
    <row r="7" spans="1:7">
      <c r="A7" s="654" t="s">
        <v>535</v>
      </c>
      <c r="B7" s="655">
        <v>138</v>
      </c>
      <c r="C7" s="655">
        <v>217</v>
      </c>
      <c r="D7" s="655">
        <v>14932.04313</v>
      </c>
      <c r="E7" s="655">
        <v>25624.99699</v>
      </c>
      <c r="F7" s="301"/>
      <c r="G7" s="301"/>
    </row>
    <row r="8" spans="1:7">
      <c r="A8" s="654" t="s">
        <v>536</v>
      </c>
      <c r="B8" s="655">
        <v>249</v>
      </c>
      <c r="C8" s="655">
        <v>0</v>
      </c>
      <c r="D8" s="655">
        <v>18684.392769999999</v>
      </c>
      <c r="E8" s="655">
        <v>0</v>
      </c>
      <c r="F8" s="301"/>
      <c r="G8" s="301"/>
    </row>
    <row r="9" spans="1:7">
      <c r="A9" s="654" t="s">
        <v>537</v>
      </c>
      <c r="B9" s="655">
        <v>222</v>
      </c>
      <c r="C9" s="655">
        <v>221</v>
      </c>
      <c r="D9" s="655">
        <v>87794.544999999998</v>
      </c>
      <c r="E9" s="655">
        <v>120722.87844</v>
      </c>
      <c r="F9" s="301"/>
      <c r="G9" s="301"/>
    </row>
    <row r="10" spans="1:7">
      <c r="A10" s="654" t="s">
        <v>538</v>
      </c>
      <c r="B10" s="655">
        <v>0</v>
      </c>
      <c r="C10" s="655">
        <v>0</v>
      </c>
      <c r="D10" s="655">
        <v>0</v>
      </c>
      <c r="E10" s="655">
        <v>0</v>
      </c>
      <c r="F10" s="301"/>
      <c r="G10" s="301"/>
    </row>
    <row r="11" spans="1:7">
      <c r="A11" s="654" t="s">
        <v>539</v>
      </c>
      <c r="B11" s="655">
        <v>2414</v>
      </c>
      <c r="C11" s="655">
        <v>2413</v>
      </c>
      <c r="D11" s="655">
        <v>558242.77595000004</v>
      </c>
      <c r="E11" s="655">
        <v>513872.14002999995</v>
      </c>
      <c r="F11" s="301"/>
      <c r="G11" s="301"/>
    </row>
    <row r="12" spans="1:7">
      <c r="A12" s="654" t="s">
        <v>540</v>
      </c>
      <c r="B12" s="655">
        <v>2</v>
      </c>
      <c r="C12" s="655">
        <v>1</v>
      </c>
      <c r="D12" s="655">
        <v>24478.051729999999</v>
      </c>
      <c r="E12" s="655">
        <v>2476.68923</v>
      </c>
      <c r="F12" s="301"/>
      <c r="G12" s="301"/>
    </row>
    <row r="13" spans="1:7">
      <c r="A13" s="654" t="s">
        <v>541</v>
      </c>
      <c r="B13" s="655">
        <v>1290</v>
      </c>
      <c r="C13" s="655">
        <v>1057</v>
      </c>
      <c r="D13" s="655">
        <v>116388.30537999999</v>
      </c>
      <c r="E13" s="655">
        <v>115339.24907999999</v>
      </c>
      <c r="F13" s="301"/>
      <c r="G13" s="301"/>
    </row>
    <row r="14" spans="1:7">
      <c r="A14" s="654" t="s">
        <v>542</v>
      </c>
      <c r="B14" s="655">
        <v>603</v>
      </c>
      <c r="C14" s="655">
        <v>654</v>
      </c>
      <c r="D14" s="655">
        <v>131096.40682999999</v>
      </c>
      <c r="E14" s="655">
        <v>137137.13969000001</v>
      </c>
      <c r="F14" s="301"/>
      <c r="G14" s="301"/>
    </row>
    <row r="15" spans="1:7">
      <c r="A15" s="654" t="s">
        <v>543</v>
      </c>
      <c r="B15" s="655">
        <v>666</v>
      </c>
      <c r="C15" s="655">
        <v>1435</v>
      </c>
      <c r="D15" s="655">
        <v>145742.46927</v>
      </c>
      <c r="E15" s="655">
        <v>243311.80687999999</v>
      </c>
      <c r="F15" s="301"/>
      <c r="G15" s="301"/>
    </row>
    <row r="16" spans="1:7">
      <c r="A16" s="654" t="s">
        <v>544</v>
      </c>
      <c r="B16" s="655">
        <v>89</v>
      </c>
      <c r="C16" s="655">
        <v>38</v>
      </c>
      <c r="D16" s="655">
        <v>71819.149090000006</v>
      </c>
      <c r="E16" s="655">
        <v>50881.243969999996</v>
      </c>
      <c r="F16" s="301"/>
      <c r="G16" s="301"/>
    </row>
    <row r="17" spans="1:7">
      <c r="A17" s="654" t="s">
        <v>545</v>
      </c>
      <c r="B17" s="655">
        <v>12</v>
      </c>
      <c r="C17" s="655">
        <v>14</v>
      </c>
      <c r="D17" s="655">
        <v>9463.2019999999993</v>
      </c>
      <c r="E17" s="655">
        <v>14853.925999999999</v>
      </c>
      <c r="F17" s="301"/>
      <c r="G17" s="301"/>
    </row>
    <row r="18" spans="1:7">
      <c r="A18" s="654" t="s">
        <v>1333</v>
      </c>
      <c r="B18" s="655">
        <v>2067</v>
      </c>
      <c r="C18" s="655">
        <v>2163</v>
      </c>
      <c r="D18" s="655">
        <v>286030.57381999999</v>
      </c>
      <c r="E18" s="655">
        <v>349957.39602999995</v>
      </c>
      <c r="F18" s="301"/>
      <c r="G18" s="301"/>
    </row>
    <row r="19" spans="1:7">
      <c r="A19" s="654" t="s">
        <v>546</v>
      </c>
      <c r="B19" s="655">
        <v>313</v>
      </c>
      <c r="C19" s="655">
        <v>303</v>
      </c>
      <c r="D19" s="655">
        <v>65290.047330000001</v>
      </c>
      <c r="E19" s="655">
        <v>76530.072549999997</v>
      </c>
      <c r="F19" s="301"/>
      <c r="G19" s="301"/>
    </row>
    <row r="20" spans="1:7">
      <c r="A20" s="654" t="s">
        <v>547</v>
      </c>
      <c r="B20" s="655">
        <v>1801</v>
      </c>
      <c r="C20" s="655">
        <v>1152</v>
      </c>
      <c r="D20" s="655">
        <v>447879.88167999999</v>
      </c>
      <c r="E20" s="655">
        <v>246992.3455</v>
      </c>
      <c r="F20" s="301"/>
      <c r="G20" s="301"/>
    </row>
    <row r="21" spans="1:7">
      <c r="A21" s="654" t="s">
        <v>548</v>
      </c>
      <c r="B21" s="655">
        <v>176</v>
      </c>
      <c r="C21" s="655">
        <v>13</v>
      </c>
      <c r="D21" s="655">
        <v>18123.885480000001</v>
      </c>
      <c r="E21" s="655">
        <v>1997.2985100000001</v>
      </c>
      <c r="F21" s="301"/>
      <c r="G21" s="301"/>
    </row>
    <row r="22" spans="1:7">
      <c r="A22" s="654" t="s">
        <v>549</v>
      </c>
      <c r="B22" s="655">
        <v>1639</v>
      </c>
      <c r="C22" s="655">
        <v>1645</v>
      </c>
      <c r="D22" s="655">
        <v>226605.45976</v>
      </c>
      <c r="E22" s="655">
        <v>282319.96851999999</v>
      </c>
      <c r="F22" s="301"/>
      <c r="G22" s="301"/>
    </row>
    <row r="23" spans="1:7">
      <c r="A23" s="654" t="s">
        <v>550</v>
      </c>
      <c r="B23" s="655">
        <v>1518</v>
      </c>
      <c r="C23" s="655">
        <v>1429</v>
      </c>
      <c r="D23" s="655">
        <v>264930.90216</v>
      </c>
      <c r="E23" s="655">
        <v>661566.06415999995</v>
      </c>
      <c r="F23" s="301"/>
      <c r="G23" s="301"/>
    </row>
    <row r="24" spans="1:7">
      <c r="A24" s="654" t="s">
        <v>551</v>
      </c>
      <c r="B24" s="655">
        <v>4896</v>
      </c>
      <c r="C24" s="655">
        <v>4413</v>
      </c>
      <c r="D24" s="655">
        <v>374402.59411000001</v>
      </c>
      <c r="E24" s="655">
        <v>306375.09873999999</v>
      </c>
      <c r="F24" s="301"/>
      <c r="G24" s="301"/>
    </row>
    <row r="25" spans="1:7">
      <c r="A25" s="654" t="s">
        <v>552</v>
      </c>
      <c r="B25" s="655">
        <v>22</v>
      </c>
      <c r="C25" s="655">
        <v>4</v>
      </c>
      <c r="D25" s="655">
        <v>27345.587809999997</v>
      </c>
      <c r="E25" s="655">
        <v>29546.160010000003</v>
      </c>
      <c r="F25" s="301"/>
      <c r="G25" s="301"/>
    </row>
    <row r="26" spans="1:7">
      <c r="A26" s="654" t="s">
        <v>553</v>
      </c>
      <c r="B26" s="655">
        <v>2635</v>
      </c>
      <c r="C26" s="655">
        <v>1902</v>
      </c>
      <c r="D26" s="655">
        <v>554507.65658000007</v>
      </c>
      <c r="E26" s="655">
        <v>326840.86492999998</v>
      </c>
      <c r="F26" s="301"/>
      <c r="G26" s="301"/>
    </row>
    <row r="27" spans="1:7">
      <c r="A27" s="654" t="s">
        <v>554</v>
      </c>
      <c r="B27" s="655">
        <v>92</v>
      </c>
      <c r="C27" s="655">
        <v>43</v>
      </c>
      <c r="D27" s="655">
        <v>35246.497579999996</v>
      </c>
      <c r="E27" s="655">
        <v>18941.39068</v>
      </c>
      <c r="F27" s="301"/>
      <c r="G27" s="301"/>
    </row>
    <row r="28" spans="1:7">
      <c r="A28" s="654" t="s">
        <v>555</v>
      </c>
      <c r="B28" s="655">
        <v>1294</v>
      </c>
      <c r="C28" s="655">
        <v>971</v>
      </c>
      <c r="D28" s="655">
        <v>310222.17871000001</v>
      </c>
      <c r="E28" s="655">
        <v>199662.31750999999</v>
      </c>
      <c r="F28" s="301"/>
      <c r="G28" s="301"/>
    </row>
    <row r="29" spans="1:7">
      <c r="A29" s="654" t="s">
        <v>556</v>
      </c>
      <c r="B29" s="655">
        <v>4530</v>
      </c>
      <c r="C29" s="655">
        <v>3144</v>
      </c>
      <c r="D29" s="655">
        <v>1170366.8736099999</v>
      </c>
      <c r="E29" s="655">
        <v>600390.13909000007</v>
      </c>
      <c r="F29" s="301"/>
      <c r="G29" s="301"/>
    </row>
    <row r="30" spans="1:7">
      <c r="A30" s="656" t="s">
        <v>557</v>
      </c>
      <c r="B30" s="655">
        <v>2895</v>
      </c>
      <c r="C30" s="655">
        <v>2924</v>
      </c>
      <c r="D30" s="655">
        <v>440650.41726999998</v>
      </c>
      <c r="E30" s="655">
        <v>444839.08324000001</v>
      </c>
    </row>
    <row r="31" spans="1:7">
      <c r="A31" s="657" t="s">
        <v>1148</v>
      </c>
      <c r="B31" s="658">
        <v>30656</v>
      </c>
      <c r="C31" s="658">
        <v>26672</v>
      </c>
      <c r="D31" s="658">
        <v>5564905.0820300002</v>
      </c>
      <c r="E31" s="658">
        <v>4855323.5621600002</v>
      </c>
    </row>
    <row r="32" spans="1:7">
      <c r="A32" s="69" t="s">
        <v>479</v>
      </c>
    </row>
    <row r="33" spans="1:12" ht="28.5" customHeight="1">
      <c r="A33" s="764" t="s">
        <v>1171</v>
      </c>
      <c r="B33" s="764"/>
      <c r="C33" s="764"/>
      <c r="D33" s="764"/>
      <c r="E33" s="764"/>
    </row>
    <row r="34" spans="1:12" ht="86.25" customHeight="1">
      <c r="A34" s="764" t="s">
        <v>1178</v>
      </c>
      <c r="B34" s="764"/>
      <c r="C34" s="764"/>
      <c r="D34" s="764"/>
      <c r="E34" s="764"/>
      <c r="H34" s="765"/>
      <c r="I34" s="765"/>
      <c r="J34" s="765"/>
      <c r="K34" s="765"/>
      <c r="L34" s="765"/>
    </row>
    <row r="35" spans="1:12" ht="20.25" customHeight="1">
      <c r="A35" s="766" t="s">
        <v>1331</v>
      </c>
      <c r="B35" s="766"/>
      <c r="C35" s="766"/>
      <c r="D35" s="766"/>
      <c r="E35" s="766"/>
      <c r="F35" s="410"/>
      <c r="G35" s="410"/>
    </row>
    <row r="36" spans="1:12" ht="12.75" customHeight="1"/>
    <row r="37" spans="1:12" ht="12.75" customHeight="1">
      <c r="A37" s="298" t="s">
        <v>491</v>
      </c>
      <c r="B37" s="411"/>
      <c r="C37" s="411"/>
      <c r="D37" s="411"/>
      <c r="E37" s="411"/>
    </row>
    <row r="38" spans="1:12" ht="12.75" customHeight="1"/>
    <row r="39" spans="1:12" ht="12.75" customHeight="1"/>
    <row r="40" spans="1:12" ht="12.75" customHeight="1"/>
    <row r="41" spans="1:12" ht="12.75" customHeight="1"/>
    <row r="42" spans="1:12" ht="12.75" customHeight="1"/>
    <row r="43" spans="1:12" ht="12.75" customHeight="1"/>
    <row r="44" spans="1:12" ht="12.75" customHeight="1"/>
    <row r="45" spans="1:12" ht="12.75" customHeight="1"/>
    <row r="46" spans="1:12" ht="12.75" customHeight="1"/>
    <row r="47" spans="1:12" ht="12.75" customHeight="1"/>
    <row r="48" spans="1: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row r="69" spans="5:5" ht="12.75" customHeight="1">
      <c r="E69" s="177" t="s">
        <v>739</v>
      </c>
    </row>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sheetData>
  <mergeCells count="7">
    <mergeCell ref="H34:L34"/>
    <mergeCell ref="A35:E35"/>
    <mergeCell ref="A4:A5"/>
    <mergeCell ref="B4:C4"/>
    <mergeCell ref="D4:E4"/>
    <mergeCell ref="A33:E33"/>
    <mergeCell ref="A34:E34"/>
  </mergeCells>
  <hyperlinks>
    <hyperlink ref="A37" location="'2 Sadržaj'!A1" display="Sadržaj / Contents"/>
  </hyperlinks>
  <pageMargins left="0.7" right="0.7" top="0.75" bottom="0.75" header="0.3" footer="0.3"/>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5" ht="12.75" customHeight="1">
      <c r="A1" s="258" t="s">
        <v>1149</v>
      </c>
    </row>
    <row r="2" spans="1:5" ht="12.75" customHeight="1">
      <c r="A2" s="259" t="s">
        <v>1150</v>
      </c>
    </row>
    <row r="3" spans="1:5" ht="12.75" customHeight="1"/>
    <row r="4" spans="1:5" ht="12.75" customHeight="1">
      <c r="E4" s="365" t="s">
        <v>905</v>
      </c>
    </row>
    <row r="5" spans="1:5" ht="26.25" customHeight="1">
      <c r="A5" s="769" t="s">
        <v>570</v>
      </c>
      <c r="B5" s="333" t="s">
        <v>571</v>
      </c>
      <c r="C5" s="340" t="s">
        <v>571</v>
      </c>
      <c r="D5" s="773" t="s">
        <v>568</v>
      </c>
      <c r="E5" s="773" t="s">
        <v>569</v>
      </c>
    </row>
    <row r="6" spans="1:5" ht="26.25" customHeight="1">
      <c r="A6" s="772"/>
      <c r="B6" s="335" t="s">
        <v>1334</v>
      </c>
      <c r="C6" s="335" t="s">
        <v>1325</v>
      </c>
      <c r="D6" s="773"/>
      <c r="E6" s="773"/>
    </row>
    <row r="7" spans="1:5">
      <c r="A7" s="507" t="s">
        <v>520</v>
      </c>
      <c r="B7" s="659">
        <v>1108192.7027799999</v>
      </c>
      <c r="C7" s="659">
        <v>946224.40332000004</v>
      </c>
      <c r="D7" s="660">
        <v>-0.14615535642283875</v>
      </c>
      <c r="E7" s="659">
        <v>-161968.29945999989</v>
      </c>
    </row>
    <row r="8" spans="1:5">
      <c r="A8" s="507" t="s">
        <v>521</v>
      </c>
      <c r="B8" s="659">
        <v>720533.36089999997</v>
      </c>
      <c r="C8" s="659">
        <v>596232.50098000001</v>
      </c>
      <c r="D8" s="660">
        <v>-0.17251228973595187</v>
      </c>
      <c r="E8" s="659">
        <v>-124300.85991999996</v>
      </c>
    </row>
    <row r="9" spans="1:5">
      <c r="A9" s="661" t="s">
        <v>522</v>
      </c>
      <c r="B9" s="662">
        <v>387659.34188000002</v>
      </c>
      <c r="C9" s="662">
        <v>349991.90233999997</v>
      </c>
      <c r="D9" s="663">
        <v>-9.7166340316545266E-2</v>
      </c>
      <c r="E9" s="664">
        <v>-37667.43954000005</v>
      </c>
    </row>
    <row r="10" spans="1:5">
      <c r="A10" s="507" t="s">
        <v>523</v>
      </c>
      <c r="B10" s="659">
        <v>86596.425180000006</v>
      </c>
      <c r="C10" s="659">
        <v>57057.431130000004</v>
      </c>
      <c r="D10" s="660">
        <v>-0.34111100993603394</v>
      </c>
      <c r="E10" s="659">
        <v>-29538.994050000001</v>
      </c>
    </row>
    <row r="11" spans="1:5">
      <c r="A11" s="507" t="s">
        <v>524</v>
      </c>
      <c r="B11" s="659">
        <v>33835.220399999998</v>
      </c>
      <c r="C11" s="659">
        <v>31080.16404</v>
      </c>
      <c r="D11" s="660">
        <v>-8.142569569311861E-2</v>
      </c>
      <c r="E11" s="659">
        <v>-2755.0563599999987</v>
      </c>
    </row>
    <row r="12" spans="1:5" ht="21.75">
      <c r="A12" s="661" t="s">
        <v>525</v>
      </c>
      <c r="B12" s="662">
        <v>52761.20478</v>
      </c>
      <c r="C12" s="662">
        <v>25977.267090000001</v>
      </c>
      <c r="D12" s="663">
        <v>-0.50764454302516027</v>
      </c>
      <c r="E12" s="664">
        <v>-26783.937689999999</v>
      </c>
    </row>
    <row r="13" spans="1:5">
      <c r="A13" s="507" t="s">
        <v>526</v>
      </c>
      <c r="B13" s="659">
        <v>2870443.58501</v>
      </c>
      <c r="C13" s="659">
        <v>2447138.4379400001</v>
      </c>
      <c r="D13" s="660">
        <v>-0.14747028970733986</v>
      </c>
      <c r="E13" s="659">
        <v>-423305.14706999995</v>
      </c>
    </row>
    <row r="14" spans="1:5">
      <c r="A14" s="507" t="s">
        <v>527</v>
      </c>
      <c r="B14" s="659">
        <v>2778765.0423400002</v>
      </c>
      <c r="C14" s="659">
        <v>2397907.0291900001</v>
      </c>
      <c r="D14" s="660">
        <v>-0.13706017145993718</v>
      </c>
      <c r="E14" s="659">
        <v>-380858.01315000001</v>
      </c>
    </row>
    <row r="15" spans="1:5" ht="21.75">
      <c r="A15" s="661" t="s">
        <v>528</v>
      </c>
      <c r="B15" s="662">
        <v>91678.542669999995</v>
      </c>
      <c r="C15" s="662">
        <v>49231.408750000002</v>
      </c>
      <c r="D15" s="663">
        <v>-0.46299965819471939</v>
      </c>
      <c r="E15" s="664">
        <v>-42447.133919999993</v>
      </c>
    </row>
    <row r="16" spans="1:5" ht="22.5">
      <c r="A16" s="507" t="s">
        <v>529</v>
      </c>
      <c r="B16" s="659">
        <v>532099.08932999999</v>
      </c>
      <c r="C16" s="659">
        <v>425200.57818000001</v>
      </c>
      <c r="D16" s="660">
        <v>-0.20089963184226217</v>
      </c>
      <c r="E16" s="659">
        <v>-106898.51114999998</v>
      </c>
    </row>
    <row r="17" spans="1:7" ht="33.75">
      <c r="A17" s="507" t="s">
        <v>530</v>
      </c>
      <c r="B17" s="659">
        <v>639182.3494500001</v>
      </c>
      <c r="C17" s="659">
        <v>214155.74496000001</v>
      </c>
      <c r="D17" s="660">
        <v>-0.66495360026090278</v>
      </c>
      <c r="E17" s="659">
        <v>-425026.60449000006</v>
      </c>
    </row>
    <row r="18" spans="1:7">
      <c r="A18" s="507" t="s">
        <v>531</v>
      </c>
      <c r="B18" s="659">
        <v>-107083.26012000001</v>
      </c>
      <c r="C18" s="659">
        <v>211044.83322</v>
      </c>
      <c r="D18" s="660">
        <v>-2.9708480390258778</v>
      </c>
      <c r="E18" s="659">
        <v>318128.09334000002</v>
      </c>
    </row>
    <row r="19" spans="1:7">
      <c r="A19" s="507" t="s">
        <v>532</v>
      </c>
      <c r="B19" s="659">
        <v>32328.76079</v>
      </c>
      <c r="C19" s="659">
        <v>68446.161980000004</v>
      </c>
      <c r="D19" s="660">
        <v>1.1171910183817473</v>
      </c>
      <c r="E19" s="659">
        <v>36117.401190000004</v>
      </c>
    </row>
    <row r="20" spans="1:7">
      <c r="A20" s="661" t="s">
        <v>533</v>
      </c>
      <c r="B20" s="662">
        <v>-139412.02090999999</v>
      </c>
      <c r="C20" s="662">
        <v>142598.67124</v>
      </c>
      <c r="D20" s="663">
        <v>-2.0228577873643854</v>
      </c>
      <c r="E20" s="664">
        <v>282010.69215000002</v>
      </c>
    </row>
    <row r="21" spans="1:7" ht="12.75" customHeight="1">
      <c r="A21" s="94" t="s">
        <v>401</v>
      </c>
    </row>
    <row r="22" spans="1:7" ht="25.5" customHeight="1">
      <c r="A22" s="766" t="s">
        <v>1327</v>
      </c>
      <c r="B22" s="766"/>
      <c r="C22" s="766"/>
      <c r="D22" s="766"/>
      <c r="E22" s="766"/>
      <c r="F22" s="410"/>
      <c r="G22" s="410"/>
    </row>
    <row r="23" spans="1:7" ht="12.75" customHeight="1"/>
    <row r="24" spans="1:7" ht="12.75" customHeight="1">
      <c r="A24" s="298" t="s">
        <v>491</v>
      </c>
    </row>
    <row r="25" spans="1:7" ht="12.75" customHeight="1"/>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177" t="s">
        <v>740</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4">
    <mergeCell ref="A5:A6"/>
    <mergeCell ref="D5:D6"/>
    <mergeCell ref="E5:E6"/>
    <mergeCell ref="A22:E22"/>
  </mergeCells>
  <hyperlinks>
    <hyperlink ref="A24" location="'2 Sadržaj'!A1" display="Sadržaj / Contents"/>
  </hyperlinks>
  <pageMargins left="0.7" right="0.7" top="0.75" bottom="0.75" header="0.3" footer="0.3"/>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E59"/>
  <sheetViews>
    <sheetView showGridLines="0" zoomScaleNormal="100" workbookViewId="0"/>
  </sheetViews>
  <sheetFormatPr defaultRowHeight="12.75"/>
  <cols>
    <col min="1" max="1" width="56.42578125" style="339" customWidth="1"/>
    <col min="2" max="3" width="10.85546875" style="339" bestFit="1" customWidth="1"/>
    <col min="4" max="5" width="10.85546875" style="339" customWidth="1"/>
    <col min="6" max="16384" width="9.140625" style="339"/>
  </cols>
  <sheetData>
    <row r="1" spans="1:5" ht="15" customHeight="1">
      <c r="A1" s="287" t="s">
        <v>796</v>
      </c>
      <c r="B1" s="288"/>
      <c r="C1" s="288"/>
      <c r="D1" s="288"/>
      <c r="E1" s="290" t="s">
        <v>1239</v>
      </c>
    </row>
    <row r="2" spans="1:5" ht="15" customHeight="1">
      <c r="A2" s="291" t="s">
        <v>797</v>
      </c>
      <c r="B2" s="288"/>
      <c r="C2" s="288"/>
      <c r="D2" s="288"/>
      <c r="E2" s="293" t="s">
        <v>1240</v>
      </c>
    </row>
    <row r="3" spans="1:5">
      <c r="A3" s="257" t="s">
        <v>744</v>
      </c>
    </row>
    <row r="4" spans="1:5" ht="12.75" customHeight="1">
      <c r="A4" s="338"/>
    </row>
    <row r="5" spans="1:5">
      <c r="A5" s="263" t="s">
        <v>829</v>
      </c>
    </row>
    <row r="6" spans="1:5">
      <c r="A6" s="159" t="s">
        <v>862</v>
      </c>
    </row>
    <row r="7" spans="1:5" ht="12.75" customHeight="1">
      <c r="A7"/>
      <c r="B7"/>
      <c r="C7"/>
      <c r="D7"/>
      <c r="E7" s="365" t="s">
        <v>905</v>
      </c>
    </row>
    <row r="8" spans="1:5" ht="22.5" customHeight="1">
      <c r="A8" s="769" t="s">
        <v>570</v>
      </c>
      <c r="B8" s="341" t="s">
        <v>567</v>
      </c>
      <c r="C8" s="341" t="s">
        <v>567</v>
      </c>
      <c r="D8" s="773" t="s">
        <v>568</v>
      </c>
      <c r="E8" s="773" t="s">
        <v>569</v>
      </c>
    </row>
    <row r="9" spans="1:5" ht="22.5" customHeight="1">
      <c r="A9" s="772"/>
      <c r="B9" s="335" t="s">
        <v>1347</v>
      </c>
      <c r="C9" s="335" t="s">
        <v>1348</v>
      </c>
      <c r="D9" s="773"/>
      <c r="E9" s="773"/>
    </row>
    <row r="10" spans="1:5" ht="22.5">
      <c r="A10" s="641" t="s">
        <v>1229</v>
      </c>
      <c r="B10" s="639">
        <v>0</v>
      </c>
      <c r="C10" s="639">
        <v>0</v>
      </c>
      <c r="D10" s="640" t="s">
        <v>558</v>
      </c>
      <c r="E10" s="639"/>
    </row>
    <row r="11" spans="1:5">
      <c r="A11" s="638" t="s">
        <v>751</v>
      </c>
      <c r="B11" s="639">
        <v>57398.623799999987</v>
      </c>
      <c r="C11" s="639">
        <v>74928.451990000001</v>
      </c>
      <c r="D11" s="640">
        <v>0.30540502593025609</v>
      </c>
      <c r="E11" s="639">
        <v>17529.828190000015</v>
      </c>
    </row>
    <row r="12" spans="1:5">
      <c r="A12" s="638" t="s">
        <v>752</v>
      </c>
      <c r="B12" s="639">
        <v>5963602.4235959277</v>
      </c>
      <c r="C12" s="639">
        <v>7094560.3543800004</v>
      </c>
      <c r="D12" s="640">
        <v>0.18964341524667372</v>
      </c>
      <c r="E12" s="639">
        <v>1130957.9307840727</v>
      </c>
    </row>
    <row r="13" spans="1:5" ht="22.5">
      <c r="A13" s="641" t="s">
        <v>1228</v>
      </c>
      <c r="B13" s="639">
        <v>32394.004820000006</v>
      </c>
      <c r="C13" s="639">
        <v>42675.886660000004</v>
      </c>
      <c r="D13" s="640">
        <v>0.31740076279954055</v>
      </c>
      <c r="E13" s="639">
        <v>10281.881839999998</v>
      </c>
    </row>
    <row r="14" spans="1:5">
      <c r="A14" s="635" t="s">
        <v>753</v>
      </c>
      <c r="B14" s="636">
        <v>6053395.0522159282</v>
      </c>
      <c r="C14" s="636">
        <v>7212164.6930300007</v>
      </c>
      <c r="D14" s="637">
        <v>0.19142475103948309</v>
      </c>
      <c r="E14" s="636">
        <v>1158769.6408140725</v>
      </c>
    </row>
    <row r="15" spans="1:5">
      <c r="A15" s="638" t="s">
        <v>754</v>
      </c>
      <c r="B15" s="639">
        <v>257267.38675999999</v>
      </c>
      <c r="C15" s="639">
        <v>291911.29944000003</v>
      </c>
      <c r="D15" s="640">
        <v>0.13466111315663465</v>
      </c>
      <c r="E15" s="639">
        <v>34643.912680000038</v>
      </c>
    </row>
    <row r="16" spans="1:5">
      <c r="A16" s="638" t="s">
        <v>755</v>
      </c>
      <c r="B16" s="639">
        <v>288532.34966000001</v>
      </c>
      <c r="C16" s="639">
        <v>885802.15832999989</v>
      </c>
      <c r="D16" s="640">
        <v>2.07002718888821</v>
      </c>
      <c r="E16" s="639">
        <v>597269.80866999994</v>
      </c>
    </row>
    <row r="17" spans="1:5">
      <c r="A17" s="638" t="s">
        <v>756</v>
      </c>
      <c r="B17" s="639">
        <v>5499536.4712800011</v>
      </c>
      <c r="C17" s="639">
        <v>6010512.303340001</v>
      </c>
      <c r="D17" s="640">
        <v>9.2912527215420315E-2</v>
      </c>
      <c r="E17" s="639">
        <v>510975.83205999993</v>
      </c>
    </row>
    <row r="18" spans="1:5" ht="22.5">
      <c r="A18" s="641" t="s">
        <v>1230</v>
      </c>
      <c r="B18" s="639">
        <v>8058.844219999999</v>
      </c>
      <c r="C18" s="639">
        <v>23938.931949999998</v>
      </c>
      <c r="D18" s="640">
        <v>1.970516775915542</v>
      </c>
      <c r="E18" s="639">
        <v>15880.087729999999</v>
      </c>
    </row>
    <row r="19" spans="1:5">
      <c r="A19" s="635" t="s">
        <v>757</v>
      </c>
      <c r="B19" s="636">
        <v>6053395.0519200014</v>
      </c>
      <c r="C19" s="636">
        <v>7212164.6930600014</v>
      </c>
      <c r="D19" s="637">
        <v>0.1914247511026832</v>
      </c>
      <c r="E19" s="636">
        <v>1158769.64114</v>
      </c>
    </row>
    <row r="20" spans="1:5">
      <c r="A20" s="94" t="s">
        <v>401</v>
      </c>
    </row>
    <row r="22" spans="1:5">
      <c r="A22" s="258" t="s">
        <v>830</v>
      </c>
    </row>
    <row r="23" spans="1:5">
      <c r="A23" s="159" t="s">
        <v>863</v>
      </c>
    </row>
    <row r="24" spans="1:5">
      <c r="E24" s="365" t="s">
        <v>905</v>
      </c>
    </row>
    <row r="25" spans="1:5" ht="24">
      <c r="A25" s="769" t="s">
        <v>570</v>
      </c>
      <c r="B25" s="340" t="s">
        <v>571</v>
      </c>
      <c r="C25" s="340" t="s">
        <v>571</v>
      </c>
      <c r="D25" s="773" t="s">
        <v>568</v>
      </c>
      <c r="E25" s="773" t="s">
        <v>569</v>
      </c>
    </row>
    <row r="26" spans="1:5" ht="25.5">
      <c r="A26" s="772"/>
      <c r="B26" s="335" t="s">
        <v>1334</v>
      </c>
      <c r="C26" s="335" t="s">
        <v>1335</v>
      </c>
      <c r="D26" s="773"/>
      <c r="E26" s="773"/>
    </row>
    <row r="27" spans="1:5">
      <c r="A27" s="638" t="s">
        <v>745</v>
      </c>
      <c r="B27" s="665">
        <v>372598.28149999998</v>
      </c>
      <c r="C27" s="665">
        <v>414258.6153</v>
      </c>
      <c r="D27" s="640">
        <v>0.11181032191636664</v>
      </c>
      <c r="E27" s="639">
        <v>41660.333800000022</v>
      </c>
    </row>
    <row r="28" spans="1:5">
      <c r="A28" s="638" t="s">
        <v>746</v>
      </c>
      <c r="B28" s="665">
        <v>230331.56293000001</v>
      </c>
      <c r="C28" s="665">
        <v>268021.26111000002</v>
      </c>
      <c r="D28" s="640">
        <v>0.16363236414739335</v>
      </c>
      <c r="E28" s="639">
        <v>37689.698180000007</v>
      </c>
    </row>
    <row r="29" spans="1:5">
      <c r="A29" s="638" t="s">
        <v>747</v>
      </c>
      <c r="B29" s="665">
        <v>142266.71856999997</v>
      </c>
      <c r="C29" s="665">
        <v>146237.35418999998</v>
      </c>
      <c r="D29" s="640">
        <v>2.7909799705166716E-2</v>
      </c>
      <c r="E29" s="639">
        <v>3970.6356200000155</v>
      </c>
    </row>
    <row r="30" spans="1:5" ht="22.5">
      <c r="A30" s="641" t="s">
        <v>1233</v>
      </c>
      <c r="B30" s="665">
        <v>84656.235680000013</v>
      </c>
      <c r="C30" s="665">
        <v>100160.46042</v>
      </c>
      <c r="D30" s="640">
        <v>0.18314332801904687</v>
      </c>
      <c r="E30" s="639">
        <v>15504.224739999991</v>
      </c>
    </row>
    <row r="31" spans="1:5" ht="22.5">
      <c r="A31" s="641" t="s">
        <v>1234</v>
      </c>
      <c r="B31" s="665">
        <v>32344.964329999995</v>
      </c>
      <c r="C31" s="665">
        <v>36764.911140000004</v>
      </c>
      <c r="D31" s="640">
        <v>0.13665022984429465</v>
      </c>
      <c r="E31" s="639">
        <v>4419.9468100000086</v>
      </c>
    </row>
    <row r="32" spans="1:5" ht="22.5">
      <c r="A32" s="641" t="s">
        <v>1235</v>
      </c>
      <c r="B32" s="665">
        <v>52311.271350000017</v>
      </c>
      <c r="C32" s="665">
        <v>63395.549279999999</v>
      </c>
      <c r="D32" s="640">
        <v>0.21189081519044328</v>
      </c>
      <c r="E32" s="639">
        <v>11084.277929999982</v>
      </c>
    </row>
    <row r="33" spans="1:5">
      <c r="A33" s="638" t="s">
        <v>748</v>
      </c>
      <c r="B33" s="665">
        <v>283518.40564000007</v>
      </c>
      <c r="C33" s="665">
        <v>205430.74214999998</v>
      </c>
      <c r="D33" s="640">
        <v>-0.27542361249432457</v>
      </c>
      <c r="E33" s="639">
        <v>-78087.663490000094</v>
      </c>
    </row>
    <row r="34" spans="1:5">
      <c r="A34" s="638" t="s">
        <v>749</v>
      </c>
      <c r="B34" s="665">
        <v>387524.02275999996</v>
      </c>
      <c r="C34" s="665">
        <v>314810.09846000001</v>
      </c>
      <c r="D34" s="640">
        <v>-0.18763720448121202</v>
      </c>
      <c r="E34" s="639">
        <v>-72713.924299999955</v>
      </c>
    </row>
    <row r="35" spans="1:5" ht="22.5">
      <c r="A35" s="641" t="s">
        <v>1231</v>
      </c>
      <c r="B35" s="665">
        <v>-104005.61711999989</v>
      </c>
      <c r="C35" s="665">
        <v>-109379.35631000003</v>
      </c>
      <c r="D35" s="640">
        <v>5.1667778518154517E-2</v>
      </c>
      <c r="E35" s="639">
        <v>-5373.7391900001385</v>
      </c>
    </row>
    <row r="36" spans="1:5" ht="22.5">
      <c r="A36" s="641" t="s">
        <v>1236</v>
      </c>
      <c r="B36" s="665">
        <v>90572.372800000099</v>
      </c>
      <c r="C36" s="665">
        <v>100253.54715999996</v>
      </c>
      <c r="D36" s="640">
        <v>0.10688882338743189</v>
      </c>
      <c r="E36" s="639">
        <v>9681.174359999859</v>
      </c>
    </row>
    <row r="37" spans="1:5">
      <c r="A37" s="638" t="s">
        <v>750</v>
      </c>
      <c r="B37" s="665">
        <v>22045.808473999983</v>
      </c>
      <c r="C37" s="665">
        <v>19893.829178000004</v>
      </c>
      <c r="D37" s="640">
        <v>-9.7613988551971009E-2</v>
      </c>
      <c r="E37" s="639">
        <v>-2151.9792959999795</v>
      </c>
    </row>
    <row r="38" spans="1:5" ht="21.75">
      <c r="A38" s="643" t="s">
        <v>1232</v>
      </c>
      <c r="B38" s="666">
        <v>68526.564326000109</v>
      </c>
      <c r="C38" s="666">
        <v>80359.717981999958</v>
      </c>
      <c r="D38" s="637">
        <v>0.17267980340742328</v>
      </c>
      <c r="E38" s="636">
        <v>11833.153655999849</v>
      </c>
    </row>
    <row r="39" spans="1:5">
      <c r="A39" s="94" t="s">
        <v>401</v>
      </c>
    </row>
    <row r="41" spans="1:5">
      <c r="A41" s="258" t="s">
        <v>859</v>
      </c>
    </row>
    <row r="42" spans="1:5">
      <c r="A42" s="159" t="s">
        <v>864</v>
      </c>
    </row>
    <row r="43" spans="1:5" ht="12.75" customHeight="1">
      <c r="A43" s="342" t="s">
        <v>858</v>
      </c>
    </row>
    <row r="44" spans="1:5">
      <c r="A44" s="343" t="s">
        <v>763</v>
      </c>
      <c r="B44" s="342"/>
    </row>
    <row r="45" spans="1:5" ht="12.75" customHeight="1">
      <c r="A45" s="345" t="s">
        <v>857</v>
      </c>
    </row>
    <row r="46" spans="1:5">
      <c r="A46" s="344" t="s">
        <v>762</v>
      </c>
      <c r="B46" s="345"/>
    </row>
    <row r="47" spans="1:5">
      <c r="E47" s="365" t="s">
        <v>905</v>
      </c>
    </row>
    <row r="48" spans="1:5" ht="24">
      <c r="A48" s="769" t="s">
        <v>570</v>
      </c>
      <c r="B48" s="340" t="s">
        <v>571</v>
      </c>
      <c r="C48" s="340" t="s">
        <v>571</v>
      </c>
      <c r="D48" s="773" t="s">
        <v>568</v>
      </c>
      <c r="E48" s="773" t="s">
        <v>569</v>
      </c>
    </row>
    <row r="49" spans="1:5" ht="25.5">
      <c r="A49" s="772"/>
      <c r="B49" s="335" t="s">
        <v>1334</v>
      </c>
      <c r="C49" s="335" t="s">
        <v>1335</v>
      </c>
      <c r="D49" s="773"/>
      <c r="E49" s="773"/>
    </row>
    <row r="50" spans="1:5">
      <c r="A50" s="667" t="s">
        <v>758</v>
      </c>
      <c r="B50" s="668">
        <v>7160731.1206420511</v>
      </c>
      <c r="C50" s="668">
        <v>8701810.4280600008</v>
      </c>
      <c r="D50" s="640">
        <v>0.21521256439520831</v>
      </c>
      <c r="E50" s="639">
        <v>1541079.3074179497</v>
      </c>
    </row>
    <row r="51" spans="1:5">
      <c r="A51" s="667" t="s">
        <v>759</v>
      </c>
      <c r="B51" s="668">
        <v>4103693.3227599999</v>
      </c>
      <c r="C51" s="668">
        <v>6966819.5701700002</v>
      </c>
      <c r="D51" s="640">
        <v>0.69769498405995956</v>
      </c>
      <c r="E51" s="639">
        <v>2863126.2474100003</v>
      </c>
    </row>
    <row r="52" spans="1:5">
      <c r="A52" s="667" t="s">
        <v>760</v>
      </c>
      <c r="B52" s="668">
        <v>137156.77136000001</v>
      </c>
      <c r="C52" s="668">
        <v>147150.96924000001</v>
      </c>
      <c r="D52" s="640">
        <v>7.2866966617112006E-2</v>
      </c>
      <c r="E52" s="639">
        <v>9994.1978799999924</v>
      </c>
    </row>
    <row r="53" spans="1:5">
      <c r="A53" s="669" t="s">
        <v>761</v>
      </c>
      <c r="B53" s="670">
        <v>11401581.214762053</v>
      </c>
      <c r="C53" s="670">
        <v>15815780.967470001</v>
      </c>
      <c r="D53" s="637">
        <v>0.38715680479412096</v>
      </c>
      <c r="E53" s="636">
        <v>4414199.7527079489</v>
      </c>
    </row>
    <row r="54" spans="1:5">
      <c r="A54" s="94" t="s">
        <v>401</v>
      </c>
    </row>
    <row r="55" spans="1:5">
      <c r="A55" s="362" t="s">
        <v>1336</v>
      </c>
    </row>
    <row r="56" spans="1:5">
      <c r="A56" s="362" t="s">
        <v>1337</v>
      </c>
    </row>
    <row r="58" spans="1:5">
      <c r="A58" s="298" t="s">
        <v>491</v>
      </c>
    </row>
    <row r="59" spans="1:5">
      <c r="E59" s="177" t="s">
        <v>741</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48" t="s">
        <v>482</v>
      </c>
      <c r="J1" s="26" t="str">
        <f>Naslovnica!A20</f>
        <v>Siječanj 2013.</v>
      </c>
    </row>
    <row r="2" spans="1:11" ht="12.75" customHeight="1">
      <c r="A2" s="18" t="s">
        <v>11</v>
      </c>
      <c r="J2" s="31" t="str">
        <f>Naslovnica!A24</f>
        <v>January 2013</v>
      </c>
    </row>
    <row r="3" spans="1:11" ht="12.75" customHeight="1"/>
    <row r="4" spans="1:11" ht="12.75" customHeight="1"/>
    <row r="5" spans="1:11">
      <c r="A5" s="51"/>
      <c r="B5" s="52"/>
      <c r="C5" s="52" t="str">
        <f>Naslovnica!A20</f>
        <v>Siječanj 2013.</v>
      </c>
      <c r="D5" s="51"/>
      <c r="E5" s="52"/>
      <c r="F5" s="52" t="s">
        <v>1253</v>
      </c>
      <c r="G5" s="52"/>
      <c r="H5" s="688" t="s">
        <v>54</v>
      </c>
      <c r="I5" s="689"/>
      <c r="J5" s="689"/>
    </row>
    <row r="6" spans="1:11">
      <c r="A6" s="51"/>
      <c r="B6" s="53"/>
      <c r="C6" s="56" t="str">
        <f>Naslovnica!A24</f>
        <v>January 2013</v>
      </c>
      <c r="D6" s="51"/>
      <c r="E6" s="53"/>
      <c r="F6" s="56" t="s">
        <v>1238</v>
      </c>
      <c r="G6" s="53"/>
      <c r="H6" s="690" t="s">
        <v>55</v>
      </c>
      <c r="I6" s="690"/>
      <c r="J6" s="50" t="s">
        <v>56</v>
      </c>
    </row>
    <row r="7" spans="1:11" ht="30" customHeight="1">
      <c r="A7" s="49" t="s">
        <v>50</v>
      </c>
      <c r="B7" s="49" t="s">
        <v>51</v>
      </c>
      <c r="C7" s="49" t="s">
        <v>52</v>
      </c>
      <c r="D7" s="49" t="s">
        <v>53</v>
      </c>
      <c r="E7" s="49" t="s">
        <v>51</v>
      </c>
      <c r="F7" s="49" t="s">
        <v>52</v>
      </c>
      <c r="G7" s="49" t="s">
        <v>53</v>
      </c>
      <c r="H7" s="49" t="s">
        <v>51</v>
      </c>
      <c r="I7" s="49" t="s">
        <v>52</v>
      </c>
      <c r="J7" s="49" t="s">
        <v>53</v>
      </c>
    </row>
    <row r="8" spans="1:11" ht="12.75" customHeight="1">
      <c r="A8" s="430" t="s">
        <v>57</v>
      </c>
      <c r="B8" s="431">
        <v>2298</v>
      </c>
      <c r="C8" s="431">
        <v>1742</v>
      </c>
      <c r="D8" s="431">
        <v>4040</v>
      </c>
      <c r="E8" s="432">
        <v>2384</v>
      </c>
      <c r="F8" s="432">
        <v>1862</v>
      </c>
      <c r="G8" s="431">
        <v>4246</v>
      </c>
      <c r="H8" s="431">
        <v>-86</v>
      </c>
      <c r="I8" s="431">
        <v>-120</v>
      </c>
      <c r="J8" s="433">
        <v>-4.85162505887895E-2</v>
      </c>
      <c r="K8" s="320"/>
    </row>
    <row r="9" spans="1:11" ht="12.75" customHeight="1">
      <c r="A9" s="430" t="s">
        <v>58</v>
      </c>
      <c r="B9" s="431">
        <v>91018</v>
      </c>
      <c r="C9" s="431">
        <v>75481</v>
      </c>
      <c r="D9" s="431">
        <v>166499</v>
      </c>
      <c r="E9" s="432">
        <v>91787</v>
      </c>
      <c r="F9" s="432">
        <v>76173</v>
      </c>
      <c r="G9" s="431">
        <v>167960</v>
      </c>
      <c r="H9" s="431">
        <v>-769</v>
      </c>
      <c r="I9" s="431">
        <v>-692</v>
      </c>
      <c r="J9" s="433">
        <v>-8.6984996427721395E-3</v>
      </c>
      <c r="K9" s="301"/>
    </row>
    <row r="10" spans="1:11" ht="12.75" customHeight="1">
      <c r="A10" s="430" t="s">
        <v>59</v>
      </c>
      <c r="B10" s="431">
        <v>137991</v>
      </c>
      <c r="C10" s="431">
        <v>128145</v>
      </c>
      <c r="D10" s="431">
        <v>266136</v>
      </c>
      <c r="E10" s="432">
        <v>138204</v>
      </c>
      <c r="F10" s="432">
        <v>128240</v>
      </c>
      <c r="G10" s="431">
        <v>266444</v>
      </c>
      <c r="H10" s="431">
        <v>-213</v>
      </c>
      <c r="I10" s="431">
        <v>-95</v>
      </c>
      <c r="J10" s="433">
        <v>-1.155965230967837E-3</v>
      </c>
      <c r="K10" s="301"/>
    </row>
    <row r="11" spans="1:11" ht="12.75" customHeight="1">
      <c r="A11" s="430" t="s">
        <v>60</v>
      </c>
      <c r="B11" s="431">
        <v>155834</v>
      </c>
      <c r="C11" s="431">
        <v>144724</v>
      </c>
      <c r="D11" s="431">
        <v>300558</v>
      </c>
      <c r="E11" s="432">
        <v>155843</v>
      </c>
      <c r="F11" s="432">
        <v>144668</v>
      </c>
      <c r="G11" s="431">
        <v>300511</v>
      </c>
      <c r="H11" s="431">
        <v>-9</v>
      </c>
      <c r="I11" s="431">
        <v>56</v>
      </c>
      <c r="J11" s="433">
        <v>1.5640026488217273E-4</v>
      </c>
    </row>
    <row r="12" spans="1:11" ht="12.75" customHeight="1">
      <c r="A12" s="430" t="s">
        <v>61</v>
      </c>
      <c r="B12" s="431">
        <v>146262</v>
      </c>
      <c r="C12" s="431">
        <v>137077</v>
      </c>
      <c r="D12" s="431">
        <v>283339</v>
      </c>
      <c r="E12" s="432">
        <v>145943</v>
      </c>
      <c r="F12" s="432">
        <v>136877</v>
      </c>
      <c r="G12" s="431">
        <v>282820</v>
      </c>
      <c r="H12" s="431">
        <v>319</v>
      </c>
      <c r="I12" s="431">
        <v>200</v>
      </c>
      <c r="J12" s="433">
        <v>1.8350894561911524E-3</v>
      </c>
    </row>
    <row r="13" spans="1:11" ht="12.75" customHeight="1">
      <c r="A13" s="430" t="s">
        <v>62</v>
      </c>
      <c r="B13" s="431">
        <v>129255</v>
      </c>
      <c r="C13" s="431">
        <v>125472</v>
      </c>
      <c r="D13" s="431">
        <v>254727</v>
      </c>
      <c r="E13" s="432">
        <v>129438</v>
      </c>
      <c r="F13" s="432">
        <v>125669</v>
      </c>
      <c r="G13" s="431">
        <v>255107</v>
      </c>
      <c r="H13" s="431">
        <v>-183</v>
      </c>
      <c r="I13" s="431">
        <v>-197</v>
      </c>
      <c r="J13" s="433">
        <v>-1.4895710427389464E-3</v>
      </c>
    </row>
    <row r="14" spans="1:11" ht="12.75" customHeight="1">
      <c r="A14" s="430" t="s">
        <v>63</v>
      </c>
      <c r="B14" s="431">
        <v>124778</v>
      </c>
      <c r="C14" s="431">
        <v>119974</v>
      </c>
      <c r="D14" s="431">
        <v>244752</v>
      </c>
      <c r="E14" s="432">
        <v>124523</v>
      </c>
      <c r="F14" s="432">
        <v>119657</v>
      </c>
      <c r="G14" s="431">
        <v>244180</v>
      </c>
      <c r="H14" s="431">
        <v>255</v>
      </c>
      <c r="I14" s="431">
        <v>317</v>
      </c>
      <c r="J14" s="433">
        <v>2.3425341960847668E-3</v>
      </c>
    </row>
    <row r="15" spans="1:11" ht="12.75" customHeight="1">
      <c r="A15" s="430" t="s">
        <v>64</v>
      </c>
      <c r="B15" s="431">
        <v>54125</v>
      </c>
      <c r="C15" s="431">
        <v>51188</v>
      </c>
      <c r="D15" s="431">
        <v>105313</v>
      </c>
      <c r="E15" s="432">
        <v>52535</v>
      </c>
      <c r="F15" s="432">
        <v>49632</v>
      </c>
      <c r="G15" s="431">
        <v>102167</v>
      </c>
      <c r="H15" s="431">
        <v>1590</v>
      </c>
      <c r="I15" s="431">
        <v>1556</v>
      </c>
      <c r="J15" s="433">
        <v>3.0792721720320548E-2</v>
      </c>
    </row>
    <row r="16" spans="1:11" ht="12.75" customHeight="1">
      <c r="A16" s="430" t="s">
        <v>65</v>
      </c>
      <c r="B16" s="431">
        <v>17323</v>
      </c>
      <c r="C16" s="431">
        <v>11102</v>
      </c>
      <c r="D16" s="431">
        <v>28425</v>
      </c>
      <c r="E16" s="432">
        <v>16965</v>
      </c>
      <c r="F16" s="432">
        <v>10812</v>
      </c>
      <c r="G16" s="431">
        <v>27777</v>
      </c>
      <c r="H16" s="431">
        <v>358</v>
      </c>
      <c r="I16" s="431">
        <v>290</v>
      </c>
      <c r="J16" s="433">
        <v>2.3328653202289606E-2</v>
      </c>
    </row>
    <row r="17" spans="1:11" ht="12.75" customHeight="1">
      <c r="A17" s="430" t="s">
        <v>66</v>
      </c>
      <c r="B17" s="431">
        <v>1295</v>
      </c>
      <c r="C17" s="431">
        <v>550</v>
      </c>
      <c r="D17" s="431">
        <v>1845</v>
      </c>
      <c r="E17" s="434">
        <v>1125</v>
      </c>
      <c r="F17" s="434">
        <v>465</v>
      </c>
      <c r="G17" s="431">
        <v>1590</v>
      </c>
      <c r="H17" s="431">
        <v>170</v>
      </c>
      <c r="I17" s="431">
        <v>85</v>
      </c>
      <c r="J17" s="433">
        <v>0.16037735849056611</v>
      </c>
    </row>
    <row r="18" spans="1:11" ht="12.75" customHeight="1">
      <c r="A18" s="430" t="s">
        <v>67</v>
      </c>
      <c r="B18" s="431">
        <v>0</v>
      </c>
      <c r="C18" s="431">
        <v>0</v>
      </c>
      <c r="D18" s="431">
        <v>0</v>
      </c>
      <c r="E18" s="434">
        <v>0</v>
      </c>
      <c r="F18" s="434">
        <v>0</v>
      </c>
      <c r="G18" s="431">
        <v>0</v>
      </c>
      <c r="H18" s="431">
        <v>0</v>
      </c>
      <c r="I18" s="431">
        <v>0</v>
      </c>
      <c r="J18" s="433">
        <v>0</v>
      </c>
    </row>
    <row r="19" spans="1:11" ht="26.25" customHeight="1">
      <c r="A19" s="88" t="s">
        <v>68</v>
      </c>
      <c r="B19" s="54">
        <v>860179</v>
      </c>
      <c r="C19" s="54">
        <v>795455</v>
      </c>
      <c r="D19" s="54">
        <v>1655634</v>
      </c>
      <c r="E19" s="54">
        <v>858747</v>
      </c>
      <c r="F19" s="54">
        <v>794055</v>
      </c>
      <c r="G19" s="54">
        <v>1652802</v>
      </c>
      <c r="H19" s="54">
        <v>1432</v>
      </c>
      <c r="I19" s="54">
        <v>1400</v>
      </c>
      <c r="J19" s="55">
        <v>1.7134538801379939E-3</v>
      </c>
    </row>
    <row r="20" spans="1:11" ht="12.75" customHeight="1">
      <c r="A20" s="58" t="s">
        <v>69</v>
      </c>
    </row>
    <row r="21" spans="1:11" ht="12.75" customHeight="1"/>
    <row r="22" spans="1:11" ht="12.75" customHeight="1"/>
    <row r="23" spans="1:11" ht="12.75" customHeight="1">
      <c r="A23" s="48" t="s">
        <v>1254</v>
      </c>
    </row>
    <row r="24" spans="1:11" ht="12.75" customHeight="1">
      <c r="A24" s="57" t="s">
        <v>1255</v>
      </c>
      <c r="K24" s="301"/>
    </row>
    <row r="25" spans="1:11" ht="12.75" customHeight="1" thickBot="1"/>
    <row r="26" spans="1:11" ht="12.75" customHeight="1">
      <c r="A26" s="183"/>
      <c r="B26" s="184"/>
      <c r="C26" s="184"/>
      <c r="D26" s="184"/>
      <c r="E26" s="184"/>
      <c r="F26" s="184"/>
      <c r="G26" s="184"/>
      <c r="H26" s="184"/>
      <c r="I26" s="184"/>
      <c r="J26" s="185"/>
    </row>
    <row r="27" spans="1:11" ht="12.75" customHeight="1">
      <c r="A27" s="186"/>
      <c r="B27" s="182"/>
      <c r="C27" s="182"/>
      <c r="D27" s="182"/>
      <c r="E27" s="182"/>
      <c r="F27" s="182"/>
      <c r="G27" s="182"/>
      <c r="H27" s="182"/>
      <c r="I27" s="182"/>
      <c r="J27" s="187"/>
      <c r="K27" s="320"/>
    </row>
    <row r="28" spans="1:11" ht="12.75" customHeight="1">
      <c r="A28" s="186"/>
      <c r="B28" s="182"/>
      <c r="C28" s="182"/>
      <c r="D28" s="182"/>
      <c r="E28" s="182"/>
      <c r="F28" s="182"/>
      <c r="G28" s="182"/>
      <c r="H28" s="182"/>
      <c r="I28" s="182"/>
      <c r="J28" s="187"/>
      <c r="K28" s="301"/>
    </row>
    <row r="29" spans="1:11" ht="12.75" customHeight="1">
      <c r="A29" s="186"/>
      <c r="B29" s="182"/>
      <c r="C29" s="182"/>
      <c r="D29" s="182"/>
      <c r="E29" s="182"/>
      <c r="F29" s="182"/>
      <c r="G29" s="182"/>
      <c r="H29" s="182"/>
      <c r="I29" s="182"/>
      <c r="J29" s="187"/>
      <c r="K29" s="320"/>
    </row>
    <row r="30" spans="1:11" ht="12.75" customHeight="1">
      <c r="A30" s="186"/>
      <c r="B30" s="182"/>
      <c r="C30" s="182"/>
      <c r="D30" s="182"/>
      <c r="E30" s="182"/>
      <c r="F30" s="182"/>
      <c r="G30" s="182"/>
      <c r="H30" s="182"/>
      <c r="I30" s="182"/>
      <c r="J30" s="187"/>
      <c r="K30" s="301"/>
    </row>
    <row r="31" spans="1:11" ht="12.75" customHeight="1">
      <c r="A31" s="186"/>
      <c r="B31" s="182"/>
      <c r="C31" s="182"/>
      <c r="D31" s="182"/>
      <c r="E31" s="182"/>
      <c r="F31" s="182"/>
      <c r="G31" s="182"/>
      <c r="H31" s="182"/>
      <c r="I31" s="182"/>
      <c r="J31" s="187"/>
      <c r="K31" s="320"/>
    </row>
    <row r="32" spans="1:11" ht="12.75" customHeight="1">
      <c r="A32" s="186"/>
      <c r="B32" s="182"/>
      <c r="C32" s="182"/>
      <c r="D32" s="182"/>
      <c r="E32" s="182"/>
      <c r="F32" s="182"/>
      <c r="G32" s="182"/>
      <c r="H32" s="182"/>
      <c r="I32" s="182"/>
      <c r="J32" s="187"/>
    </row>
    <row r="33" spans="1:10" ht="12.75" customHeight="1">
      <c r="A33" s="186"/>
      <c r="B33" s="182"/>
      <c r="C33" s="182"/>
      <c r="D33" s="182"/>
      <c r="E33" s="182"/>
      <c r="F33" s="182"/>
      <c r="G33" s="182"/>
      <c r="H33" s="182"/>
      <c r="I33" s="182"/>
      <c r="J33" s="187"/>
    </row>
    <row r="34" spans="1:10" ht="12.75" customHeight="1">
      <c r="A34" s="186"/>
      <c r="B34" s="182"/>
      <c r="C34" s="182"/>
      <c r="D34" s="182"/>
      <c r="E34" s="182"/>
      <c r="F34" s="182"/>
      <c r="G34" s="182"/>
      <c r="H34" s="182"/>
      <c r="I34" s="182"/>
      <c r="J34" s="187"/>
    </row>
    <row r="35" spans="1:10" ht="12.75" customHeight="1">
      <c r="A35" s="186"/>
      <c r="B35" s="182"/>
      <c r="C35" s="182"/>
      <c r="D35" s="182"/>
      <c r="E35" s="182"/>
      <c r="F35" s="182"/>
      <c r="G35" s="182"/>
      <c r="H35" s="182"/>
      <c r="I35" s="182"/>
      <c r="J35" s="187"/>
    </row>
    <row r="36" spans="1:10" ht="12.75" customHeight="1">
      <c r="A36" s="186"/>
      <c r="B36" s="182"/>
      <c r="C36" s="182"/>
      <c r="D36" s="182"/>
      <c r="E36" s="182"/>
      <c r="F36" s="182"/>
      <c r="G36" s="182"/>
      <c r="H36" s="182"/>
      <c r="I36" s="182"/>
      <c r="J36" s="187"/>
    </row>
    <row r="37" spans="1:10" ht="12.75" customHeight="1">
      <c r="A37" s="186"/>
      <c r="B37" s="182"/>
      <c r="C37" s="182"/>
      <c r="D37" s="182"/>
      <c r="E37" s="182"/>
      <c r="F37" s="182"/>
      <c r="G37" s="182"/>
      <c r="H37" s="182"/>
      <c r="I37" s="182"/>
      <c r="J37" s="187"/>
    </row>
    <row r="38" spans="1:10" ht="12.75" customHeight="1">
      <c r="A38" s="186"/>
      <c r="B38" s="182"/>
      <c r="C38" s="182"/>
      <c r="D38" s="182"/>
      <c r="E38" s="182"/>
      <c r="F38" s="182"/>
      <c r="G38" s="182"/>
      <c r="H38" s="182"/>
      <c r="I38" s="182"/>
      <c r="J38" s="187"/>
    </row>
    <row r="39" spans="1:10" ht="12.75" customHeight="1">
      <c r="A39" s="186"/>
      <c r="B39" s="182"/>
      <c r="C39" s="182"/>
      <c r="D39" s="182"/>
      <c r="E39" s="182"/>
      <c r="F39" s="182"/>
      <c r="G39" s="182"/>
      <c r="H39" s="182"/>
      <c r="I39" s="182"/>
      <c r="J39" s="187"/>
    </row>
    <row r="40" spans="1:10" ht="12.75" customHeight="1">
      <c r="A40" s="186"/>
      <c r="B40" s="182"/>
      <c r="C40" s="182"/>
      <c r="D40" s="182"/>
      <c r="E40" s="182"/>
      <c r="F40" s="182"/>
      <c r="G40" s="182"/>
      <c r="H40" s="182"/>
      <c r="I40" s="182"/>
      <c r="J40" s="187"/>
    </row>
    <row r="41" spans="1:10" ht="12.75" customHeight="1">
      <c r="A41" s="186"/>
      <c r="B41" s="182"/>
      <c r="C41" s="182"/>
      <c r="D41" s="182"/>
      <c r="E41" s="182"/>
      <c r="F41" s="182"/>
      <c r="G41" s="182"/>
      <c r="H41" s="182"/>
      <c r="I41" s="182"/>
      <c r="J41" s="187"/>
    </row>
    <row r="42" spans="1:10" ht="12.75" customHeight="1">
      <c r="A42" s="186"/>
      <c r="B42" s="182"/>
      <c r="C42" s="182"/>
      <c r="D42" s="182"/>
      <c r="E42" s="182"/>
      <c r="F42" s="182"/>
      <c r="G42" s="182"/>
      <c r="H42" s="182"/>
      <c r="I42" s="182"/>
      <c r="J42" s="187"/>
    </row>
    <row r="43" spans="1:10" ht="12.75" customHeight="1">
      <c r="A43" s="186"/>
      <c r="B43" s="182"/>
      <c r="C43" s="182"/>
      <c r="D43" s="182"/>
      <c r="E43" s="182"/>
      <c r="F43" s="182"/>
      <c r="G43" s="182"/>
      <c r="H43" s="182"/>
      <c r="I43" s="182"/>
      <c r="J43" s="187"/>
    </row>
    <row r="44" spans="1:10" ht="12.75" customHeight="1">
      <c r="A44" s="186"/>
      <c r="B44" s="182"/>
      <c r="C44" s="182"/>
      <c r="D44" s="182"/>
      <c r="E44" s="182"/>
      <c r="F44" s="182"/>
      <c r="G44" s="182"/>
      <c r="H44" s="182"/>
      <c r="I44" s="182"/>
      <c r="J44" s="187"/>
    </row>
    <row r="45" spans="1:10" ht="12.75" customHeight="1">
      <c r="A45" s="186"/>
      <c r="B45" s="182"/>
      <c r="C45" s="182"/>
      <c r="D45" s="182"/>
      <c r="E45" s="182"/>
      <c r="F45" s="182"/>
      <c r="G45" s="182"/>
      <c r="H45" s="182"/>
      <c r="I45" s="182"/>
      <c r="J45" s="187"/>
    </row>
    <row r="46" spans="1:10" ht="12.75" customHeight="1">
      <c r="A46" s="186"/>
      <c r="B46" s="182"/>
      <c r="C46" s="182"/>
      <c r="D46" s="182"/>
      <c r="E46" s="182"/>
      <c r="F46" s="182"/>
      <c r="G46" s="182"/>
      <c r="H46" s="182"/>
      <c r="I46" s="182"/>
      <c r="J46" s="187"/>
    </row>
    <row r="47" spans="1:10" ht="12.75" customHeight="1">
      <c r="A47" s="186"/>
      <c r="B47" s="182"/>
      <c r="C47" s="182"/>
      <c r="D47" s="182"/>
      <c r="E47" s="182"/>
      <c r="F47" s="182"/>
      <c r="G47" s="182"/>
      <c r="H47" s="182"/>
      <c r="I47" s="182"/>
      <c r="J47" s="187"/>
    </row>
    <row r="48" spans="1:10" ht="12.75" customHeight="1">
      <c r="A48" s="186"/>
      <c r="B48" s="182"/>
      <c r="C48" s="182"/>
      <c r="D48" s="182"/>
      <c r="E48" s="182"/>
      <c r="F48" s="182"/>
      <c r="G48" s="182"/>
      <c r="H48" s="182"/>
      <c r="I48" s="182"/>
      <c r="J48" s="187"/>
    </row>
    <row r="49" spans="1:10" ht="12.75" customHeight="1">
      <c r="A49" s="186"/>
      <c r="B49" s="182"/>
      <c r="C49" s="182"/>
      <c r="D49" s="182"/>
      <c r="E49" s="182"/>
      <c r="F49" s="182"/>
      <c r="G49" s="182"/>
      <c r="H49" s="182"/>
      <c r="I49" s="182"/>
      <c r="J49" s="187"/>
    </row>
    <row r="50" spans="1:10" ht="12.75" customHeight="1">
      <c r="A50" s="186"/>
      <c r="B50" s="182"/>
      <c r="C50" s="182"/>
      <c r="D50" s="182"/>
      <c r="E50" s="182"/>
      <c r="F50" s="182"/>
      <c r="G50" s="182"/>
      <c r="H50" s="182"/>
      <c r="I50" s="182"/>
      <c r="J50" s="187"/>
    </row>
    <row r="51" spans="1:10" ht="12.75" customHeight="1">
      <c r="A51" s="186"/>
      <c r="B51" s="182"/>
      <c r="C51" s="182"/>
      <c r="D51" s="182"/>
      <c r="E51" s="182"/>
      <c r="F51" s="182"/>
      <c r="G51" s="182"/>
      <c r="H51" s="182"/>
      <c r="I51" s="182"/>
      <c r="J51" s="187"/>
    </row>
    <row r="52" spans="1:10" ht="12.75" customHeight="1">
      <c r="A52" s="186"/>
      <c r="B52" s="182"/>
      <c r="C52" s="182"/>
      <c r="D52" s="182"/>
      <c r="E52" s="182"/>
      <c r="F52" s="182"/>
      <c r="G52" s="182"/>
      <c r="H52" s="182"/>
      <c r="I52" s="182"/>
      <c r="J52" s="187"/>
    </row>
    <row r="53" spans="1:10" ht="12.75" customHeight="1">
      <c r="A53" s="186"/>
      <c r="B53" s="182"/>
      <c r="C53" s="182"/>
      <c r="D53" s="182"/>
      <c r="E53" s="182"/>
      <c r="F53" s="182"/>
      <c r="G53" s="182"/>
      <c r="H53" s="182"/>
      <c r="I53" s="182"/>
      <c r="J53" s="187"/>
    </row>
    <row r="54" spans="1:10" ht="12.75" customHeight="1">
      <c r="A54" s="186"/>
      <c r="B54" s="182"/>
      <c r="C54" s="182"/>
      <c r="D54" s="182"/>
      <c r="E54" s="182"/>
      <c r="F54" s="182"/>
      <c r="G54" s="182"/>
      <c r="H54" s="182"/>
      <c r="I54" s="182"/>
      <c r="J54" s="187"/>
    </row>
    <row r="55" spans="1:10" ht="12.75" customHeight="1">
      <c r="A55" s="186"/>
      <c r="B55" s="182"/>
      <c r="C55" s="182"/>
      <c r="D55" s="182"/>
      <c r="E55" s="182"/>
      <c r="F55" s="182"/>
      <c r="G55" s="182"/>
      <c r="H55" s="182"/>
      <c r="I55" s="182"/>
      <c r="J55" s="187"/>
    </row>
    <row r="56" spans="1:10" ht="12.75" customHeight="1">
      <c r="A56" s="186"/>
      <c r="B56" s="182"/>
      <c r="C56" s="182"/>
      <c r="D56" s="182"/>
      <c r="E56" s="182"/>
      <c r="F56" s="182"/>
      <c r="G56" s="182"/>
      <c r="H56" s="182"/>
      <c r="I56" s="182"/>
      <c r="J56" s="187"/>
    </row>
    <row r="57" spans="1:10" ht="12.75" customHeight="1">
      <c r="A57" s="186"/>
      <c r="B57" s="182"/>
      <c r="C57" s="182"/>
      <c r="D57" s="182"/>
      <c r="E57" s="182"/>
      <c r="F57" s="182"/>
      <c r="G57" s="182"/>
      <c r="H57" s="182"/>
      <c r="I57" s="182"/>
      <c r="J57" s="187"/>
    </row>
    <row r="58" spans="1:10" ht="12.75" customHeight="1">
      <c r="A58" s="186"/>
      <c r="B58" s="182"/>
      <c r="C58" s="182"/>
      <c r="D58" s="182"/>
      <c r="E58" s="182"/>
      <c r="F58" s="182"/>
      <c r="G58" s="182"/>
      <c r="H58" s="182"/>
      <c r="I58" s="182"/>
      <c r="J58" s="187"/>
    </row>
    <row r="59" spans="1:10" ht="12.75" customHeight="1">
      <c r="A59" s="186"/>
      <c r="B59" s="182"/>
      <c r="C59" s="182"/>
      <c r="D59" s="182"/>
      <c r="E59" s="182"/>
      <c r="F59" s="182"/>
      <c r="G59" s="182"/>
      <c r="H59" s="182"/>
      <c r="I59" s="182"/>
      <c r="J59" s="187"/>
    </row>
    <row r="60" spans="1:10" ht="12.75" customHeight="1">
      <c r="A60" s="186"/>
      <c r="B60" s="182"/>
      <c r="C60" s="182"/>
      <c r="D60" s="182"/>
      <c r="E60" s="182"/>
      <c r="F60" s="182"/>
      <c r="G60" s="182"/>
      <c r="H60" s="182"/>
      <c r="I60" s="182"/>
      <c r="J60" s="187"/>
    </row>
    <row r="61" spans="1:10" ht="12.75" customHeight="1">
      <c r="A61" s="186"/>
      <c r="B61" s="182"/>
      <c r="C61" s="182"/>
      <c r="D61" s="182"/>
      <c r="E61" s="182"/>
      <c r="F61" s="182"/>
      <c r="G61" s="182"/>
      <c r="H61" s="182"/>
      <c r="I61" s="182"/>
      <c r="J61" s="187"/>
    </row>
    <row r="62" spans="1:10" ht="12.75" customHeight="1">
      <c r="A62" s="186"/>
      <c r="B62" s="182"/>
      <c r="C62" s="182"/>
      <c r="D62" s="182"/>
      <c r="E62" s="182"/>
      <c r="F62" s="182"/>
      <c r="G62" s="182"/>
      <c r="H62" s="182"/>
      <c r="I62" s="182"/>
      <c r="J62" s="187"/>
    </row>
    <row r="63" spans="1:10" ht="12.75" customHeight="1">
      <c r="A63" s="186"/>
      <c r="B63" s="182"/>
      <c r="C63" s="182"/>
      <c r="D63" s="182"/>
      <c r="E63" s="182"/>
      <c r="F63" s="182"/>
      <c r="G63" s="182"/>
      <c r="H63" s="182"/>
      <c r="I63" s="182"/>
      <c r="J63" s="187"/>
    </row>
    <row r="64" spans="1:10" ht="12.75" customHeight="1">
      <c r="A64" s="186"/>
      <c r="B64" s="182"/>
      <c r="C64" s="182"/>
      <c r="D64" s="182"/>
      <c r="E64" s="182"/>
      <c r="F64" s="182"/>
      <c r="G64" s="182"/>
      <c r="H64" s="182"/>
      <c r="I64" s="182"/>
      <c r="J64" s="187"/>
    </row>
    <row r="65" spans="1:10" ht="12.75" customHeight="1">
      <c r="A65" s="186"/>
      <c r="B65" s="182"/>
      <c r="C65" s="182"/>
      <c r="D65" s="182"/>
      <c r="E65" s="182"/>
      <c r="F65" s="182"/>
      <c r="G65" s="182"/>
      <c r="H65" s="182"/>
      <c r="I65" s="182"/>
      <c r="J65" s="187"/>
    </row>
    <row r="66" spans="1:10" ht="12.75" customHeight="1" thickBot="1">
      <c r="A66" s="188"/>
      <c r="B66" s="189"/>
      <c r="C66" s="189"/>
      <c r="D66" s="189"/>
      <c r="E66" s="189"/>
      <c r="F66" s="189"/>
      <c r="G66" s="189"/>
      <c r="H66" s="189"/>
      <c r="I66" s="189"/>
      <c r="J66" s="190"/>
    </row>
    <row r="67" spans="1:10" ht="12.75" customHeight="1">
      <c r="A67" s="58" t="s">
        <v>69</v>
      </c>
    </row>
    <row r="68" spans="1:10" ht="12.75" customHeight="1"/>
    <row r="69" spans="1:10" ht="12.75" customHeight="1"/>
    <row r="70" spans="1:10" ht="12.75" customHeight="1"/>
    <row r="71" spans="1:10" ht="12.75" customHeight="1">
      <c r="A71" s="297" t="s">
        <v>491</v>
      </c>
    </row>
    <row r="72" spans="1:10" ht="12.75" customHeight="1"/>
    <row r="73" spans="1:10" ht="12.75" customHeight="1"/>
    <row r="74" spans="1:10" ht="12.75" customHeight="1"/>
    <row r="75" spans="1:10" ht="12.75" customHeight="1"/>
    <row r="76" spans="1:10" ht="12.75" customHeight="1">
      <c r="J76" s="59" t="s">
        <v>70</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0" t="s">
        <v>483</v>
      </c>
      <c r="M1" s="26" t="str">
        <f>Naslovnica!A20</f>
        <v>Siječanj 2013.</v>
      </c>
    </row>
    <row r="2" spans="1:14" ht="12.75" customHeight="1">
      <c r="A2" s="61" t="s">
        <v>71</v>
      </c>
      <c r="M2" s="31" t="str">
        <f>Naslovnica!A24</f>
        <v>January 2013</v>
      </c>
    </row>
    <row r="3" spans="1:14" ht="12.75" customHeight="1"/>
    <row r="4" spans="1:14" ht="12.75" customHeight="1">
      <c r="J4" s="692" t="s">
        <v>87</v>
      </c>
      <c r="K4" s="692"/>
      <c r="L4" s="692"/>
      <c r="M4" s="692"/>
    </row>
    <row r="5" spans="1:14" ht="24.75" customHeight="1">
      <c r="A5" s="62"/>
      <c r="B5" s="62"/>
      <c r="C5" s="698" t="s">
        <v>72</v>
      </c>
      <c r="D5" s="698"/>
      <c r="E5" s="698"/>
      <c r="F5" s="693" t="s">
        <v>73</v>
      </c>
      <c r="G5" s="693" t="s">
        <v>74</v>
      </c>
      <c r="H5" s="698" t="s">
        <v>75</v>
      </c>
      <c r="I5" s="698"/>
      <c r="J5" s="698"/>
      <c r="K5" s="693" t="s">
        <v>76</v>
      </c>
      <c r="L5" s="693" t="s">
        <v>77</v>
      </c>
      <c r="M5" s="693" t="s">
        <v>78</v>
      </c>
    </row>
    <row r="6" spans="1:14" ht="81" customHeight="1">
      <c r="A6" s="693" t="s">
        <v>79</v>
      </c>
      <c r="B6" s="693"/>
      <c r="C6" s="63" t="s">
        <v>562</v>
      </c>
      <c r="D6" s="63" t="s">
        <v>80</v>
      </c>
      <c r="E6" s="63" t="s">
        <v>78</v>
      </c>
      <c r="F6" s="693"/>
      <c r="G6" s="693"/>
      <c r="H6" s="63" t="s">
        <v>81</v>
      </c>
      <c r="I6" s="63" t="s">
        <v>82</v>
      </c>
      <c r="J6" s="63" t="s">
        <v>78</v>
      </c>
      <c r="K6" s="693"/>
      <c r="L6" s="693"/>
      <c r="M6" s="693"/>
    </row>
    <row r="7" spans="1:14" ht="19.5" customHeight="1">
      <c r="A7" s="435" t="str">
        <f>Naslovnica!A20</f>
        <v>Siječanj 2013.</v>
      </c>
      <c r="B7" s="436" t="str">
        <f>Naslovnica!A24</f>
        <v>January 2013</v>
      </c>
      <c r="C7" s="437">
        <v>380375.36952000007</v>
      </c>
      <c r="D7" s="437">
        <v>3544.9937</v>
      </c>
      <c r="E7" s="437">
        <v>383920.36322000006</v>
      </c>
      <c r="F7" s="437">
        <v>5811.1725999999999</v>
      </c>
      <c r="G7" s="437">
        <v>38626.175219999997</v>
      </c>
      <c r="H7" s="437">
        <v>21460.181119999997</v>
      </c>
      <c r="I7" s="437">
        <v>665.21302000000003</v>
      </c>
      <c r="J7" s="437">
        <v>22125.394139999997</v>
      </c>
      <c r="K7" s="438">
        <v>0</v>
      </c>
      <c r="L7" s="437">
        <v>431.05566999999996</v>
      </c>
      <c r="M7" s="437">
        <v>450914.1608500001</v>
      </c>
      <c r="N7" s="320"/>
    </row>
    <row r="8" spans="1:14" ht="19.5" customHeight="1">
      <c r="A8" s="439" t="str">
        <f>'4 Tablica 2 - Graf 2'!F5</f>
        <v>Prosimac 2012.</v>
      </c>
      <c r="B8" s="440" t="str">
        <f>'4 Tablica 2 - Graf 2'!F6</f>
        <v>December 2012</v>
      </c>
      <c r="C8" s="437">
        <v>410725.68150000001</v>
      </c>
      <c r="D8" s="437">
        <v>5571.4469400000007</v>
      </c>
      <c r="E8" s="437">
        <v>416297.12844</v>
      </c>
      <c r="F8" s="437">
        <v>6727.8348299999998</v>
      </c>
      <c r="G8" s="437">
        <v>57854.423189999994</v>
      </c>
      <c r="H8" s="437">
        <v>10928.346800000001</v>
      </c>
      <c r="I8" s="437">
        <v>520.00353000000007</v>
      </c>
      <c r="J8" s="437">
        <v>11448.350329999999</v>
      </c>
      <c r="K8" s="438">
        <v>0</v>
      </c>
      <c r="L8" s="437">
        <v>667.25598000000002</v>
      </c>
      <c r="M8" s="437">
        <v>492994.99276999995</v>
      </c>
      <c r="N8" s="301"/>
    </row>
    <row r="9" spans="1:14" ht="17.25" customHeight="1">
      <c r="A9" s="696" t="s">
        <v>83</v>
      </c>
      <c r="B9" s="696"/>
      <c r="C9" s="441">
        <v>-7.3894361485160598E-2</v>
      </c>
      <c r="D9" s="441">
        <v>-0.36372117724951364</v>
      </c>
      <c r="E9" s="441">
        <v>-7.7773212948468215E-2</v>
      </c>
      <c r="F9" s="441">
        <v>-0.13624921734292933</v>
      </c>
      <c r="G9" s="441">
        <v>-0.33235571127988628</v>
      </c>
      <c r="H9" s="441">
        <v>0.96371706651915501</v>
      </c>
      <c r="I9" s="441">
        <v>0.27924712357241099</v>
      </c>
      <c r="J9" s="441">
        <v>0.93262727836177228</v>
      </c>
      <c r="K9" s="442" t="s">
        <v>558</v>
      </c>
      <c r="L9" s="441">
        <v>-0.35398755062487419</v>
      </c>
      <c r="M9" s="441">
        <v>-8.5357523985303607E-2</v>
      </c>
    </row>
    <row r="10" spans="1:14" ht="39" customHeight="1">
      <c r="A10" s="696" t="s">
        <v>84</v>
      </c>
      <c r="B10" s="696"/>
      <c r="C10" s="437">
        <v>362976.78928000003</v>
      </c>
      <c r="D10" s="437">
        <v>4133.5322200000001</v>
      </c>
      <c r="E10" s="437">
        <v>367110.32150000008</v>
      </c>
      <c r="F10" s="437">
        <v>8056.3176099999991</v>
      </c>
      <c r="G10" s="437">
        <v>53916.183060000003</v>
      </c>
      <c r="H10" s="437">
        <v>18126.578679999999</v>
      </c>
      <c r="I10" s="437">
        <v>525.09046999999998</v>
      </c>
      <c r="J10" s="437">
        <v>18651.669149999998</v>
      </c>
      <c r="K10" s="438">
        <v>0</v>
      </c>
      <c r="L10" s="437">
        <v>542.72115000000008</v>
      </c>
      <c r="M10" s="437">
        <v>448277.21247000003</v>
      </c>
    </row>
    <row r="11" spans="1:14" ht="29.25" customHeight="1">
      <c r="A11" s="696" t="s">
        <v>85</v>
      </c>
      <c r="B11" s="696"/>
      <c r="C11" s="441">
        <v>4.7933038017422068E-2</v>
      </c>
      <c r="D11" s="441">
        <v>-0.14238150053660403</v>
      </c>
      <c r="E11" s="441">
        <v>4.57901637069607E-2</v>
      </c>
      <c r="F11" s="441">
        <v>-0.27868129320189494</v>
      </c>
      <c r="G11" s="441">
        <v>-0.28358846958778028</v>
      </c>
      <c r="H11" s="441">
        <v>0.18390687502866365</v>
      </c>
      <c r="I11" s="441">
        <v>0.26685410992128661</v>
      </c>
      <c r="J11" s="441">
        <v>0.18624204418723561</v>
      </c>
      <c r="K11" s="438" t="s">
        <v>558</v>
      </c>
      <c r="L11" s="441">
        <v>-0.20575111178180563</v>
      </c>
      <c r="M11" s="441">
        <v>5.8824055888777671E-3</v>
      </c>
    </row>
    <row r="12" spans="1:14" ht="34.5" customHeight="1">
      <c r="A12" s="691" t="s">
        <v>86</v>
      </c>
      <c r="B12" s="691"/>
      <c r="C12" s="64">
        <v>380375.36952000007</v>
      </c>
      <c r="D12" s="64">
        <v>3544.9937</v>
      </c>
      <c r="E12" s="64">
        <v>383920.36322000006</v>
      </c>
      <c r="F12" s="64">
        <v>5811.1725999999999</v>
      </c>
      <c r="G12" s="64">
        <v>38626.175219999997</v>
      </c>
      <c r="H12" s="64">
        <v>21460.181119999997</v>
      </c>
      <c r="I12" s="64">
        <v>665.21302000000003</v>
      </c>
      <c r="J12" s="64">
        <v>22125.394139999997</v>
      </c>
      <c r="K12" s="65">
        <v>0</v>
      </c>
      <c r="L12" s="64">
        <v>431.05566999999996</v>
      </c>
      <c r="M12" s="64">
        <v>450914.16084999999</v>
      </c>
    </row>
    <row r="13" spans="1:14" ht="12.75" customHeight="1">
      <c r="A13" s="699" t="s">
        <v>88</v>
      </c>
      <c r="B13" s="699"/>
      <c r="C13" s="699"/>
    </row>
    <row r="14" spans="1:14" ht="12.75" customHeight="1">
      <c r="A14" s="697" t="s">
        <v>89</v>
      </c>
      <c r="B14" s="697"/>
      <c r="C14" s="697"/>
    </row>
    <row r="15" spans="1:14" ht="12.75" customHeight="1"/>
    <row r="16" spans="1:14" ht="12.75" customHeight="1">
      <c r="A16" s="60" t="s">
        <v>484</v>
      </c>
      <c r="M16" s="26" t="str">
        <f>Naslovnica!A20</f>
        <v>Siječanj 2013.</v>
      </c>
    </row>
    <row r="17" spans="1:14" ht="12.75" customHeight="1">
      <c r="A17" s="66" t="s">
        <v>17</v>
      </c>
      <c r="M17" s="31" t="str">
        <f>Naslovnica!A24</f>
        <v>January 2013</v>
      </c>
    </row>
    <row r="18" spans="1:14" ht="12.75" customHeight="1"/>
    <row r="19" spans="1:14" ht="12.75" customHeight="1">
      <c r="J19" s="692" t="s">
        <v>87</v>
      </c>
      <c r="K19" s="692"/>
      <c r="L19" s="692"/>
      <c r="M19" s="692"/>
    </row>
    <row r="20" spans="1:14" ht="21" customHeight="1">
      <c r="A20" s="693" t="s">
        <v>90</v>
      </c>
      <c r="B20" s="695"/>
      <c r="C20" s="698" t="s">
        <v>91</v>
      </c>
      <c r="D20" s="698"/>
      <c r="E20" s="698"/>
      <c r="F20" s="698" t="s">
        <v>92</v>
      </c>
      <c r="G20" s="698"/>
      <c r="H20" s="698"/>
      <c r="I20" s="693" t="s">
        <v>93</v>
      </c>
      <c r="J20" s="693" t="s">
        <v>94</v>
      </c>
      <c r="K20" s="693" t="s">
        <v>95</v>
      </c>
      <c r="L20" s="694" t="s">
        <v>96</v>
      </c>
      <c r="M20" s="693" t="s">
        <v>78</v>
      </c>
    </row>
    <row r="21" spans="1:14" ht="123.75" customHeight="1">
      <c r="A21" s="695"/>
      <c r="B21" s="695"/>
      <c r="C21" s="63" t="s">
        <v>97</v>
      </c>
      <c r="D21" s="63" t="s">
        <v>98</v>
      </c>
      <c r="E21" s="63" t="s">
        <v>78</v>
      </c>
      <c r="F21" s="63" t="s">
        <v>99</v>
      </c>
      <c r="G21" s="63" t="s">
        <v>81</v>
      </c>
      <c r="H21" s="63" t="s">
        <v>78</v>
      </c>
      <c r="I21" s="695"/>
      <c r="J21" s="695"/>
      <c r="K21" s="693"/>
      <c r="L21" s="695"/>
      <c r="M21" s="695"/>
    </row>
    <row r="22" spans="1:14" ht="18.75" customHeight="1">
      <c r="A22" s="443" t="str">
        <f>Naslovnica!A20</f>
        <v>Siječanj 2013.</v>
      </c>
      <c r="B22" s="436" t="str">
        <f>Naslovnica!A24</f>
        <v>January 2013</v>
      </c>
      <c r="C22" s="444">
        <v>2749.3817300000001</v>
      </c>
      <c r="D22" s="445">
        <v>0.32691000000000003</v>
      </c>
      <c r="E22" s="444">
        <v>2749.7086400000003</v>
      </c>
      <c r="F22" s="444">
        <v>396876.42719000002</v>
      </c>
      <c r="G22" s="444">
        <v>4460.3243499999999</v>
      </c>
      <c r="H22" s="444">
        <v>401336.75154000003</v>
      </c>
      <c r="I22" s="444">
        <v>52249.644990000001</v>
      </c>
      <c r="J22" s="444">
        <v>17353.322780000002</v>
      </c>
      <c r="K22" s="444">
        <v>431.05566999999996</v>
      </c>
      <c r="L22" s="444">
        <v>466.25990999999999</v>
      </c>
      <c r="M22" s="444">
        <v>474586.74353000004</v>
      </c>
      <c r="N22" s="320"/>
    </row>
    <row r="23" spans="1:14" ht="18.75" customHeight="1">
      <c r="A23" s="439" t="str">
        <f>'4 Tablica 2 - Graf 2'!F5</f>
        <v>Prosimac 2012.</v>
      </c>
      <c r="B23" s="440" t="str">
        <f>'4 Tablica 2 - Graf 2'!F6</f>
        <v>December 2012</v>
      </c>
      <c r="C23" s="444">
        <v>2871.7630299999996</v>
      </c>
      <c r="D23" s="445">
        <v>5.4219999999999997E-2</v>
      </c>
      <c r="E23" s="444">
        <v>2871.8172499999996</v>
      </c>
      <c r="F23" s="444">
        <v>413631.43098</v>
      </c>
      <c r="G23" s="444">
        <v>1590.8586699999998</v>
      </c>
      <c r="H23" s="444">
        <v>415222.28964999999</v>
      </c>
      <c r="I23" s="444">
        <v>45926.371549999996</v>
      </c>
      <c r="J23" s="444">
        <v>9393.1208499999993</v>
      </c>
      <c r="K23" s="444">
        <v>667.25598000000002</v>
      </c>
      <c r="L23" s="444">
        <v>459.33256</v>
      </c>
      <c r="M23" s="444">
        <v>474540.18784000003</v>
      </c>
      <c r="N23" s="301"/>
    </row>
    <row r="24" spans="1:14" ht="18.75" customHeight="1">
      <c r="A24" s="696" t="s">
        <v>100</v>
      </c>
      <c r="B24" s="696"/>
      <c r="C24" s="441">
        <v>-4.2615389473831193E-2</v>
      </c>
      <c r="D24" s="441">
        <v>5.0293249723349325</v>
      </c>
      <c r="E24" s="441">
        <v>-4.2519631080285253E-2</v>
      </c>
      <c r="F24" s="441">
        <v>-4.0507085620411012E-2</v>
      </c>
      <c r="G24" s="441">
        <v>1.8037213073113532</v>
      </c>
      <c r="H24" s="441">
        <v>-3.3441215599731872E-2</v>
      </c>
      <c r="I24" s="441">
        <v>0.13768284379086779</v>
      </c>
      <c r="J24" s="441">
        <v>0.84745017732844385</v>
      </c>
      <c r="K24" s="441">
        <v>-0.35398755062487419</v>
      </c>
      <c r="L24" s="441">
        <v>1.5081338888756308E-2</v>
      </c>
      <c r="M24" s="441">
        <v>9.810694898554184E-5</v>
      </c>
    </row>
    <row r="25" spans="1:14" ht="36.75" customHeight="1">
      <c r="A25" s="696" t="s">
        <v>101</v>
      </c>
      <c r="B25" s="696"/>
      <c r="C25" s="444">
        <v>2528.63879</v>
      </c>
      <c r="D25" s="445">
        <v>0.88560000000000005</v>
      </c>
      <c r="E25" s="444">
        <v>2529.52439</v>
      </c>
      <c r="F25" s="444">
        <v>364116.88112999999</v>
      </c>
      <c r="G25" s="444">
        <v>5121.1431600000005</v>
      </c>
      <c r="H25" s="444">
        <v>369238.02428999997</v>
      </c>
      <c r="I25" s="444">
        <v>74247.705370000011</v>
      </c>
      <c r="J25" s="444">
        <v>1147.28745</v>
      </c>
      <c r="K25" s="444">
        <v>542.72115000000008</v>
      </c>
      <c r="L25" s="444">
        <v>848.81103000000007</v>
      </c>
      <c r="M25" s="444">
        <v>448554.07367999997</v>
      </c>
    </row>
    <row r="26" spans="1:14" ht="28.5" customHeight="1">
      <c r="A26" s="696" t="s">
        <v>85</v>
      </c>
      <c r="B26" s="696"/>
      <c r="C26" s="441">
        <v>8.7297142190878155E-2</v>
      </c>
      <c r="D26" s="441">
        <v>-0.63086043360433608</v>
      </c>
      <c r="E26" s="441">
        <v>8.7045711387665342E-2</v>
      </c>
      <c r="F26" s="441">
        <v>8.9969863408513429E-2</v>
      </c>
      <c r="G26" s="441">
        <v>-0.12903736321247472</v>
      </c>
      <c r="H26" s="441">
        <v>8.6932344824783472E-2</v>
      </c>
      <c r="I26" s="441">
        <v>-0.29627932971634147</v>
      </c>
      <c r="J26" s="441">
        <v>14.125523058759164</v>
      </c>
      <c r="K26" s="441">
        <v>-0.20575111178180563</v>
      </c>
      <c r="L26" s="441">
        <v>-0.45069056183211953</v>
      </c>
      <c r="M26" s="441">
        <v>5.8036859717769188E-2</v>
      </c>
    </row>
    <row r="27" spans="1:14" ht="30.75" customHeight="1">
      <c r="A27" s="691" t="s">
        <v>86</v>
      </c>
      <c r="B27" s="691"/>
      <c r="C27" s="67">
        <v>2749.3817300000001</v>
      </c>
      <c r="D27" s="309">
        <v>0.32691000000000003</v>
      </c>
      <c r="E27" s="67">
        <v>2749.7086400000003</v>
      </c>
      <c r="F27" s="67">
        <v>396876.42719000002</v>
      </c>
      <c r="G27" s="67">
        <v>4460.3243499999999</v>
      </c>
      <c r="H27" s="67">
        <v>401336.75154000003</v>
      </c>
      <c r="I27" s="67">
        <v>52249.644990000001</v>
      </c>
      <c r="J27" s="67">
        <v>17353.322780000002</v>
      </c>
      <c r="K27" s="67">
        <v>431.05566999999996</v>
      </c>
      <c r="L27" s="67">
        <v>466.25990999999999</v>
      </c>
      <c r="M27" s="67">
        <v>474586.74353000004</v>
      </c>
    </row>
    <row r="28" spans="1:14" ht="12.75" customHeight="1">
      <c r="A28" s="46" t="s">
        <v>103</v>
      </c>
    </row>
    <row r="29" spans="1:14" ht="12.75" customHeight="1"/>
    <row r="30" spans="1:14" ht="12.75" customHeight="1"/>
    <row r="31" spans="1:14" ht="12.75" customHeight="1"/>
    <row r="32" spans="1:14" ht="12.75" customHeight="1">
      <c r="A32" s="297" t="s">
        <v>491</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59" t="s">
        <v>102</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0" t="s">
        <v>485</v>
      </c>
      <c r="K1" s="26" t="str">
        <f>Naslovnica!A20</f>
        <v>Siječanj 2013.</v>
      </c>
    </row>
    <row r="2" spans="1:13" ht="12.75" customHeight="1">
      <c r="A2" s="61" t="s">
        <v>104</v>
      </c>
      <c r="K2" s="31" t="str">
        <f>Naslovnica!A24</f>
        <v>January 2013</v>
      </c>
    </row>
    <row r="3" spans="1:13" ht="12.75" customHeight="1">
      <c r="D3" s="692" t="s">
        <v>87</v>
      </c>
      <c r="E3" s="692"/>
      <c r="F3" s="692"/>
    </row>
    <row r="4" spans="1:13" ht="69.75" customHeight="1">
      <c r="A4" s="693" t="s">
        <v>105</v>
      </c>
      <c r="B4" s="693"/>
      <c r="C4" s="63" t="s">
        <v>106</v>
      </c>
      <c r="D4" s="63" t="s">
        <v>107</v>
      </c>
      <c r="E4" s="63" t="s">
        <v>108</v>
      </c>
      <c r="F4" s="63" t="s">
        <v>109</v>
      </c>
    </row>
    <row r="5" spans="1:13" ht="17.25" customHeight="1">
      <c r="A5" s="446" t="str">
        <f>Naslovnica!A20</f>
        <v>Siječanj 2013.</v>
      </c>
      <c r="B5" s="447" t="str">
        <f>Naslovnica!A24</f>
        <v>January 2013</v>
      </c>
      <c r="C5" s="448">
        <v>47374.019639998914</v>
      </c>
      <c r="D5" s="448">
        <v>450914.1608500001</v>
      </c>
      <c r="E5" s="448">
        <v>474586.74353000009</v>
      </c>
      <c r="F5" s="448">
        <v>23701.436959998915</v>
      </c>
      <c r="G5" s="320"/>
    </row>
    <row r="6" spans="1:13" ht="17.25" customHeight="1">
      <c r="A6" s="449" t="str">
        <f>'4 Tablica 2 - Graf 2'!F5</f>
        <v>Prosimac 2012.</v>
      </c>
      <c r="B6" s="450" t="str">
        <f>'4 Tablica 2 - Graf 2'!F6</f>
        <v>December 2012</v>
      </c>
      <c r="C6" s="448">
        <v>28919.214709999025</v>
      </c>
      <c r="D6" s="448">
        <v>492994.99276999995</v>
      </c>
      <c r="E6" s="448">
        <v>474540.18784000009</v>
      </c>
      <c r="F6" s="448">
        <v>47374.019639998907</v>
      </c>
      <c r="G6" s="301"/>
      <c r="M6" s="301"/>
    </row>
    <row r="7" spans="1:13" ht="19.5" customHeight="1">
      <c r="A7" s="696" t="s">
        <v>100</v>
      </c>
      <c r="B7" s="696"/>
      <c r="C7" s="451">
        <v>0.63815027880473563</v>
      </c>
      <c r="D7" s="451">
        <v>-8.5357523985303607E-2</v>
      </c>
      <c r="E7" s="451">
        <v>9.8106948985541827E-5</v>
      </c>
      <c r="F7" s="451">
        <v>-0.49969546303841017</v>
      </c>
    </row>
    <row r="8" spans="1:13" ht="32.25" customHeight="1">
      <c r="A8" s="696" t="s">
        <v>84</v>
      </c>
      <c r="B8" s="696"/>
      <c r="C8" s="448">
        <v>46231.697789999009</v>
      </c>
      <c r="D8" s="448">
        <v>448277.21247000003</v>
      </c>
      <c r="E8" s="448">
        <v>448554.07367999997</v>
      </c>
      <c r="F8" s="448">
        <v>45954.836579999072</v>
      </c>
    </row>
    <row r="9" spans="1:13" ht="19.5" customHeight="1">
      <c r="A9" s="696" t="s">
        <v>85</v>
      </c>
      <c r="B9" s="696"/>
      <c r="C9" s="451">
        <v>2.4708628594795331E-2</v>
      </c>
      <c r="D9" s="451">
        <v>5.8824055888777671E-3</v>
      </c>
      <c r="E9" s="451">
        <v>5.8036859717769319E-2</v>
      </c>
      <c r="F9" s="451">
        <v>-0.48424499521962189</v>
      </c>
    </row>
    <row r="10" spans="1:13" ht="21" customHeight="1">
      <c r="A10" s="702" t="s">
        <v>86</v>
      </c>
      <c r="B10" s="702"/>
      <c r="C10" s="68">
        <v>47374.019639998914</v>
      </c>
      <c r="D10" s="68">
        <v>450914.16084999999</v>
      </c>
      <c r="E10" s="68">
        <v>474586.74353000004</v>
      </c>
      <c r="F10" s="68">
        <v>23701.436959998857</v>
      </c>
    </row>
    <row r="11" spans="1:13" ht="12.75" customHeight="1"/>
    <row r="12" spans="1:13" ht="12.75" customHeight="1">
      <c r="A12" s="60" t="s">
        <v>486</v>
      </c>
      <c r="K12" s="26" t="str">
        <f>Naslovnica!A20</f>
        <v>Siječanj 2013.</v>
      </c>
    </row>
    <row r="13" spans="1:13" ht="12.75" customHeight="1">
      <c r="A13" s="61" t="s">
        <v>565</v>
      </c>
      <c r="K13" s="31" t="str">
        <f>Naslovnica!A24</f>
        <v>January 2013</v>
      </c>
    </row>
    <row r="14" spans="1:13" ht="12.75" customHeight="1">
      <c r="I14" s="692" t="s">
        <v>87</v>
      </c>
      <c r="J14" s="692"/>
      <c r="K14" s="692"/>
    </row>
    <row r="15" spans="1:13" ht="21" customHeight="1">
      <c r="A15" s="693" t="s">
        <v>110</v>
      </c>
      <c r="B15" s="703"/>
      <c r="C15" s="693" t="s">
        <v>111</v>
      </c>
      <c r="D15" s="698" t="s">
        <v>118</v>
      </c>
      <c r="E15" s="698"/>
      <c r="F15" s="698"/>
      <c r="G15" s="698"/>
      <c r="H15" s="698" t="s">
        <v>119</v>
      </c>
      <c r="I15" s="698"/>
      <c r="J15" s="698"/>
      <c r="K15" s="62"/>
    </row>
    <row r="16" spans="1:13" ht="126.75" customHeight="1">
      <c r="A16" s="693"/>
      <c r="B16" s="703"/>
      <c r="C16" s="693"/>
      <c r="D16" s="63" t="s">
        <v>112</v>
      </c>
      <c r="E16" s="63" t="s">
        <v>113</v>
      </c>
      <c r="F16" s="63" t="s">
        <v>114</v>
      </c>
      <c r="G16" s="63" t="s">
        <v>78</v>
      </c>
      <c r="H16" s="63" t="s">
        <v>115</v>
      </c>
      <c r="I16" s="63" t="s">
        <v>116</v>
      </c>
      <c r="J16" s="63" t="s">
        <v>78</v>
      </c>
      <c r="K16" s="63" t="s">
        <v>117</v>
      </c>
    </row>
    <row r="17" spans="1:13" ht="16.5" customHeight="1">
      <c r="A17" s="446" t="str">
        <f>Naslovnica!A20</f>
        <v>Siječanj 2013.</v>
      </c>
      <c r="B17" s="447" t="str">
        <f>Naslovnica!A24</f>
        <v>January 2013</v>
      </c>
      <c r="C17" s="448">
        <v>205104.9533000002</v>
      </c>
      <c r="D17" s="448">
        <v>51212.983899999999</v>
      </c>
      <c r="E17" s="448">
        <v>1036.6610900000001</v>
      </c>
      <c r="F17" s="448">
        <v>116.70864999999999</v>
      </c>
      <c r="G17" s="448">
        <v>52366.353640000001</v>
      </c>
      <c r="H17" s="448">
        <v>38509.466569999997</v>
      </c>
      <c r="I17" s="448">
        <v>116.70864999999999</v>
      </c>
      <c r="J17" s="448">
        <v>38626.175219999997</v>
      </c>
      <c r="K17" s="448">
        <v>218845.13172000021</v>
      </c>
      <c r="L17" s="320"/>
      <c r="M17" s="301"/>
    </row>
    <row r="18" spans="1:13" ht="16.5" customHeight="1">
      <c r="A18" s="449" t="str">
        <f>'4 Tablica 2 - Graf 2'!F5</f>
        <v>Prosimac 2012.</v>
      </c>
      <c r="B18" s="450" t="str">
        <f>'4 Tablica 2 - Graf 2'!F6</f>
        <v>December 2012</v>
      </c>
      <c r="C18" s="448">
        <v>216884.24086000019</v>
      </c>
      <c r="D18" s="448">
        <v>44758.980259999997</v>
      </c>
      <c r="E18" s="448">
        <v>1167.39129</v>
      </c>
      <c r="F18" s="448">
        <v>148.76407999999998</v>
      </c>
      <c r="G18" s="448">
        <v>46075.135629999997</v>
      </c>
      <c r="H18" s="448">
        <v>57705.659110000001</v>
      </c>
      <c r="I18" s="448">
        <v>148.76407999999998</v>
      </c>
      <c r="J18" s="448">
        <v>57854.423190000001</v>
      </c>
      <c r="K18" s="448">
        <v>205104.95330000017</v>
      </c>
      <c r="L18" s="301"/>
    </row>
    <row r="19" spans="1:13" ht="18.75" customHeight="1">
      <c r="A19" s="696" t="s">
        <v>100</v>
      </c>
      <c r="B19" s="696"/>
      <c r="C19" s="452">
        <v>-5.4311403693012364E-2</v>
      </c>
      <c r="D19" s="452">
        <v>0.14419460860165725</v>
      </c>
      <c r="E19" s="452">
        <v>-0.11198490267988891</v>
      </c>
      <c r="F19" s="452">
        <v>-0.21547829287822701</v>
      </c>
      <c r="G19" s="452">
        <v>0.13654258254431978</v>
      </c>
      <c r="H19" s="452">
        <v>-0.33265701901797418</v>
      </c>
      <c r="I19" s="452">
        <v>-0.21547829287822701</v>
      </c>
      <c r="J19" s="452">
        <v>-0.33235571127988639</v>
      </c>
      <c r="K19" s="452">
        <v>6.6990963401565143E-2</v>
      </c>
    </row>
    <row r="20" spans="1:13" ht="27.75" customHeight="1">
      <c r="A20" s="696" t="s">
        <v>84</v>
      </c>
      <c r="B20" s="696"/>
      <c r="C20" s="448">
        <v>179865.43682000009</v>
      </c>
      <c r="D20" s="448">
        <v>73081.063769999993</v>
      </c>
      <c r="E20" s="448">
        <v>1166.6416000000002</v>
      </c>
      <c r="F20" s="448">
        <v>169.65151999999998</v>
      </c>
      <c r="G20" s="448">
        <v>74417.356889999995</v>
      </c>
      <c r="H20" s="448">
        <v>53746.531539999996</v>
      </c>
      <c r="I20" s="448">
        <v>169.65151999999998</v>
      </c>
      <c r="J20" s="448">
        <v>53916.183059999996</v>
      </c>
      <c r="K20" s="448">
        <v>200366.6106500001</v>
      </c>
    </row>
    <row r="21" spans="1:13" ht="20.25" customHeight="1">
      <c r="A21" s="696" t="s">
        <v>125</v>
      </c>
      <c r="B21" s="696"/>
      <c r="C21" s="452">
        <v>0.14032443879286544</v>
      </c>
      <c r="D21" s="452">
        <v>-0.29923045371675211</v>
      </c>
      <c r="E21" s="452">
        <v>-0.11141425952923338</v>
      </c>
      <c r="F21" s="452">
        <v>-0.31206835046334974</v>
      </c>
      <c r="G21" s="452">
        <v>-0.29631532442887865</v>
      </c>
      <c r="H21" s="452">
        <v>-0.28349857252946747</v>
      </c>
      <c r="I21" s="452">
        <v>-0.31206835046334974</v>
      </c>
      <c r="J21" s="452">
        <v>-0.28358846958778017</v>
      </c>
      <c r="K21" s="452">
        <v>9.2223554663398183E-2</v>
      </c>
    </row>
    <row r="22" spans="1:13" ht="24" customHeight="1">
      <c r="A22" s="702" t="s">
        <v>120</v>
      </c>
      <c r="B22" s="702"/>
      <c r="C22" s="68">
        <v>205104.9533000002</v>
      </c>
      <c r="D22" s="68">
        <v>51212.983899999999</v>
      </c>
      <c r="E22" s="68">
        <v>1036.6610900000001</v>
      </c>
      <c r="F22" s="68">
        <v>116.70864999999999</v>
      </c>
      <c r="G22" s="68">
        <v>52366.353640000001</v>
      </c>
      <c r="H22" s="68">
        <v>38509.466569999997</v>
      </c>
      <c r="I22" s="68">
        <v>116.70864999999999</v>
      </c>
      <c r="J22" s="68">
        <v>38626.175219999997</v>
      </c>
      <c r="K22" s="68">
        <v>218845.13172000021</v>
      </c>
    </row>
    <row r="23" spans="1:13" ht="35.25" customHeight="1">
      <c r="A23" s="700" t="s">
        <v>121</v>
      </c>
      <c r="B23" s="700"/>
      <c r="C23" s="700"/>
      <c r="D23" s="700"/>
      <c r="E23" s="700"/>
      <c r="F23" s="700"/>
      <c r="G23" s="700"/>
      <c r="H23" s="700"/>
      <c r="I23" s="700"/>
      <c r="J23" s="700"/>
      <c r="K23" s="700"/>
    </row>
    <row r="24" spans="1:13" ht="42.75" customHeight="1">
      <c r="A24" s="701" t="s">
        <v>122</v>
      </c>
      <c r="B24" s="701"/>
      <c r="C24" s="701"/>
      <c r="D24" s="701"/>
      <c r="E24" s="701"/>
      <c r="F24" s="701"/>
      <c r="G24" s="701"/>
      <c r="H24" s="701"/>
      <c r="I24" s="701"/>
      <c r="J24" s="701"/>
      <c r="K24" s="701"/>
    </row>
    <row r="25" spans="1:13" ht="12.75" customHeight="1">
      <c r="B25" s="70"/>
      <c r="C25" s="71"/>
      <c r="D25" s="71"/>
      <c r="E25" s="71"/>
      <c r="F25" s="72"/>
      <c r="G25" s="72"/>
      <c r="H25" s="72"/>
      <c r="I25" s="72"/>
      <c r="J25" s="73"/>
    </row>
    <row r="26" spans="1:13" ht="12.75" customHeight="1">
      <c r="A26" s="69" t="s">
        <v>123</v>
      </c>
    </row>
    <row r="27" spans="1:13" ht="12.75" customHeight="1"/>
    <row r="28" spans="1:13" ht="12.75" customHeight="1">
      <c r="A28" s="297" t="s">
        <v>491</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row r="38" spans="11:11" ht="12.75" customHeight="1">
      <c r="K38" s="47" t="s">
        <v>124</v>
      </c>
    </row>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0" t="s">
        <v>487</v>
      </c>
      <c r="H1" s="26" t="str">
        <f>Naslovnica!A20</f>
        <v>Siječanj 2013.</v>
      </c>
    </row>
    <row r="2" spans="1:9" ht="12.75" customHeight="1">
      <c r="A2" s="378" t="s">
        <v>901</v>
      </c>
      <c r="H2" s="374" t="str">
        <f>Naslovnica!A24</f>
        <v>January 2013</v>
      </c>
    </row>
    <row r="3" spans="1:9" ht="12.75" customHeight="1"/>
    <row r="4" spans="1:9" ht="12.75" customHeight="1">
      <c r="F4" s="692" t="s">
        <v>903</v>
      </c>
      <c r="G4" s="692"/>
      <c r="H4" s="692"/>
    </row>
    <row r="5" spans="1:9" ht="21" customHeight="1">
      <c r="A5" s="74"/>
      <c r="B5" s="698" t="s">
        <v>900</v>
      </c>
      <c r="C5" s="698"/>
      <c r="D5" s="698"/>
      <c r="E5" s="698"/>
      <c r="F5" s="698"/>
      <c r="G5" s="698"/>
      <c r="H5" s="51"/>
    </row>
    <row r="6" spans="1:9" ht="33.75" customHeight="1">
      <c r="A6" s="75" t="s">
        <v>126</v>
      </c>
      <c r="B6" s="74" t="str">
        <f>Naslovnica!A20</f>
        <v>Siječanj 2013.</v>
      </c>
      <c r="C6" s="92" t="str">
        <f>'4 Tablica 2 - Graf 2'!F5</f>
        <v>Prosimac 2012.</v>
      </c>
      <c r="D6" s="74" t="s">
        <v>127</v>
      </c>
      <c r="E6" s="74" t="s">
        <v>128</v>
      </c>
      <c r="F6" s="74" t="s">
        <v>129</v>
      </c>
      <c r="G6" s="74" t="s">
        <v>130</v>
      </c>
      <c r="H6" s="74" t="s">
        <v>131</v>
      </c>
    </row>
    <row r="7" spans="1:9" ht="33.75" customHeight="1">
      <c r="A7" s="375" t="s">
        <v>132</v>
      </c>
      <c r="B7" s="375" t="str">
        <f>Naslovnica!A24</f>
        <v>January 2013</v>
      </c>
      <c r="C7" s="376" t="str">
        <f>'4 Tablica 2 - Graf 2'!F6</f>
        <v>December 2012</v>
      </c>
      <c r="D7" s="375" t="s">
        <v>133</v>
      </c>
      <c r="E7" s="377" t="s">
        <v>134</v>
      </c>
      <c r="F7" s="377" t="s">
        <v>135</v>
      </c>
      <c r="G7" s="377" t="s">
        <v>136</v>
      </c>
      <c r="H7" s="377" t="s">
        <v>137</v>
      </c>
    </row>
    <row r="8" spans="1:9">
      <c r="A8" s="453" t="s">
        <v>138</v>
      </c>
      <c r="B8" s="454">
        <v>154234.04553</v>
      </c>
      <c r="C8" s="454">
        <v>158588.47405000002</v>
      </c>
      <c r="D8" s="452">
        <v>-2.745740852911634E-2</v>
      </c>
      <c r="E8" s="454">
        <v>141117.02169999998</v>
      </c>
      <c r="F8" s="452">
        <v>9.2951393616323902E-2</v>
      </c>
      <c r="G8" s="454">
        <v>154234.04553</v>
      </c>
      <c r="H8" s="454">
        <v>16473106.393139997</v>
      </c>
      <c r="I8" s="320"/>
    </row>
    <row r="9" spans="1:9">
      <c r="A9" s="453" t="s">
        <v>139</v>
      </c>
      <c r="B9" s="454">
        <v>53286.401659999996</v>
      </c>
      <c r="C9" s="454">
        <v>56038.080809999999</v>
      </c>
      <c r="D9" s="452">
        <v>-4.9103736427550282E-2</v>
      </c>
      <c r="E9" s="454">
        <v>48712.779490000001</v>
      </c>
      <c r="F9" s="452">
        <v>9.3889575135799652E-2</v>
      </c>
      <c r="G9" s="454">
        <v>53286.401659999996</v>
      </c>
      <c r="H9" s="454">
        <v>5035695.1840500012</v>
      </c>
      <c r="I9" s="301"/>
    </row>
    <row r="10" spans="1:9">
      <c r="A10" s="453" t="s">
        <v>140</v>
      </c>
      <c r="B10" s="454">
        <v>69329.443360000005</v>
      </c>
      <c r="C10" s="454">
        <v>73819.037530000001</v>
      </c>
      <c r="D10" s="452">
        <v>-6.08189204333019E-2</v>
      </c>
      <c r="E10" s="454">
        <v>63386.577560000005</v>
      </c>
      <c r="F10" s="452">
        <v>9.3755902728375654E-2</v>
      </c>
      <c r="G10" s="454">
        <v>69329.443360000005</v>
      </c>
      <c r="H10" s="454">
        <v>7192485.2223299984</v>
      </c>
    </row>
    <row r="11" spans="1:9">
      <c r="A11" s="453" t="s">
        <v>141</v>
      </c>
      <c r="B11" s="454">
        <v>120026.53664000001</v>
      </c>
      <c r="C11" s="454">
        <v>125185.83859</v>
      </c>
      <c r="D11" s="452">
        <v>-4.1213143659942102E-2</v>
      </c>
      <c r="E11" s="454">
        <v>110900.50237999999</v>
      </c>
      <c r="F11" s="452">
        <v>8.2290287817901001E-2</v>
      </c>
      <c r="G11" s="454">
        <v>120026.53664000001</v>
      </c>
      <c r="H11" s="454">
        <v>12662817.558279999</v>
      </c>
    </row>
    <row r="12" spans="1:9" ht="22.5" customHeight="1">
      <c r="A12" s="76" t="s">
        <v>142</v>
      </c>
      <c r="B12" s="77">
        <v>396876.42719000002</v>
      </c>
      <c r="C12" s="77">
        <v>413631.43098</v>
      </c>
      <c r="D12" s="78">
        <v>-4.0507085620411012E-2</v>
      </c>
      <c r="E12" s="77">
        <v>364116.88112999999</v>
      </c>
      <c r="F12" s="78">
        <v>8.9969863408513429E-2</v>
      </c>
      <c r="G12" s="77">
        <v>396876.42719000002</v>
      </c>
      <c r="H12" s="77">
        <v>41364104.357799992</v>
      </c>
    </row>
    <row r="13" spans="1:9" ht="21.75" customHeight="1">
      <c r="A13" s="707" t="s">
        <v>143</v>
      </c>
      <c r="B13" s="707"/>
      <c r="C13" s="707"/>
      <c r="D13" s="707"/>
      <c r="E13" s="707"/>
      <c r="F13" s="707"/>
      <c r="G13" s="707"/>
      <c r="H13" s="707"/>
    </row>
    <row r="14" spans="1:9" ht="21" customHeight="1">
      <c r="A14" s="708" t="s">
        <v>144</v>
      </c>
      <c r="B14" s="708"/>
      <c r="C14" s="708"/>
      <c r="D14" s="708"/>
      <c r="E14" s="708"/>
      <c r="F14" s="708"/>
      <c r="G14" s="708"/>
      <c r="H14" s="708"/>
    </row>
    <row r="15" spans="1:9" ht="12.75" customHeight="1"/>
    <row r="16" spans="1:9" ht="12.75" customHeight="1"/>
    <row r="17" spans="1:9" ht="12.75" customHeight="1">
      <c r="A17" s="60" t="s">
        <v>1207</v>
      </c>
      <c r="H17" s="26" t="str">
        <f>Naslovnica!A20</f>
        <v>Siječanj 2013.</v>
      </c>
    </row>
    <row r="18" spans="1:9" ht="12.75" customHeight="1">
      <c r="A18" s="378" t="s">
        <v>902</v>
      </c>
      <c r="H18" s="374" t="str">
        <f>Naslovnica!A24</f>
        <v>January 2013</v>
      </c>
    </row>
    <row r="19" spans="1:9" ht="12.75" customHeight="1"/>
    <row r="20" spans="1:9" ht="12.75" customHeight="1">
      <c r="E20" s="692" t="s">
        <v>903</v>
      </c>
      <c r="F20" s="692"/>
      <c r="G20" s="692"/>
    </row>
    <row r="21" spans="1:9" ht="25.5" customHeight="1">
      <c r="A21" s="74"/>
      <c r="B21" s="698" t="s">
        <v>145</v>
      </c>
      <c r="C21" s="698"/>
      <c r="D21" s="698"/>
      <c r="E21" s="698"/>
      <c r="F21" s="698"/>
      <c r="G21" s="698"/>
    </row>
    <row r="22" spans="1:9" ht="33.75" customHeight="1">
      <c r="A22" s="74" t="s">
        <v>126</v>
      </c>
      <c r="B22" s="74" t="str">
        <f>Naslovnica!A20</f>
        <v>Siječanj 2013.</v>
      </c>
      <c r="C22" s="92" t="str">
        <f>'4 Tablica 2 - Graf 2'!F5</f>
        <v>Prosimac 2012.</v>
      </c>
      <c r="D22" s="74" t="s">
        <v>127</v>
      </c>
      <c r="E22" s="74" t="s">
        <v>128</v>
      </c>
      <c r="F22" s="74" t="s">
        <v>129</v>
      </c>
      <c r="G22" s="74" t="s">
        <v>130</v>
      </c>
    </row>
    <row r="23" spans="1:9" ht="33.75" customHeight="1">
      <c r="A23" s="375" t="s">
        <v>132</v>
      </c>
      <c r="B23" s="375" t="str">
        <f>Naslovnica!A24</f>
        <v>January 2013</v>
      </c>
      <c r="C23" s="376" t="str">
        <f>'4 Tablica 2 - Graf 2'!F6</f>
        <v>December 2012</v>
      </c>
      <c r="D23" s="375" t="s">
        <v>133</v>
      </c>
      <c r="E23" s="377" t="s">
        <v>134</v>
      </c>
      <c r="F23" s="377" t="s">
        <v>135</v>
      </c>
      <c r="G23" s="377" t="s">
        <v>136</v>
      </c>
    </row>
    <row r="24" spans="1:9">
      <c r="A24" s="453" t="s">
        <v>138</v>
      </c>
      <c r="B24" s="454">
        <v>792.53314999999998</v>
      </c>
      <c r="C24" s="454">
        <v>814.92372</v>
      </c>
      <c r="D24" s="452">
        <v>-2.7475663611804091E-2</v>
      </c>
      <c r="E24" s="454">
        <v>730.28029000000004</v>
      </c>
      <c r="F24" s="452">
        <v>8.5245159772831799E-2</v>
      </c>
      <c r="G24" s="454">
        <v>792.53314999999998</v>
      </c>
      <c r="H24" s="320"/>
      <c r="I24" s="301"/>
    </row>
    <row r="25" spans="1:9">
      <c r="A25" s="453" t="s">
        <v>139</v>
      </c>
      <c r="B25" s="454">
        <v>429.74263000000002</v>
      </c>
      <c r="C25" s="454">
        <v>451.93068</v>
      </c>
      <c r="D25" s="452">
        <v>-4.9096135717097089E-2</v>
      </c>
      <c r="E25" s="454">
        <v>392.83985999999999</v>
      </c>
      <c r="F25" s="452">
        <v>9.3938456245249741E-2</v>
      </c>
      <c r="G25" s="454">
        <v>429.74263000000002</v>
      </c>
      <c r="H25" s="301"/>
    </row>
    <row r="26" spans="1:9">
      <c r="A26" s="453" t="s">
        <v>140</v>
      </c>
      <c r="B26" s="454">
        <v>559.12330000000009</v>
      </c>
      <c r="C26" s="454">
        <v>595.32657999999992</v>
      </c>
      <c r="D26" s="452">
        <v>-6.0812470358706044E-2</v>
      </c>
      <c r="E26" s="454">
        <v>511.17401000000001</v>
      </c>
      <c r="F26" s="452">
        <v>9.3802284666233471E-2</v>
      </c>
      <c r="G26" s="454">
        <v>559.12330000000009</v>
      </c>
    </row>
    <row r="27" spans="1:9">
      <c r="A27" s="453" t="s">
        <v>141</v>
      </c>
      <c r="B27" s="454">
        <v>967.98265000000004</v>
      </c>
      <c r="C27" s="454">
        <v>1009.5820500000001</v>
      </c>
      <c r="D27" s="452">
        <v>-4.12045756954574E-2</v>
      </c>
      <c r="E27" s="454">
        <v>894.34463000000005</v>
      </c>
      <c r="F27" s="452">
        <v>8.2337409461495814E-2</v>
      </c>
      <c r="G27" s="454">
        <v>967.98265000000004</v>
      </c>
    </row>
    <row r="28" spans="1:9" ht="22.5" customHeight="1">
      <c r="A28" s="76" t="s">
        <v>142</v>
      </c>
      <c r="B28" s="77">
        <v>2749.3817300000001</v>
      </c>
      <c r="C28" s="77">
        <v>2871.7630300000001</v>
      </c>
      <c r="D28" s="78">
        <v>-4.2615389473831346E-2</v>
      </c>
      <c r="E28" s="77">
        <v>2528.63879</v>
      </c>
      <c r="F28" s="78">
        <v>8.7297142190878155E-2</v>
      </c>
      <c r="G28" s="77">
        <v>2749.3817300000001</v>
      </c>
    </row>
    <row r="29" spans="1:9" ht="24.75" customHeight="1">
      <c r="A29" s="704" t="s">
        <v>146</v>
      </c>
      <c r="B29" s="704"/>
      <c r="C29" s="704"/>
      <c r="D29" s="704"/>
      <c r="E29" s="704"/>
      <c r="F29" s="704"/>
      <c r="G29" s="704"/>
    </row>
    <row r="30" spans="1:9" ht="25.5" customHeight="1">
      <c r="A30" s="705" t="s">
        <v>147</v>
      </c>
      <c r="B30" s="706"/>
      <c r="C30" s="706"/>
      <c r="D30" s="706"/>
      <c r="E30" s="706"/>
      <c r="F30" s="706"/>
      <c r="G30" s="706"/>
    </row>
    <row r="31" spans="1:9" ht="12.75" customHeight="1"/>
    <row r="32" spans="1:9" ht="12.75" customHeight="1">
      <c r="A32" s="69" t="s">
        <v>904</v>
      </c>
    </row>
    <row r="33" spans="1:8" ht="12.75" customHeight="1"/>
    <row r="34" spans="1:8" ht="12.75" customHeight="1"/>
    <row r="35" spans="1:8" ht="12.75" customHeight="1">
      <c r="A35" s="297" t="s">
        <v>491</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47" t="s">
        <v>148</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22" t="s">
        <v>488</v>
      </c>
      <c r="G1" s="26" t="str">
        <f>Naslovnica!A20</f>
        <v>Siječanj 2013.</v>
      </c>
    </row>
    <row r="2" spans="1:8" ht="12.75" customHeight="1">
      <c r="A2" s="373" t="s">
        <v>149</v>
      </c>
      <c r="G2" s="374" t="str">
        <f>Naslovnica!A24</f>
        <v>January 2013</v>
      </c>
    </row>
    <row r="3" spans="1:8" ht="12.75" customHeight="1"/>
    <row r="4" spans="1:8" ht="12.75" customHeight="1">
      <c r="E4" s="709" t="s">
        <v>905</v>
      </c>
      <c r="F4" s="709"/>
      <c r="G4" s="709"/>
    </row>
    <row r="5" spans="1:8" ht="16.5" customHeight="1">
      <c r="A5" s="710" t="s">
        <v>906</v>
      </c>
      <c r="B5" s="711" t="s">
        <v>907</v>
      </c>
      <c r="C5" s="711"/>
      <c r="D5" s="711"/>
      <c r="E5" s="711"/>
      <c r="F5" s="711"/>
      <c r="G5" s="711"/>
    </row>
    <row r="6" spans="1:8" ht="12.75" customHeight="1">
      <c r="A6" s="710"/>
      <c r="B6" s="715" t="str">
        <f>Naslovnica!A20</f>
        <v>Siječanj 2013.</v>
      </c>
      <c r="C6" s="715"/>
      <c r="D6" s="716" t="str">
        <f>'4 Tablica 2 - Graf 2'!F5</f>
        <v>Prosimac 2012.</v>
      </c>
      <c r="E6" s="715"/>
      <c r="F6" s="717" t="s">
        <v>156</v>
      </c>
      <c r="G6" s="717"/>
    </row>
    <row r="7" spans="1:8" ht="12.75" customHeight="1">
      <c r="A7" s="710"/>
      <c r="B7" s="712" t="str">
        <f>Naslovnica!A24</f>
        <v>January 2013</v>
      </c>
      <c r="C7" s="712"/>
      <c r="D7" s="713" t="str">
        <f>'4 Tablica 2 - Graf 2'!F6</f>
        <v>December 2012</v>
      </c>
      <c r="E7" s="712"/>
      <c r="F7" s="714" t="s">
        <v>157</v>
      </c>
      <c r="G7" s="714"/>
    </row>
    <row r="8" spans="1:8" ht="12.75" customHeight="1">
      <c r="A8" s="710"/>
      <c r="B8" s="80" t="s">
        <v>150</v>
      </c>
      <c r="C8" s="80" t="s">
        <v>151</v>
      </c>
      <c r="D8" s="80" t="s">
        <v>150</v>
      </c>
      <c r="E8" s="80" t="s">
        <v>151</v>
      </c>
      <c r="F8" s="80" t="s">
        <v>150</v>
      </c>
      <c r="G8" s="80" t="s">
        <v>152</v>
      </c>
    </row>
    <row r="9" spans="1:8" ht="12.75" customHeight="1">
      <c r="A9" s="710"/>
      <c r="B9" s="379" t="s">
        <v>153</v>
      </c>
      <c r="C9" s="379" t="s">
        <v>154</v>
      </c>
      <c r="D9" s="379" t="s">
        <v>153</v>
      </c>
      <c r="E9" s="379" t="s">
        <v>154</v>
      </c>
      <c r="F9" s="379" t="s">
        <v>153</v>
      </c>
      <c r="G9" s="379" t="s">
        <v>155</v>
      </c>
    </row>
    <row r="10" spans="1:8">
      <c r="A10" s="455" t="s">
        <v>138</v>
      </c>
      <c r="B10" s="456">
        <v>21170359.890480001</v>
      </c>
      <c r="C10" s="457">
        <v>0.40107573037425015</v>
      </c>
      <c r="D10" s="458">
        <v>20539030.31419</v>
      </c>
      <c r="E10" s="457">
        <v>0.40167287203310315</v>
      </c>
      <c r="F10" s="459">
        <v>631329.57629000023</v>
      </c>
      <c r="G10" s="457">
        <v>3.0738041992850462E-2</v>
      </c>
      <c r="H10" s="320"/>
    </row>
    <row r="11" spans="1:8">
      <c r="A11" s="455" t="s">
        <v>139</v>
      </c>
      <c r="B11" s="456">
        <v>7062630.7341599995</v>
      </c>
      <c r="C11" s="457">
        <v>0.13380262757557793</v>
      </c>
      <c r="D11" s="456">
        <v>6853093.0456400001</v>
      </c>
      <c r="E11" s="457">
        <v>0.13402295648059484</v>
      </c>
      <c r="F11" s="459">
        <v>209537.68851999938</v>
      </c>
      <c r="G11" s="457">
        <v>3.0575637471215833E-2</v>
      </c>
      <c r="H11" s="301"/>
    </row>
    <row r="12" spans="1:8">
      <c r="A12" s="455" t="s">
        <v>140</v>
      </c>
      <c r="B12" s="456">
        <v>8594440.1946600005</v>
      </c>
      <c r="C12" s="457">
        <v>0.16282299384911011</v>
      </c>
      <c r="D12" s="456">
        <v>8353031.5310699996</v>
      </c>
      <c r="E12" s="457">
        <v>0.16335660028457746</v>
      </c>
      <c r="F12" s="459">
        <v>241408.66359000094</v>
      </c>
      <c r="G12" s="457">
        <v>2.8900724568326597E-2</v>
      </c>
    </row>
    <row r="13" spans="1:8">
      <c r="A13" s="455" t="s">
        <v>141</v>
      </c>
      <c r="B13" s="456">
        <v>15956515.67062</v>
      </c>
      <c r="C13" s="457">
        <v>0.30229864820106189</v>
      </c>
      <c r="D13" s="456">
        <v>15388570.446909999</v>
      </c>
      <c r="E13" s="457">
        <v>0.3009475712017245</v>
      </c>
      <c r="F13" s="459">
        <v>567945.22371000051</v>
      </c>
      <c r="G13" s="457">
        <v>3.6906951537141852E-2</v>
      </c>
    </row>
    <row r="14" spans="1:8" ht="18.75" customHeight="1">
      <c r="A14" s="81" t="s">
        <v>159</v>
      </c>
      <c r="B14" s="82">
        <v>52783946.489919998</v>
      </c>
      <c r="C14" s="83">
        <v>1</v>
      </c>
      <c r="D14" s="82">
        <v>51133725.337810002</v>
      </c>
      <c r="E14" s="83">
        <v>1</v>
      </c>
      <c r="F14" s="84">
        <v>1650221.1521099955</v>
      </c>
      <c r="G14" s="83">
        <v>3.2272656474918948E-2</v>
      </c>
    </row>
    <row r="15" spans="1:8" ht="12.75" customHeight="1">
      <c r="A15" s="85" t="s">
        <v>908</v>
      </c>
    </row>
    <row r="16" spans="1:8" ht="12.75" customHeight="1"/>
    <row r="17" spans="1:8" ht="12.75" customHeight="1"/>
    <row r="18" spans="1:8" ht="12.75" customHeight="1">
      <c r="A18" s="22" t="s">
        <v>489</v>
      </c>
      <c r="G18" s="26" t="str">
        <f>Naslovnica!A20</f>
        <v>Siječanj 2013.</v>
      </c>
    </row>
    <row r="19" spans="1:8" ht="12.75" customHeight="1">
      <c r="A19" s="373" t="s">
        <v>29</v>
      </c>
      <c r="G19" s="374" t="str">
        <f>Naslovnica!A24</f>
        <v>January 2013</v>
      </c>
    </row>
    <row r="20" spans="1:8" ht="12.75" customHeight="1"/>
    <row r="21" spans="1:8" ht="12.75" customHeight="1">
      <c r="H21" s="301"/>
    </row>
    <row r="22" spans="1:8" ht="12.75" customHeight="1">
      <c r="H22" s="301"/>
    </row>
    <row r="23" spans="1:8" ht="12.75" customHeight="1">
      <c r="H23" s="320"/>
    </row>
    <row r="24" spans="1:8" ht="12.75" customHeight="1">
      <c r="G24" s="320"/>
      <c r="H24" s="301"/>
    </row>
    <row r="25" spans="1:8" ht="12.75" customHeight="1">
      <c r="G25" s="320"/>
    </row>
    <row r="26" spans="1:8" ht="12.75" customHeight="1">
      <c r="G26" s="320"/>
      <c r="H26" s="301"/>
    </row>
    <row r="27" spans="1:8" ht="12.75" customHeight="1">
      <c r="G27" s="301"/>
    </row>
    <row r="28" spans="1:8" ht="12.75" customHeight="1"/>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321"/>
      <c r="B36" s="418" t="s">
        <v>908</v>
      </c>
    </row>
    <row r="37" spans="1:10" ht="12.75" customHeight="1"/>
    <row r="38" spans="1:10" ht="12.75" customHeight="1"/>
    <row r="39" spans="1:10" ht="12.75" customHeight="1">
      <c r="A39" s="86" t="s">
        <v>30</v>
      </c>
      <c r="G39" s="26" t="str">
        <f>Naslovnica!A20</f>
        <v>Siječanj 2013.</v>
      </c>
    </row>
    <row r="40" spans="1:10" ht="12.75" customHeight="1">
      <c r="A40" s="380" t="s">
        <v>31</v>
      </c>
      <c r="G40" s="374" t="str">
        <f>Naslovnica!A24</f>
        <v>January 2013</v>
      </c>
    </row>
    <row r="41" spans="1:10" ht="12.75" customHeight="1">
      <c r="H41" s="301"/>
    </row>
    <row r="42" spans="1:10" ht="12.75" customHeight="1">
      <c r="G42" s="301"/>
      <c r="H42" s="301"/>
    </row>
    <row r="43" spans="1:10" ht="12.75" customHeight="1">
      <c r="J43" s="301"/>
    </row>
    <row r="44" spans="1:10" ht="12.75" customHeight="1">
      <c r="H44" s="301"/>
    </row>
    <row r="45" spans="1:10" ht="12.75" customHeight="1">
      <c r="G45" s="320"/>
    </row>
    <row r="46" spans="1:10" ht="12.75" customHeight="1">
      <c r="G46" s="301"/>
      <c r="H46" s="320"/>
    </row>
    <row r="47" spans="1:10" ht="12.75" customHeight="1">
      <c r="G47" s="320"/>
    </row>
    <row r="48" spans="1:10" ht="12.75" customHeight="1"/>
    <row r="49" spans="1:7" ht="12.75" customHeight="1"/>
    <row r="50" spans="1:7" ht="12.75" customHeight="1"/>
    <row r="51" spans="1:7" ht="12.75" customHeight="1"/>
    <row r="52" spans="1:7" ht="12.75" customHeight="1"/>
    <row r="53" spans="1:7" ht="12.75" customHeight="1"/>
    <row r="54" spans="1:7" ht="12.75" customHeight="1"/>
    <row r="55" spans="1:7" ht="12.75" customHeight="1"/>
    <row r="56" spans="1:7" ht="12.75" customHeight="1"/>
    <row r="57" spans="1:7" ht="12.75" customHeight="1">
      <c r="A57" s="321"/>
      <c r="B57" s="418" t="s">
        <v>908</v>
      </c>
    </row>
    <row r="58" spans="1:7" ht="12.75" customHeight="1"/>
    <row r="59" spans="1:7" ht="12.75" customHeight="1">
      <c r="A59" s="297" t="s">
        <v>491</v>
      </c>
    </row>
    <row r="60" spans="1:7" ht="12.75" customHeight="1"/>
    <row r="61" spans="1:7" ht="12.75" customHeight="1">
      <c r="G61" s="47" t="s">
        <v>158</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5"/>
  <sheetViews>
    <sheetView showGridLines="0" zoomScaleNormal="100" workbookViewId="0"/>
  </sheetViews>
  <sheetFormatPr defaultRowHeight="15"/>
  <cols>
    <col min="1" max="1" width="16.42578125" customWidth="1"/>
    <col min="2" max="6" width="14.28515625" customWidth="1"/>
  </cols>
  <sheetData>
    <row r="1" spans="1:7" ht="12.75" customHeight="1">
      <c r="A1" s="95" t="s">
        <v>490</v>
      </c>
      <c r="F1" s="26" t="str">
        <f>Naslovnica!A20</f>
        <v>Siječanj 2013.</v>
      </c>
    </row>
    <row r="2" spans="1:7" ht="12.75" customHeight="1">
      <c r="A2" s="381" t="s">
        <v>33</v>
      </c>
      <c r="F2" s="374" t="str">
        <f>Naslovnica!A24</f>
        <v>January 2013</v>
      </c>
    </row>
    <row r="3" spans="1:7" ht="12.75" customHeight="1"/>
    <row r="4" spans="1:7">
      <c r="A4" s="710" t="s">
        <v>909</v>
      </c>
      <c r="B4" s="80"/>
      <c r="C4" s="79"/>
      <c r="D4" s="719" t="s">
        <v>910</v>
      </c>
      <c r="E4" s="719"/>
      <c r="F4" s="719"/>
    </row>
    <row r="5" spans="1:7">
      <c r="A5" s="718"/>
      <c r="B5" s="96" t="str">
        <f>Naslovnica!A20</f>
        <v>Siječanj 2013.</v>
      </c>
      <c r="C5" s="93" t="str">
        <f>'4 Tablica 2 - Graf 2'!F5</f>
        <v>Prosimac 2012.</v>
      </c>
      <c r="D5" s="97" t="s">
        <v>911</v>
      </c>
      <c r="E5" s="98" t="s">
        <v>912</v>
      </c>
      <c r="F5" s="80" t="s">
        <v>913</v>
      </c>
    </row>
    <row r="6" spans="1:7">
      <c r="A6" s="718"/>
      <c r="B6" s="377" t="str">
        <f>Naslovnica!A24</f>
        <v>January 2013</v>
      </c>
      <c r="C6" s="382" t="str">
        <f>'4 Tablica 2 - Graf 2'!F6</f>
        <v>December 2012</v>
      </c>
      <c r="D6" s="80"/>
      <c r="E6" s="80"/>
      <c r="F6" s="80"/>
    </row>
    <row r="7" spans="1:7">
      <c r="A7" s="460" t="s">
        <v>138</v>
      </c>
      <c r="B7" s="461">
        <v>185.35820000000001</v>
      </c>
      <c r="C7" s="461">
        <v>181.10339999999999</v>
      </c>
      <c r="D7" s="462">
        <v>181.1155</v>
      </c>
      <c r="E7" s="461">
        <v>185.6378</v>
      </c>
      <c r="F7" s="463">
        <v>4.5223000000000013</v>
      </c>
      <c r="G7" s="320"/>
    </row>
    <row r="8" spans="1:7">
      <c r="A8" s="460" t="s">
        <v>139</v>
      </c>
      <c r="B8" s="461">
        <v>186.73230000000001</v>
      </c>
      <c r="C8" s="461">
        <v>182.5308</v>
      </c>
      <c r="D8" s="462">
        <v>182.5385</v>
      </c>
      <c r="E8" s="461">
        <v>187.1113</v>
      </c>
      <c r="F8" s="463">
        <v>4.5728000000000009</v>
      </c>
      <c r="G8" s="301"/>
    </row>
    <row r="9" spans="1:7">
      <c r="A9" s="460" t="s">
        <v>140</v>
      </c>
      <c r="B9" s="461">
        <v>165.5421</v>
      </c>
      <c r="C9" s="461">
        <v>162.09639999999999</v>
      </c>
      <c r="D9" s="462">
        <v>162.11109999999999</v>
      </c>
      <c r="E9" s="461">
        <v>166.08619999999999</v>
      </c>
      <c r="F9" s="463">
        <v>3.9750999999999976</v>
      </c>
    </row>
    <row r="10" spans="1:7">
      <c r="A10" s="460" t="s">
        <v>141</v>
      </c>
      <c r="B10" s="461">
        <v>181.83670000000001</v>
      </c>
      <c r="C10" s="462">
        <v>176.6198</v>
      </c>
      <c r="D10" s="462">
        <v>176.64660000000001</v>
      </c>
      <c r="E10" s="461">
        <v>182.65620000000001</v>
      </c>
      <c r="F10" s="463">
        <v>6.009600000000006</v>
      </c>
    </row>
    <row r="11" spans="1:7" ht="18.75" customHeight="1">
      <c r="A11" s="99" t="s">
        <v>160</v>
      </c>
      <c r="B11" s="100">
        <v>181.25099677249818</v>
      </c>
      <c r="C11" s="100">
        <v>176.84045693623139</v>
      </c>
      <c r="D11" s="100">
        <v>176.85673543464162</v>
      </c>
      <c r="E11" s="100">
        <v>181.70032030994844</v>
      </c>
      <c r="F11" s="101">
        <v>4.8435848753068171</v>
      </c>
    </row>
    <row r="12" spans="1:7" ht="12.75" customHeight="1">
      <c r="A12" s="102" t="s">
        <v>161</v>
      </c>
    </row>
    <row r="13" spans="1:7" ht="12.75" customHeight="1"/>
    <row r="14" spans="1:7" ht="20.25" customHeight="1">
      <c r="A14" s="720" t="s">
        <v>162</v>
      </c>
      <c r="B14" s="720"/>
      <c r="C14" s="720"/>
      <c r="D14" s="720"/>
      <c r="E14" s="720"/>
      <c r="F14" s="720"/>
    </row>
    <row r="15" spans="1:7" ht="19.5" customHeight="1">
      <c r="A15" s="721" t="s">
        <v>163</v>
      </c>
      <c r="B15" s="721"/>
      <c r="C15" s="721"/>
      <c r="D15" s="721"/>
      <c r="E15" s="721"/>
      <c r="F15" s="721"/>
    </row>
    <row r="16" spans="1:7" ht="12.75" customHeight="1"/>
    <row r="17" spans="1:7" ht="12.75" customHeight="1">
      <c r="A17" s="297" t="s">
        <v>491</v>
      </c>
    </row>
    <row r="18" spans="1:7" ht="12.75" customHeight="1">
      <c r="A18" s="22"/>
    </row>
    <row r="19" spans="1:7" ht="12.75" customHeight="1">
      <c r="A19" s="27"/>
      <c r="F19" s="26"/>
    </row>
    <row r="20" spans="1:7" ht="12.75" customHeight="1">
      <c r="A20" s="104"/>
      <c r="F20" s="31"/>
    </row>
    <row r="21" spans="1:7" ht="12.75" customHeight="1"/>
    <row r="22" spans="1:7" ht="12.75" customHeight="1"/>
    <row r="23" spans="1:7" ht="12.75" customHeight="1"/>
    <row r="24" spans="1:7" ht="12.75" customHeight="1">
      <c r="G24" s="301"/>
    </row>
    <row r="25" spans="1:7" ht="12.75" customHeight="1">
      <c r="G25" s="301"/>
    </row>
    <row r="26" spans="1:7" ht="12.75" customHeight="1">
      <c r="G26" s="301"/>
    </row>
    <row r="27" spans="1:7" ht="12.75" customHeight="1"/>
    <row r="28" spans="1:7" ht="12.75" customHeight="1"/>
    <row r="29" spans="1:7" ht="12.75" customHeight="1">
      <c r="G29" s="301"/>
    </row>
    <row r="30" spans="1:7" ht="12.75" customHeight="1">
      <c r="G30" s="331"/>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c r="A45" s="102"/>
    </row>
    <row r="46" spans="1:1" ht="12.75" customHeight="1">
      <c r="A46" s="102"/>
    </row>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row r="58" spans="6:6" ht="12.75" customHeight="1">
      <c r="F58" s="384" t="s">
        <v>937</v>
      </c>
    </row>
    <row r="59" spans="6:6" ht="12.75" customHeight="1"/>
    <row r="60" spans="6:6" ht="12.75" customHeight="1"/>
    <row r="61" spans="6:6" ht="12.75" customHeight="1"/>
    <row r="62" spans="6:6" ht="12.75" customHeight="1"/>
    <row r="63" spans="6:6" ht="12.75" customHeight="1"/>
    <row r="64" spans="6:6" ht="12.75" customHeight="1"/>
    <row r="65" ht="12.75" customHeight="1"/>
  </sheetData>
  <mergeCells count="4">
    <mergeCell ref="A4:A6"/>
    <mergeCell ref="D4:F4"/>
    <mergeCell ref="A14:F14"/>
    <mergeCell ref="A15:F15"/>
  </mergeCells>
  <hyperlinks>
    <hyperlink ref="A17"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E0ED5D-1634-460F-BA2F-92D37D515DE6}">
  <ds:schemaRefs>
    <ds:schemaRef ds:uri="http://schemas.microsoft.com/sharepoint/v3/contenttype/forms"/>
  </ds:schemaRefs>
</ds:datastoreItem>
</file>

<file path=customXml/itemProps2.xml><?xml version="1.0" encoding="utf-8"?>
<ds:datastoreItem xmlns:ds="http://schemas.openxmlformats.org/officeDocument/2006/customXml" ds:itemID="{57007776-372E-40E3-BB17-361600AE895D}">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61AFFBB4-B9AC-444A-9A11-5363FC6202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37</vt:i4>
      </vt:variant>
    </vt:vector>
  </HeadingPairs>
  <TitlesOfParts>
    <vt:vector size="76" baseType="lpstr">
      <vt:lpstr>Naslovnica</vt:lpstr>
      <vt:lpstr>2 Sadržaj</vt:lpstr>
      <vt:lpstr>3 Tablica 1 - Graf 1</vt:lpstr>
      <vt:lpstr>4 Tablica 2 - Graf 2</vt:lpstr>
      <vt:lpstr>5 Tablica 3,4</vt:lpstr>
      <vt:lpstr>6 Tablica 5,6</vt:lpstr>
      <vt:lpstr>7 Tablica 7,8</vt:lpstr>
      <vt:lpstr>8 Tablica 9 - Graf 3,4</vt:lpstr>
      <vt:lpstr>9 Tablica 10</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Tablica 34</vt:lpstr>
      <vt:lpstr>30 Tablica 35 </vt:lpstr>
      <vt:lpstr>31 Tablica 36</vt:lpstr>
      <vt:lpstr>32 Tablica 37,38,39 </vt:lpstr>
      <vt:lpstr>33 Tablica 40,41</vt:lpstr>
      <vt:lpstr>34 Tablica 42,43,44-Graf 19,20 </vt:lpstr>
      <vt:lpstr>35 Tablica 45</vt:lpstr>
      <vt:lpstr>36 Tablica 46,47 </vt:lpstr>
      <vt:lpstr>37 Tablica 48</vt:lpstr>
      <vt:lpstr>38 Tablica 49 </vt:lpstr>
      <vt:lpstr>39 Tablica 50,51,52</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Tablica 34'!Print_Area</vt:lpstr>
      <vt:lpstr>'3 Tablica 1 - Graf 1'!Print_Area</vt:lpstr>
      <vt:lpstr>'30 Tablica 35 '!Print_Area</vt:lpstr>
      <vt:lpstr>'31 Tablica 36'!Print_Area</vt:lpstr>
      <vt:lpstr>'32 Tablica 37,38,39 '!Print_Area</vt:lpstr>
      <vt:lpstr>'33 Tablica 40,41'!Print_Area</vt:lpstr>
      <vt:lpstr>'34 Tablica 42,43,44-Graf 19,20 '!Print_Area</vt:lpstr>
      <vt:lpstr>'35 Tablica 45'!Print_Area</vt:lpstr>
      <vt:lpstr>'36 Tablica 46,47 '!Print_Area</vt:lpstr>
      <vt:lpstr>'37 Tablica 48'!Print_Area</vt:lpstr>
      <vt:lpstr>'38 Tablica 49 '!Print_Area</vt:lpstr>
      <vt:lpstr>'39 Tablica 50,51,52'!Print_Area</vt:lpstr>
      <vt:lpstr>'4 Tablica 2 - Graf 2'!Print_Area</vt:lpstr>
      <vt:lpstr>'5 Tablica 3,4'!Print_Area</vt:lpstr>
      <vt:lpstr>'6 Tablica 5,6'!Print_Area</vt:lpstr>
      <vt:lpstr>'7 Tablica 7,8'!Print_Area</vt:lpstr>
      <vt:lpstr>'8 Tablica 9 - Graf 3,4'!Print_Area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02_13</dc:title>
  <dc:creator/>
  <cp:lastModifiedBy/>
  <dcterms:created xsi:type="dcterms:W3CDTF">2006-09-16T00:00:00Z</dcterms:created>
  <dcterms:modified xsi:type="dcterms:W3CDTF">2023-04-11T12:44:49Z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