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C90CE154-A7E9-483E-BC1C-DEA6CBEEB9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drzaj" sheetId="1" r:id="rId1"/>
    <sheet name="inv.drustva" sheetId="2" r:id="rId2"/>
    <sheet name="drustva za upravljanje IF " sheetId="11" r:id="rId3"/>
    <sheet name="UCITS " sheetId="12" r:id="rId4"/>
    <sheet name="AIF " sheetId="13" r:id="rId5"/>
    <sheet name="omd&amp;dmd" sheetId="5" r:id="rId6"/>
    <sheet name="omf&amp;dmf" sheetId="6" r:id="rId7"/>
    <sheet name="osiguranje_zivot" sheetId="7" r:id="rId8"/>
    <sheet name="osiguranje_nezivot" sheetId="8" r:id="rId9"/>
    <sheet name="osiguranje_ukupno" sheetId="9" r:id="rId10"/>
    <sheet name="leasing" sheetId="10" r:id="rId11"/>
    <sheet name="faktoring" sheetId="14" r:id="rId12"/>
  </sheets>
  <definedNames>
    <definedName name="_xlnm.Print_Area" localSheetId="4">'AIF '!$A$1:$H$52</definedName>
    <definedName name="_xlnm.Print_Area" localSheetId="2">'drustva za upravljanje IF '!$A$1:$H$32</definedName>
    <definedName name="_xlnm.Print_Area" localSheetId="3">'UCITS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4" i="12" l="1"/>
  <c r="H31" i="11"/>
  <c r="G31" i="11"/>
  <c r="F31" i="11"/>
  <c r="C31" i="11"/>
  <c r="D164" i="12" l="1"/>
  <c r="D31" i="11"/>
  <c r="D13" i="2" l="1"/>
  <c r="F13" i="2" l="1"/>
  <c r="C13" i="2"/>
</calcChain>
</file>

<file path=xl/sharedStrings.xml><?xml version="1.0" encoding="utf-8"?>
<sst xmlns="http://schemas.openxmlformats.org/spreadsheetml/2006/main" count="870" uniqueCount="449">
  <si>
    <t>Tablica 1.</t>
  </si>
  <si>
    <t>Tablica 2.</t>
  </si>
  <si>
    <t>Tablica 3.</t>
  </si>
  <si>
    <t>Tablica 4.</t>
  </si>
  <si>
    <t>Tablica 5.</t>
  </si>
  <si>
    <t>Tablica 6.</t>
  </si>
  <si>
    <t>Tablica 7.</t>
  </si>
  <si>
    <t xml:space="preserve">Napomene: </t>
  </si>
  <si>
    <t>Napomene:</t>
  </si>
  <si>
    <t>Tablica 8.</t>
  </si>
  <si>
    <t>Tablica 9.</t>
  </si>
  <si>
    <t>Tablica 10.</t>
  </si>
  <si>
    <t>Redni broj</t>
  </si>
  <si>
    <t>Naziv  investicijskog društva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</si>
  <si>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</si>
  <si>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</si>
  <si>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</si>
  <si>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</si>
  <si>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</si>
  <si>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Ukupno:</t>
  </si>
  <si>
    <t>Naziv društva</t>
  </si>
  <si>
    <t>Ukupna aktiva</t>
  </si>
  <si>
    <t>UKUPNO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</si>
  <si>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</si>
  <si>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</si>
  <si>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</si>
  <si>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</si>
  <si>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</si>
  <si>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</si>
  <si>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</si>
  <si>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</si>
  <si>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</si>
  <si>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</si>
  <si>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</si>
  <si>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Ukupno</t>
  </si>
  <si>
    <t>Naziv  društva</t>
  </si>
  <si>
    <t>Udio u ukupnoj aktivi</t>
  </si>
  <si>
    <t>Upisani kapital</t>
  </si>
  <si>
    <t>Kapital i rezerve</t>
  </si>
  <si>
    <t>UCITS fond</t>
  </si>
  <si>
    <t>Udio u ukupnoj neto imovini</t>
  </si>
  <si>
    <t>Dobit ili gubitak</t>
  </si>
  <si>
    <t>Fond</t>
  </si>
  <si>
    <t>Društvo</t>
  </si>
  <si>
    <t>DRUŠTVA ZA UPRAVLJANJE MIROVINSKIM FONDOVIMA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</si>
  <si>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</si>
  <si>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</si>
  <si>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</si>
  <si>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CROATIA osiguranje mirovinsko društvo za upravljanje dobrovoljnim mirovinskim fondom d.o.o.</t>
  </si>
  <si>
    <t>Ukupno društva za upravljanje mirovinskim fondovima</t>
  </si>
  <si>
    <t>Redni 
broj</t>
  </si>
  <si>
    <t>NAZIV FONDA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</si>
  <si>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</si>
  <si>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</si>
  <si>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</si>
  <si>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</si>
  <si>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</si>
  <si>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</si>
  <si>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</si>
  <si>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</si>
  <si>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</si>
  <si>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</si>
  <si>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</si>
  <si>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</si>
  <si>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</si>
  <si>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</si>
  <si>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</si>
  <si>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</si>
  <si>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</si>
  <si>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AZ Benefit dobrovoljni mirovinski fond</t>
  </si>
  <si>
    <t>AZ Profit dobrovoljni mirovinski fond</t>
  </si>
  <si>
    <t>Erste Plavi Expert - dobrovoljni mirovinski fond</t>
  </si>
  <si>
    <t>Erste Plavi Protect - dobrovoljni mirovinski fond</t>
  </si>
  <si>
    <t>Raiffeisen dobrovoljni mirovinski fond</t>
  </si>
  <si>
    <t>Auto Hrvatska zatvoreni dobrovoljni mirovinski fond</t>
  </si>
  <si>
    <t>AZ DALEKOVOD zatvoreni dobrovoljni mirovinski fond</t>
  </si>
  <si>
    <t>AZ ZABA zatvoreni dobrovoljni mirovinski fond</t>
  </si>
  <si>
    <t>AZ Zagreb zatvoreni dobrovoljni mirovinski fond</t>
  </si>
  <si>
    <t>CROATIA OSIGURANJE zatvoreni dobrovoljni mirovinski fond</t>
  </si>
  <si>
    <t>ERSTE ZATVORENI DOBROVOLJNI MIROVINSKI FOND</t>
  </si>
  <si>
    <t>Raiffeisen zatvoreni dobrovoljni mirovinski fond</t>
  </si>
  <si>
    <t>Zatvoreni dobrovoljni cestarski mirovinski fond</t>
  </si>
  <si>
    <t>Zatvoreni dobrovoljni mirovinski fond Ericsson Nikola Tesla</t>
  </si>
  <si>
    <t>Zatvoreni dobrovoljni mirovinski fond HEP grupe</t>
  </si>
  <si>
    <t>Zatvoreni dobrovoljni mirovinski fond Hrvatskih autocesta</t>
  </si>
  <si>
    <t>Zatvoreni dobrovoljni mirovinski fond Hrvatskog liječničkog sindikata</t>
  </si>
  <si>
    <t>Zatvoreni dobrovoljni mirovinski fond T-HT</t>
  </si>
  <si>
    <t>OTVORENI DOBROVOLJNI MIROVINSKI FONDOVI</t>
  </si>
  <si>
    <t>Ukupno otvoreni dobrovoljni mirovinski fondovi</t>
  </si>
  <si>
    <t>ZATVORENI DOBROVOLJNI MIROVINSKI FONDOVI</t>
  </si>
  <si>
    <t>AZ Treći horizont zatvoreni dobrovoljni mirovinski fond</t>
  </si>
  <si>
    <t>Ukupno zatvoreni dobrovoljni mirovinski fondovi</t>
  </si>
  <si>
    <t>Dobit (gubitak) nakon oporezivanja</t>
  </si>
  <si>
    <t>Kapital leasing društva
(iz Izvještaja o izračunu kapitala leasing društva - IIKLD)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</si>
  <si>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</si>
  <si>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</si>
  <si>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</si>
  <si>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</si>
  <si>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</si>
  <si>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Kapital faktoring društva
(iz Izvještaja o izračunu kapitala faktoring društva - IIKFD)</t>
  </si>
  <si>
    <t>Tablica 11.</t>
  </si>
  <si>
    <t>CROATIA OSIGURANJE 1000 A dobrovoljni mirovinski fond</t>
  </si>
  <si>
    <t>CROATIA OSIGURANJE 1000 C dobrovoljni mirovinski fond</t>
  </si>
  <si>
    <t>NESTLÉ ZATVORENI DOBROVOLJNI MIROVINSKI FOND</t>
  </si>
  <si>
    <t>Ukupna
aktiva</t>
  </si>
  <si>
    <t>Dobit
(gubitak)
nakon oporezivanja</t>
  </si>
  <si>
    <t>Promjena aktive</t>
  </si>
  <si>
    <t xml:space="preserve">Dobit (gubitak) </t>
  </si>
  <si>
    <t>Allianz ZB d.o.o. društvo za upravljanje obveznim i dobrovoljnim mirovinskim fondovima</t>
  </si>
  <si>
    <t>POLICIJSKI ZATVORENI DOBROVOLJNI MIROVINSKI FOND</t>
  </si>
  <si>
    <t>POŠTA ZATVORENI DOBROVOLJNI MIROVINSKI FOND</t>
  </si>
  <si>
    <t>CROATIA OSIGURANJE dobrovoljni mirovinski fond</t>
  </si>
  <si>
    <t>AZ A1 zatvoreni dobrovoljni mirovinski fond</t>
  </si>
  <si>
    <t>AZ HKZP  zatvoreni dobrovoljni mirovinski fond</t>
  </si>
  <si>
    <t>Ukupno dobrovoljni mirovinski fondovi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</si>
  <si>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</si>
  <si>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</si>
  <si>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</si>
  <si>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</si>
  <si>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</si>
  <si>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-Podaci o promjeni aktive izračunati su u odnosu na isto razdoblje prethodne godine</t>
  </si>
  <si>
    <t>AP2</t>
  </si>
  <si>
    <t>Erste PB2</t>
  </si>
  <si>
    <t>HMID PLUS</t>
  </si>
  <si>
    <t>ICAM Capital Private 1</t>
  </si>
  <si>
    <t>APRIVATE</t>
  </si>
  <si>
    <t>AP3</t>
  </si>
  <si>
    <t>CGS Alpha</t>
  </si>
  <si>
    <t>CGS Beta</t>
  </si>
  <si>
    <t>CGS Gamma</t>
  </si>
  <si>
    <t>Inspire Alpha</t>
  </si>
  <si>
    <t>ICAM Total Return</t>
  </si>
  <si>
    <t>MWM 1</t>
  </si>
  <si>
    <t>Anchor</t>
  </si>
  <si>
    <t>Primus</t>
  </si>
  <si>
    <t>Zatvoreni dobrovoljni mirovinski fond FINE</t>
  </si>
  <si>
    <t>Javna ponuda</t>
  </si>
  <si>
    <t>Otvoren</t>
  </si>
  <si>
    <t>Zatvoren</t>
  </si>
  <si>
    <t>Nenekretninski</t>
  </si>
  <si>
    <t>Privatna ponuda</t>
  </si>
  <si>
    <t>Osnovni</t>
  </si>
  <si>
    <t>Posebni</t>
  </si>
  <si>
    <t>Hedge fond</t>
  </si>
  <si>
    <t>CGS Delta</t>
  </si>
  <si>
    <t>Rizičnog kapitala</t>
  </si>
  <si>
    <t>Specijalizirani AIF</t>
  </si>
  <si>
    <t>Za ulaganje u suvereni dug</t>
  </si>
  <si>
    <t>Poduzetničkog kapitala</t>
  </si>
  <si>
    <t>Prosperus Growth</t>
  </si>
  <si>
    <t>Potraživanja  - Dobavljački (obrnuti) faktoring</t>
  </si>
  <si>
    <t>Inspire BETA</t>
  </si>
  <si>
    <t>N3 Global Value</t>
  </si>
  <si>
    <t>Gold Energetics</t>
  </si>
  <si>
    <t>Pink Information Technologies</t>
  </si>
  <si>
    <t>Za ulaganje u vlasničke instrumente</t>
  </si>
  <si>
    <t>Origin</t>
  </si>
  <si>
    <t>Croatian Mezzanine Debt Fund</t>
  </si>
  <si>
    <t>u eurima i postocima</t>
  </si>
  <si>
    <t xml:space="preserve">  Tablica 1.</t>
  </si>
  <si>
    <t xml:space="preserve">  Tablica 2.</t>
  </si>
  <si>
    <t xml:space="preserve">  Tablica 3.</t>
  </si>
  <si>
    <t xml:space="preserve">  Tablica 4.</t>
  </si>
  <si>
    <t xml:space="preserve">  Tablica 5.</t>
  </si>
  <si>
    <t xml:space="preserve">  Tablica 6.</t>
  </si>
  <si>
    <t xml:space="preserve">  Tablica 7.</t>
  </si>
  <si>
    <t xml:space="preserve">  Tablica 8.</t>
  </si>
  <si>
    <t xml:space="preserve">  Tablica 9.</t>
  </si>
  <si>
    <t>Aktiva</t>
  </si>
  <si>
    <t>- podaci u tablici su privremeni i nerevidirani, te prikupljeni od društava za osiguranje odnosno društava za reosiguranje</t>
  </si>
  <si>
    <t xml:space="preserve">- Zaračunata bruto premija (ZBP) obuhvaća premiju iz poslova izravnog osiguranja, suosiguranja i reosiguranja. 
</t>
  </si>
  <si>
    <t>- od 1.1.2023. primjenjuje se novi računovodstveni standard te se iskazuje Naplaćena premija umjesto Zaračunate Bruto Premije</t>
  </si>
  <si>
    <t>- podaci u tablici su privremeni i nerevidirani, te prikupljeni od društava za osiguranje, odnosno društava za reosiguranje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</si>
  <si>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</si>
  <si>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</si>
  <si>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 xml:space="preserve">UKUPNO </t>
  </si>
  <si>
    <t>Fondovi inovativne strategije</t>
  </si>
  <si>
    <t>Investitor D</t>
  </si>
  <si>
    <t>Inspire DELTA</t>
  </si>
  <si>
    <t>Inspire Equinox</t>
  </si>
  <si>
    <t>Inspire OMEGA</t>
  </si>
  <si>
    <t>Multi Asset</t>
  </si>
  <si>
    <t>Next Invest One</t>
  </si>
  <si>
    <t>Skup A</t>
  </si>
  <si>
    <t>Feelsgood investicijski fond s društvenim učinkom</t>
  </si>
  <si>
    <t>SQ Venture</t>
  </si>
  <si>
    <t>ICAM CAPITAL PRIVATE 2</t>
  </si>
  <si>
    <t>SQL</t>
  </si>
  <si>
    <t>Grand Total</t>
  </si>
  <si>
    <t>Dobit (gubitak)</t>
  </si>
  <si>
    <t>OBAVEZNI MIROVINSKI FONDOVI</t>
  </si>
  <si>
    <t>ARENA MUDRA MIROVINA ZATVORENI DOBROVOLJNI MIROVINSKI FOND</t>
  </si>
  <si>
    <t>Udjel u 
ukupnoj
aktivi</t>
  </si>
  <si>
    <t>Udjel u 
ukupnoj premiji</t>
  </si>
  <si>
    <t>REVIDIRANI PODACI NA DAN 31. PROSINCA 2024. GODINE</t>
  </si>
  <si>
    <t xml:space="preserve">REVIDIRANI PODACI ZA INVESTICIJSKA DRUŠTVA, na dan 31.prosinca 2024. </t>
  </si>
  <si>
    <t>REVIDIRANI PODACI ZA DRUŠTVA ZA UPRAVLJANJE INVESTICIJSKIM FONDOVIMA, na dan 31.prosinca 2024.</t>
  </si>
  <si>
    <t>REVIDIRANI PODACI ZA UCITS FONDOVE, na dan 31.prosinca 2024.</t>
  </si>
  <si>
    <t>REVIDIRANI PODACI ZA ALTERNATIVNE INVESTICIJSKE FONDOVE, na dan 31.prosinca 2024.</t>
  </si>
  <si>
    <t>REVIDIRANI PODACI ZA DRUŠTVA ZA UPRAVLJANJE MIROVINSKIM FONDOVIMA, na dan 31.prosinca 2024.</t>
  </si>
  <si>
    <t>REVIDIRANI PODACI ZA MIROVINSKE FONDOVE, na dan 31.prosinca 2024.</t>
  </si>
  <si>
    <t xml:space="preserve">REVIDIRANI PODACI ZA TRŽIŠTE OSIGURANJA - ŽIVOTNA osiguranja, na dan 31. prosinca 2024. </t>
  </si>
  <si>
    <t xml:space="preserve">REVIDIRANI PODACI ZA TRŽIŠTE OSIGURANJA - NEŽIVOTNA osiguranja, na dan 31. prosinca 2024. </t>
  </si>
  <si>
    <t xml:space="preserve">REVIDIRANI PODACI ZA TRŽIŠTE OSIGURANJA - ukupno, na dan 31. prosinca 2024. </t>
  </si>
  <si>
    <t xml:space="preserve">REVIDIRANI PODACI ZA LEASING DRUŠTVA, na dan 31.prosinca 2024.  </t>
  </si>
  <si>
    <t xml:space="preserve">REVIDIRANI PODACI ZA FAKTORING DRUŠTVA, na dan 31.prosinca 2024.  </t>
  </si>
  <si>
    <t>REVIDIRANI PODACI ZA INVESTICIJSKA DRUŠTVA, na dan 31. prosinca 2024.</t>
  </si>
  <si>
    <t>-Podaci o regulatornom kapitalu odnose se na 31.12.2024. godine</t>
  </si>
  <si>
    <t>-Podaci o dobiti (gubitku) odnose se na razdoblje od siječnja do prosinca 2024. godine</t>
  </si>
  <si>
    <t>REVIDIRANI PODACI ZA DRUŠTVA ZA UPRAVLJANJE INVESTICIJSKIM FONDOVIMA, na dan 31. prosinca 2024.</t>
  </si>
  <si>
    <t>Rast aktive u odnosu na 31.12.2023.</t>
  </si>
  <si>
    <t>REVIDIRANI PODACI ZA UCITS FONDOVE, na dan 31. prosinca 2024.</t>
  </si>
  <si>
    <t>Neto imovina fonda na dan 31.12.2024.</t>
  </si>
  <si>
    <t>Promjena neto imovine u odnosu na 31.12.2023.</t>
  </si>
  <si>
    <t>Cijena udjela na dan 31.12.2024.</t>
  </si>
  <si>
    <t>Promjena cijene udjela u odnosu na 31.12.2023.</t>
  </si>
  <si>
    <t>REVIDIRANI PODACI ZA ALTERNATIVNE INVESTICIJSKE FONDOVE, na dan 31. prosinca 2024.</t>
  </si>
  <si>
    <t>REVIDIRANI PODACI ZA DRUŠTVA ZA UPRAVLJANJE MIROVINSKIM FONDOVIMA, na dan 31. prosinca 2024.</t>
  </si>
  <si>
    <t>Ukupna aktiva 31.12.2024.</t>
  </si>
  <si>
    <t>Udio u ukupnoj aktivi 31.12.2024.</t>
  </si>
  <si>
    <t>Promjena u odnosu na 31.12.2023.</t>
  </si>
  <si>
    <t>-Dobit/gubitak prije oporezivanja odnosi se na razdoblje od 1.1. do 31.12.2024. godine</t>
  </si>
  <si>
    <t>-Dobit od poslovanja odnosi se na razdoblje od 1.1.-31.12.2024. godine</t>
  </si>
  <si>
    <t>Neto imovina fonda
31.12.2024.</t>
  </si>
  <si>
    <t>Udio u ukupnoj neto imovini 
31.12.2024.</t>
  </si>
  <si>
    <t>Vrijednost obračunske jedinice fonda na dan 31.12.2024.</t>
  </si>
  <si>
    <t>Prinos u razdoblju 31.12.2023.-31.12.2024.</t>
  </si>
  <si>
    <t>REVIDIRANI PODACI ZA MIROVINSKE FONDOVE, na dan 31. prosinca 2024.</t>
  </si>
  <si>
    <t>REVIDIRANI PODACI ZA TRŽIŠTE OSIGURANJA - ŽIVOTNA osiguranja, na dan 31. prosinca 2024.</t>
  </si>
  <si>
    <t>REVIDIRANI PODACI ZA TRŽIŠTE OSIGURANJA - NEŽIVOTNA osiguranja, na dan 31. prosinca 2024.</t>
  </si>
  <si>
    <t>REVIDIRANI PODACI ZA TRŽIŠTE OSIGURANJA - ukupno, na dan 31. prosinca 2024.</t>
  </si>
  <si>
    <t>REVIDIRANI PODACI ZA LEASING DRUŠTVA, na dan 31. prosinca 2024.</t>
  </si>
  <si>
    <t>REVIDIRANI PODACI ZA FAKTORING DRUŠTVA, na dan 31. prosinca 2024.</t>
  </si>
  <si>
    <t>AGRAM BROKERI d.d.</t>
  </si>
  <si>
    <t>CREDOS d.o.o.</t>
  </si>
  <si>
    <t>FIMA-VRIJEDNOSNICE d.o.o.</t>
  </si>
  <si>
    <t>HITA-VRIJEDNOSNICE d.d.</t>
  </si>
  <si>
    <t>INTERKAPITAL vrijednosni papiri d.o.o.</t>
  </si>
  <si>
    <t>POSITIVE ARB d.o.o.</t>
  </si>
  <si>
    <t>A1</t>
  </si>
  <si>
    <t>CAPITAL BREEDER</t>
  </si>
  <si>
    <t>Erste Adriatic Bond</t>
  </si>
  <si>
    <t>Erste Adriatic Equity</t>
  </si>
  <si>
    <t>Erste Adriatic Multi Asset</t>
  </si>
  <si>
    <t>Erste Future Equity</t>
  </si>
  <si>
    <t>-</t>
  </si>
  <si>
    <t>Erste Green Equity</t>
  </si>
  <si>
    <t>Erste Green Multi Asset</t>
  </si>
  <si>
    <t>ERSTE HORIZONT 2025</t>
  </si>
  <si>
    <t>ERSTE HORIZONT 2025 II</t>
  </si>
  <si>
    <t>ERSTE HORIZONT 2025 USD</t>
  </si>
  <si>
    <t>ERSTE HORIZONT 2026</t>
  </si>
  <si>
    <t>ERSTE HORIZONT 2026 II</t>
  </si>
  <si>
    <t>ERSTE HORIZONT 2026 III</t>
  </si>
  <si>
    <t>ERSTE HORIZONT 2026 IV</t>
  </si>
  <si>
    <t>ERSTE HORIZONT 2026 USD</t>
  </si>
  <si>
    <t>Erste Money Market</t>
  </si>
  <si>
    <t xml:space="preserve">   Investitor A</t>
  </si>
  <si>
    <t xml:space="preserve">   Investitor B</t>
  </si>
  <si>
    <t xml:space="preserve">   Investitor C</t>
  </si>
  <si>
    <t xml:space="preserve">  Investitor D</t>
  </si>
  <si>
    <t>Erste Money Market USD</t>
  </si>
  <si>
    <t>Erste Quality Equity</t>
  </si>
  <si>
    <t>Eurizon HR Active Defensive 2</t>
  </si>
  <si>
    <t>Eurizon HR Active Defensive</t>
  </si>
  <si>
    <t>Eurizon HR Bond</t>
  </si>
  <si>
    <t>Eurizon HR Cash</t>
  </si>
  <si>
    <t>Eurizon HR Conservative 10</t>
  </si>
  <si>
    <t>Eurizon HR Dollar Bond 3</t>
  </si>
  <si>
    <t>Eurizon HR Dollar Progressive</t>
  </si>
  <si>
    <t>Eurizon HR D-Start</t>
  </si>
  <si>
    <t>Eurizon HR Equity</t>
  </si>
  <si>
    <t>Eurizon HR Equity World</t>
  </si>
  <si>
    <t>Eurizon HR Euro Short Term Bond</t>
  </si>
  <si>
    <t>Eurizon HR Flexible 30</t>
  </si>
  <si>
    <t>Eurizon HR Global</t>
  </si>
  <si>
    <t>Eurizon HR International Multi Asset</t>
  </si>
  <si>
    <t>Eurizon HR Moderate 30</t>
  </si>
  <si>
    <t>Eurizon HR Start</t>
  </si>
  <si>
    <t>Eurizon HR Target 2025</t>
  </si>
  <si>
    <t>Eurizon HR Target 2025 II</t>
  </si>
  <si>
    <t>Eurizon HR Target 2025 III</t>
  </si>
  <si>
    <t>Eurizon HR Target 2025 IV</t>
  </si>
  <si>
    <t>Eurizon HR Target 2026 fond</t>
  </si>
  <si>
    <t>Eurizon HR Target 2026 II</t>
  </si>
  <si>
    <t>Eurizon HR Target 2027 II</t>
  </si>
  <si>
    <t>Eurizon HR Target 2027 III</t>
  </si>
  <si>
    <t>Eurizon HR Target 2027</t>
  </si>
  <si>
    <t>GLOBAL KAPITAL</t>
  </si>
  <si>
    <t>HPB Dionički</t>
  </si>
  <si>
    <t>HPB Fokus 2026</t>
  </si>
  <si>
    <t>HPB Global</t>
  </si>
  <si>
    <t>HPB Kratkoročni obveznički</t>
  </si>
  <si>
    <t>HPB Obveznički</t>
  </si>
  <si>
    <t>HPB Plus</t>
  </si>
  <si>
    <t>InterCapital Balanced</t>
  </si>
  <si>
    <t xml:space="preserve">   A</t>
  </si>
  <si>
    <t xml:space="preserve">   B</t>
  </si>
  <si>
    <t xml:space="preserve">   C</t>
  </si>
  <si>
    <t>InterCapital BET-TRN UCITS ETF</t>
  </si>
  <si>
    <t>InterCapital Bond</t>
  </si>
  <si>
    <t>InterCapital CROBEX10tr UCITS ETF</t>
  </si>
  <si>
    <t>InterCapital Dollar Balanced</t>
  </si>
  <si>
    <t>InterCapital EUR Romania Govt Bond 5 - 10yr UCITS ETF</t>
  </si>
  <si>
    <t>InterCapital Euro Money Market UCITS ETF</t>
  </si>
  <si>
    <t>InterCapital Global Equity</t>
  </si>
  <si>
    <t xml:space="preserve">   D</t>
  </si>
  <si>
    <t>InterCapital Global Technology</t>
  </si>
  <si>
    <t>InterCapital Income Plus</t>
  </si>
  <si>
    <t>InterCapital Nova Europa</t>
  </si>
  <si>
    <t>InterCapital SBITOP TR UCITS ETF</t>
  </si>
  <si>
    <t>InterCapital SEE Equity</t>
  </si>
  <si>
    <t>InterCapital Short Term Bond</t>
  </si>
  <si>
    <t>InterCapital Short Term Dollar Bond</t>
  </si>
  <si>
    <t xml:space="preserve">   5C</t>
  </si>
  <si>
    <t>OTP ABSOLUTE</t>
  </si>
  <si>
    <t>OTP INDEKSNI</t>
  </si>
  <si>
    <t>OTP MERIDIAN 20</t>
  </si>
  <si>
    <t>OTP MULTI EUR 2025 II</t>
  </si>
  <si>
    <t>OTP MULTI EUR 2025</t>
  </si>
  <si>
    <t>OTP MULTI EUR 2026</t>
  </si>
  <si>
    <t>OTP MULTI USD 2</t>
  </si>
  <si>
    <t>OTP start</t>
  </si>
  <si>
    <t>OTP uravnoteženi</t>
  </si>
  <si>
    <t>Raiffeisen Classic</t>
  </si>
  <si>
    <t>Raiffeisen EUR 2025 Bond II</t>
  </si>
  <si>
    <t>Raiffeisen EUR 2025 Bond</t>
  </si>
  <si>
    <t>Raiffeisen EUR 2027 Bond</t>
  </si>
  <si>
    <t>Raiffeisen Eurski Val 2025 Bond</t>
  </si>
  <si>
    <t>Raiffeisen Flexi Bond kratkoročni obveznički</t>
  </si>
  <si>
    <t>Raiffeisen Flexi Sustainable Bond kratkoročni obveznički</t>
  </si>
  <si>
    <t>Raiffeisen Flexi USD kratkoročni obveznički</t>
  </si>
  <si>
    <t>Raiffeisen Harmonic</t>
  </si>
  <si>
    <t>Raiffeisen Money Market</t>
  </si>
  <si>
    <t>Raiffeisen Sustainable Equities</t>
  </si>
  <si>
    <t>Raiffeisen Sustainable Mix</t>
  </si>
  <si>
    <t>Raiffeisen Sustainable Solid</t>
  </si>
  <si>
    <t>Raiffeisen USD 2026 Bond</t>
  </si>
  <si>
    <t>Raiffeisen Wealth</t>
  </si>
  <si>
    <t>ZB Asia</t>
  </si>
  <si>
    <t>ZB CEE Equity</t>
  </si>
  <si>
    <t>ZB conservative 20</t>
  </si>
  <si>
    <t>ZB eplus</t>
  </si>
  <si>
    <t>ZB euroaktiv</t>
  </si>
  <si>
    <t>ZB Future 2025</t>
  </si>
  <si>
    <t>ZB Future 2030 UCITS fond</t>
  </si>
  <si>
    <t>ZB Future 2040 UCITS fond</t>
  </si>
  <si>
    <t>ZB Future 2055 UCITS fond</t>
  </si>
  <si>
    <t>ZB global 50</t>
  </si>
  <si>
    <t>ZB Invest Funds – ZB Alpha</t>
  </si>
  <si>
    <t>ZB Invest Funds – ZB bond 2025 EUR</t>
  </si>
  <si>
    <t>ZB Invest Funds – ZB bond 2026 EUR</t>
  </si>
  <si>
    <t>ZB Invest Funds – ZB bond 2026 EUR II</t>
  </si>
  <si>
    <t>ZB Invest Funds – ZB bond 2026 EUR III</t>
  </si>
  <si>
    <t>ZB Invest Funds – ZB bond 2026 USD</t>
  </si>
  <si>
    <t>ZB Invest Funds – ZB bond 2026 USD II</t>
  </si>
  <si>
    <t>ZB Invest Funds – ZB bond 2027 EUR</t>
  </si>
  <si>
    <t>ZB Invest Funds – ZB bond 2027 EUR II</t>
  </si>
  <si>
    <t>ZB Invest Funds – ZB bond 2027 EUR III</t>
  </si>
  <si>
    <t>ZB Invest Funds – ZB bond 2027 EUR IV</t>
  </si>
  <si>
    <t>ZB Invest Funds – ZB bond 2028 EUR</t>
  </si>
  <si>
    <t>ZB Invest Funds – ZB Bridge</t>
  </si>
  <si>
    <t>ZB Invest Funds – ZB conservative</t>
  </si>
  <si>
    <t>ZB Invest Funds – ZB Short Term Bond</t>
  </si>
  <si>
    <t>ZB Portfolio 70</t>
  </si>
  <si>
    <t>ZB trend UCITS fond</t>
  </si>
  <si>
    <t>INTERCAPITAL Commodity Strategy</t>
  </si>
  <si>
    <t>Investitor A</t>
  </si>
  <si>
    <t>Investitor B</t>
  </si>
  <si>
    <t>Investitor C</t>
  </si>
  <si>
    <t>Breza d.d.</t>
  </si>
  <si>
    <t>INSPIRIO ZAIF d.d. (HRSLPFRA0004)</t>
  </si>
  <si>
    <t>Inspire Private</t>
  </si>
  <si>
    <t>Klasa udjela A</t>
  </si>
  <si>
    <t>Klasa udjela B</t>
  </si>
  <si>
    <t>Continuum</t>
  </si>
  <si>
    <t>GO Alpha</t>
  </si>
  <si>
    <t>KAIZEN</t>
  </si>
  <si>
    <t>ICAM CAPITAL PRIVATE 3</t>
  </si>
  <si>
    <t>Skup B</t>
  </si>
  <si>
    <t>Nekretninski</t>
  </si>
  <si>
    <t>AP4</t>
  </si>
  <si>
    <t>Klasa udjela C</t>
  </si>
  <si>
    <t>PDA</t>
  </si>
  <si>
    <t>SQ Cobold</t>
  </si>
  <si>
    <t>Kapitalni fond</t>
  </si>
  <si>
    <t xml:space="preserve">AGRAM LIFE osiguranje d.d. </t>
  </si>
  <si>
    <t xml:space="preserve">Allianz Hrvatska d.d. </t>
  </si>
  <si>
    <t>CROATIA osiguranje d.d.</t>
  </si>
  <si>
    <t xml:space="preserve">GENERALI OSIGURANJE d.d. </t>
  </si>
  <si>
    <t xml:space="preserve">GRAWE Hrvatska d.d. </t>
  </si>
  <si>
    <t>Groupama osiguranje d.d.</t>
  </si>
  <si>
    <t xml:space="preserve">MERKUR OSIGURANJE d.d. </t>
  </si>
  <si>
    <t xml:space="preserve">TRIGLAV OSIGURANJE d. d. </t>
  </si>
  <si>
    <t xml:space="preserve">UNIQA osiguranje d.d. </t>
  </si>
  <si>
    <t xml:space="preserve">Wiener osiguranje Vienna Insurance Group d.d. </t>
  </si>
  <si>
    <t>Dobit ili gubitak nakon oporezivanja</t>
  </si>
  <si>
    <t xml:space="preserve">ALTERNATIVE INVEST d.o.o. </t>
  </si>
  <si>
    <t xml:space="preserve">CGS Capital d.o.o. </t>
  </si>
  <si>
    <t xml:space="preserve">Erste Asset Management društvo d.o.o. </t>
  </si>
  <si>
    <t>Eurizon Asset Management Croatia d.o.o.</t>
  </si>
  <si>
    <t>FARVE PRO INVEST d.o.o.</t>
  </si>
  <si>
    <t xml:space="preserve">FEELSGOOD CAPITAL PARTNERS d.o.o.  </t>
  </si>
  <si>
    <t>Global Invest d.o.o.</t>
  </si>
  <si>
    <t>GO Invest d.o.o.</t>
  </si>
  <si>
    <t>HPB Invest d.o.o.</t>
  </si>
  <si>
    <t xml:space="preserve">HRVATSKO MIROVINSKO INVESTICIJSKO DRUŠTVO d.o.o. </t>
  </si>
  <si>
    <t xml:space="preserve">Inspire Investments d.o.o. </t>
  </si>
  <si>
    <t xml:space="preserve">INTERCAPITAL ASSET MANAGEMENT d.o.o. </t>
  </si>
  <si>
    <t>INVERA EQUITY PARTNERI d.o.o.</t>
  </si>
  <si>
    <t>Mathematica Capital Partners d.o.o.</t>
  </si>
  <si>
    <t xml:space="preserve">Maverick Wealth Management d.o.o. </t>
  </si>
  <si>
    <t>MEZZANINE PARTNERS d.o.o.</t>
  </si>
  <si>
    <t>N3 Capital Partners d.o.o.</t>
  </si>
  <si>
    <t>NEXT INVEST d.o.o.</t>
  </si>
  <si>
    <t>OTP INVEST d.o.o.</t>
  </si>
  <si>
    <t xml:space="preserve">PROSPERUS - INVEST d.o.o. </t>
  </si>
  <si>
    <t>Raiffeisen Invest d.o.o.</t>
  </si>
  <si>
    <t>SQ CAPITAL d.o.o.</t>
  </si>
  <si>
    <t xml:space="preserve">WHITE BRIDGE ASSET MANAGEMENT d.o.o. </t>
  </si>
  <si>
    <t xml:space="preserve">ZB INVEST d.o.o. </t>
  </si>
  <si>
    <t xml:space="preserve">ADRIATIC OSIGURANJE d.d. </t>
  </si>
  <si>
    <t xml:space="preserve">CROATIA osiguranje d.d. </t>
  </si>
  <si>
    <t>EUROHERC osiguranje d.d.</t>
  </si>
  <si>
    <t xml:space="preserve">HOK - OSIGURANJE d.d. </t>
  </si>
  <si>
    <t xml:space="preserve">Hrvatsko kreditno osiguranje d.d. </t>
  </si>
  <si>
    <t>Allianz Hrvatska d.d.</t>
  </si>
  <si>
    <t xml:space="preserve">EUROHERC osiguranje d.d. </t>
  </si>
  <si>
    <t>GRAWE Hrvatska d.d.</t>
  </si>
  <si>
    <t>HOK - OSIGURANJE d.d.</t>
  </si>
  <si>
    <t xml:space="preserve">AGRAM LEASING d.o.o. </t>
  </si>
  <si>
    <t xml:space="preserve">Ayvens Croatia d.o.o. za operativni i financijski leasing </t>
  </si>
  <si>
    <t xml:space="preserve">BKS - leasing Croatia d.o.o. </t>
  </si>
  <si>
    <t>Erste &amp; Steiermärkische S-Leasing d.o.o.</t>
  </si>
  <si>
    <t xml:space="preserve">i4next leasing Croatia d.o.o. </t>
  </si>
  <si>
    <t xml:space="preserve">IMPULS-LEASING d.o.o. </t>
  </si>
  <si>
    <t xml:space="preserve">Mobil Leasing d.o.o. za leasing nekretnina, vozila i strojeva </t>
  </si>
  <si>
    <t xml:space="preserve">OTP Leasing d.d. </t>
  </si>
  <si>
    <t>PBZ-LEASING d.o.o.</t>
  </si>
  <si>
    <t xml:space="preserve">PORSCHE LEASING d.o.o. </t>
  </si>
  <si>
    <t>Raiffeisen Leasing d.o.o.</t>
  </si>
  <si>
    <t>SCANIA CREDIT HRVATSKA d.o.o.</t>
  </si>
  <si>
    <t>Toyota Tsusho Leasing Croatia d.o.o. za leasing</t>
  </si>
  <si>
    <t>UniCredit Leasing Croatia d.o.o.</t>
  </si>
  <si>
    <t>Volvo Financial Services leasing d.o.o.</t>
  </si>
  <si>
    <t>ADRIATIC ZAGREB FACTORING d.o.o.</t>
  </si>
  <si>
    <t xml:space="preserve">ESC Factoring d.o.o. </t>
  </si>
  <si>
    <t xml:space="preserve">FINSPOT dioničko društvo za faktoring </t>
  </si>
  <si>
    <t>Naplaćena premija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</si>
</sst>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%"/>
    <numFmt numFmtId="165" formatCode="#,###"/>
    <numFmt numFmtId="166" formatCode="0.0%;\-0.0%;;"/>
    <numFmt numFmtId="167" formatCode="#,###;\-#,###"/>
    <numFmt numFmtId="168" formatCode="#,##0;[Red]#,##0"/>
    <numFmt numFmtId="169" formatCode="#,##0.00\ _k_n"/>
    <numFmt numFmtId="170" formatCode="#,##0_ ;\-#,##0\ "/>
    <numFmt numFmtId="171" formatCode="#,##0.0000"/>
    <numFmt numFmtId="172" formatCode="_-* #,##0_-;\-* #,##0_-;_-* &quot;-&quot;??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u/>
      <sz val="12"/>
      <color indexed="12"/>
      <name val="Arial"/>
      <family val="2"/>
    </font>
    <font>
      <sz val="12"/>
      <name val="Arial CE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</font>
    <font>
      <sz val="8"/>
      <name val="Arial"/>
      <family val="2"/>
      <charset val="238"/>
    </font>
    <font>
      <sz val="10"/>
      <name val="Times New Roman"/>
      <family val="1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sz val="8"/>
      <name val="Tahoma"/>
      <family val="2"/>
      <charset val="238"/>
    </font>
    <font>
      <sz val="7"/>
      <name val="Tahoma"/>
      <family val="2"/>
    </font>
    <font>
      <b/>
      <sz val="8"/>
      <color rgb="FFFF0000"/>
      <name val="Tahoma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color indexed="10"/>
      <name val="Arial"/>
      <family val="2"/>
      <charset val="238"/>
    </font>
    <font>
      <sz val="10"/>
      <name val="Tahoma"/>
      <family val="2"/>
    </font>
    <font>
      <sz val="10"/>
      <color indexed="10"/>
      <name val="Arial"/>
      <family val="2"/>
      <charset val="238"/>
    </font>
    <font>
      <sz val="8"/>
      <color rgb="FF000000"/>
      <name val="Arial"/>
      <family val="2"/>
    </font>
    <font>
      <b/>
      <sz val="10"/>
      <name val="Calibri"/>
      <family val="2"/>
    </font>
    <font>
      <sz val="9"/>
      <name val="Arial"/>
      <family val="2"/>
    </font>
    <font>
      <b/>
      <sz val="8"/>
      <color rgb="FFFF0000"/>
      <name val="Arial"/>
      <family val="2"/>
      <charset val="238"/>
    </font>
    <font>
      <b/>
      <sz val="8"/>
      <color rgb="FFFF0000"/>
      <name val="Arial"/>
      <family val="2"/>
    </font>
    <font>
      <b/>
      <i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D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/>
    <xf numFmtId="0" fontId="9" fillId="0" borderId="0"/>
    <xf numFmtId="0" fontId="12" fillId="0" borderId="0"/>
    <xf numFmtId="0" fontId="14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24" fillId="0" borderId="0"/>
    <xf numFmtId="0" fontId="7" fillId="0" borderId="0"/>
    <xf numFmtId="0" fontId="14" fillId="0" borderId="0"/>
    <xf numFmtId="0" fontId="24" fillId="0" borderId="0"/>
    <xf numFmtId="0" fontId="24" fillId="0" borderId="0">
      <alignment vertical="top"/>
    </xf>
    <xf numFmtId="0" fontId="7" fillId="0" borderId="0"/>
    <xf numFmtId="0" fontId="6" fillId="0" borderId="0"/>
    <xf numFmtId="0" fontId="7" fillId="0" borderId="0"/>
    <xf numFmtId="0" fontId="28" fillId="0" borderId="0"/>
    <xf numFmtId="9" fontId="7" fillId="0" borderId="0" applyFont="0" applyFill="0" applyBorder="0" applyAlignment="0" applyProtection="0"/>
    <xf numFmtId="0" fontId="28" fillId="0" borderId="0"/>
    <xf numFmtId="0" fontId="7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43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1" fillId="2" borderId="3" xfId="4" applyFont="1" applyFill="1" applyBorder="1" applyAlignment="1">
      <alignment horizontal="center" vertical="center" wrapText="1"/>
    </xf>
    <xf numFmtId="0" fontId="11" fillId="2" borderId="3" xfId="7" applyFont="1" applyFill="1" applyBorder="1" applyAlignment="1">
      <alignment horizontal="center" vertical="center" wrapText="1"/>
    </xf>
    <xf numFmtId="0" fontId="11" fillId="2" borderId="3" xfId="7" applyFont="1" applyFill="1" applyBorder="1" applyAlignment="1">
      <alignment horizontal="center" vertical="center"/>
    </xf>
    <xf numFmtId="4" fontId="11" fillId="2" borderId="3" xfId="7" applyNumberFormat="1" applyFont="1" applyFill="1" applyBorder="1" applyAlignment="1">
      <alignment horizontal="center" vertical="center" wrapText="1"/>
    </xf>
    <xf numFmtId="0" fontId="11" fillId="0" borderId="0" xfId="12" applyFont="1" applyFill="1" applyBorder="1" applyAlignment="1">
      <alignment vertical="center"/>
    </xf>
    <xf numFmtId="3" fontId="11" fillId="0" borderId="0" xfId="12" applyNumberFormat="1" applyFont="1" applyFill="1" applyBorder="1" applyAlignment="1">
      <alignment vertical="center"/>
    </xf>
    <xf numFmtId="164" fontId="11" fillId="0" borderId="0" xfId="9" applyNumberFormat="1" applyFont="1" applyFill="1" applyBorder="1" applyAlignment="1">
      <alignment vertical="center"/>
    </xf>
    <xf numFmtId="3" fontId="11" fillId="0" borderId="0" xfId="12" applyNumberFormat="1" applyFont="1" applyFill="1" applyBorder="1" applyAlignment="1" applyProtection="1">
      <alignment vertical="center" wrapText="1"/>
      <protection hidden="1"/>
    </xf>
    <xf numFmtId="3" fontId="26" fillId="0" borderId="0" xfId="12" applyNumberFormat="1" applyFont="1" applyFill="1" applyBorder="1" applyAlignment="1" applyProtection="1">
      <alignment vertical="center" wrapText="1"/>
      <protection hidden="1"/>
    </xf>
    <xf numFmtId="0" fontId="21" fillId="0" borderId="2" xfId="4" applyFont="1" applyFill="1" applyBorder="1" applyAlignment="1">
      <alignment horizontal="center" vertical="center"/>
    </xf>
    <xf numFmtId="0" fontId="21" fillId="0" borderId="6" xfId="4" applyFont="1" applyFill="1" applyBorder="1" applyAlignment="1">
      <alignment vertical="center"/>
    </xf>
    <xf numFmtId="3" fontId="21" fillId="0" borderId="2" xfId="4" applyNumberFormat="1" applyFont="1" applyFill="1" applyBorder="1" applyAlignment="1">
      <alignment horizontal="right" vertical="center"/>
    </xf>
    <xf numFmtId="0" fontId="20" fillId="0" borderId="0" xfId="4" applyFont="1" applyFill="1" applyBorder="1" applyAlignment="1">
      <alignment horizontal="left" vertical="center"/>
    </xf>
    <xf numFmtId="3" fontId="20" fillId="0" borderId="0" xfId="4" applyNumberFormat="1" applyFont="1" applyFill="1" applyBorder="1" applyAlignment="1">
      <alignment vertical="center"/>
    </xf>
    <xf numFmtId="3" fontId="20" fillId="0" borderId="0" xfId="4" applyNumberFormat="1" applyFont="1" applyFill="1" applyBorder="1" applyAlignment="1">
      <alignment horizontal="center" vertical="center"/>
    </xf>
    <xf numFmtId="0" fontId="11" fillId="0" borderId="0" xfId="12" applyFont="1" applyFill="1"/>
    <xf numFmtId="0" fontId="6" fillId="0" borderId="3" xfId="0" applyFont="1" applyFill="1" applyBorder="1" applyAlignment="1">
      <alignment vertical="center"/>
    </xf>
    <xf numFmtId="0" fontId="6" fillId="0" borderId="3" xfId="2" applyFont="1" applyFill="1" applyBorder="1" applyAlignment="1">
      <alignment vertical="center"/>
    </xf>
    <xf numFmtId="0" fontId="11" fillId="2" borderId="3" xfId="7" applyFont="1" applyFill="1" applyBorder="1" applyAlignment="1">
      <alignment vertical="center" wrapText="1"/>
    </xf>
    <xf numFmtId="0" fontId="13" fillId="0" borderId="0" xfId="12" applyFont="1" applyFill="1" applyAlignment="1">
      <alignment horizontal="left"/>
    </xf>
    <xf numFmtId="0" fontId="21" fillId="0" borderId="1" xfId="12" applyFont="1" applyFill="1" applyBorder="1" applyAlignment="1">
      <alignment horizontal="center" vertical="center"/>
    </xf>
    <xf numFmtId="0" fontId="21" fillId="0" borderId="1" xfId="14" applyNumberFormat="1" applyFont="1" applyBorder="1" applyAlignment="1" applyProtection="1">
      <alignment vertical="center"/>
      <protection hidden="1"/>
    </xf>
    <xf numFmtId="0" fontId="21" fillId="0" borderId="2" xfId="12" applyFont="1" applyFill="1" applyBorder="1" applyAlignment="1">
      <alignment horizontal="center" vertical="center"/>
    </xf>
    <xf numFmtId="0" fontId="21" fillId="0" borderId="2" xfId="14" applyNumberFormat="1" applyFont="1" applyBorder="1" applyAlignment="1" applyProtection="1">
      <alignment vertical="center"/>
      <protection hidden="1"/>
    </xf>
    <xf numFmtId="0" fontId="11" fillId="4" borderId="7" xfId="4" applyFont="1" applyFill="1" applyBorder="1" applyAlignment="1">
      <alignment horizontal="center" vertical="center" wrapText="1"/>
    </xf>
    <xf numFmtId="10" fontId="13" fillId="5" borderId="8" xfId="4" applyNumberFormat="1" applyFont="1" applyFill="1" applyBorder="1" applyAlignment="1">
      <alignment vertical="center"/>
    </xf>
    <xf numFmtId="0" fontId="11" fillId="2" borderId="7" xfId="4" applyFont="1" applyFill="1" applyBorder="1" applyAlignment="1">
      <alignment horizontal="center" vertical="center" wrapText="1"/>
    </xf>
    <xf numFmtId="0" fontId="13" fillId="0" borderId="0" xfId="12" applyFont="1" applyFill="1" applyAlignment="1"/>
    <xf numFmtId="3" fontId="6" fillId="0" borderId="0" xfId="11" applyNumberFormat="1" applyFont="1" applyAlignment="1">
      <alignment vertical="center"/>
    </xf>
    <xf numFmtId="0" fontId="6" fillId="0" borderId="0" xfId="11" applyFont="1" applyAlignment="1">
      <alignment vertical="center"/>
    </xf>
    <xf numFmtId="0" fontId="13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4" applyFont="1" applyFill="1" applyBorder="1" applyAlignment="1">
      <alignment vertical="center"/>
    </xf>
    <xf numFmtId="0" fontId="8" fillId="3" borderId="3" xfId="1" applyFont="1" applyFill="1" applyBorder="1" applyAlignment="1" applyProtection="1">
      <alignment horizontal="left" vertical="center"/>
    </xf>
    <xf numFmtId="0" fontId="8" fillId="4" borderId="3" xfId="1" applyFont="1" applyFill="1" applyBorder="1" applyAlignment="1" applyProtection="1">
      <alignment horizontal="left" vertical="center"/>
    </xf>
    <xf numFmtId="0" fontId="10" fillId="0" borderId="0" xfId="3" applyFont="1" applyAlignment="1">
      <alignment vertical="center"/>
    </xf>
    <xf numFmtId="168" fontId="21" fillId="0" borderId="2" xfId="0" applyNumberFormat="1" applyFont="1" applyFill="1" applyBorder="1" applyAlignment="1" applyProtection="1">
      <alignment vertical="center" wrapText="1"/>
      <protection locked="0"/>
    </xf>
    <xf numFmtId="3" fontId="21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11" applyAlignment="1">
      <alignment vertical="center"/>
    </xf>
    <xf numFmtId="0" fontId="11" fillId="0" borderId="0" xfId="5" applyFont="1" applyFill="1" applyBorder="1" applyAlignment="1">
      <alignment vertical="center"/>
    </xf>
    <xf numFmtId="0" fontId="13" fillId="2" borderId="0" xfId="7" applyFont="1" applyFill="1" applyBorder="1" applyAlignment="1">
      <alignment vertical="center"/>
    </xf>
    <xf numFmtId="0" fontId="11" fillId="2" borderId="12" xfId="4" applyFont="1" applyFill="1" applyBorder="1" applyAlignment="1">
      <alignment horizontal="center" vertical="center" wrapText="1"/>
    </xf>
    <xf numFmtId="0" fontId="31" fillId="2" borderId="12" xfId="4" applyFont="1" applyFill="1" applyBorder="1" applyAlignment="1">
      <alignment horizontal="center" vertical="center" wrapText="1"/>
    </xf>
    <xf numFmtId="0" fontId="31" fillId="2" borderId="7" xfId="4" applyFont="1" applyFill="1" applyBorder="1" applyAlignment="1">
      <alignment horizontal="center" vertical="center" wrapText="1"/>
    </xf>
    <xf numFmtId="0" fontId="11" fillId="2" borderId="3" xfId="13" applyFont="1" applyFill="1" applyBorder="1" applyAlignment="1">
      <alignment horizontal="center" vertical="center" wrapText="1"/>
    </xf>
    <xf numFmtId="0" fontId="11" fillId="2" borderId="3" xfId="12" applyFont="1" applyFill="1" applyBorder="1" applyAlignment="1">
      <alignment horizontal="center" vertical="center" wrapText="1"/>
    </xf>
    <xf numFmtId="0" fontId="16" fillId="0" borderId="7" xfId="13" applyFont="1" applyFill="1" applyBorder="1" applyAlignment="1">
      <alignment horizontal="center" vertical="center"/>
    </xf>
    <xf numFmtId="3" fontId="29" fillId="0" borderId="1" xfId="21" applyNumberFormat="1" applyFont="1" applyFill="1" applyBorder="1" applyAlignment="1" applyProtection="1">
      <alignment vertical="center" wrapText="1"/>
      <protection locked="0"/>
    </xf>
    <xf numFmtId="3" fontId="21" fillId="0" borderId="1" xfId="14" applyNumberFormat="1" applyFont="1" applyBorder="1" applyAlignment="1" applyProtection="1">
      <alignment vertical="center"/>
      <protection hidden="1"/>
    </xf>
    <xf numFmtId="3" fontId="29" fillId="0" borderId="2" xfId="21" applyNumberFormat="1" applyFont="1" applyFill="1" applyBorder="1" applyAlignment="1" applyProtection="1">
      <alignment vertical="center" wrapText="1"/>
      <protection locked="0"/>
    </xf>
    <xf numFmtId="3" fontId="29" fillId="0" borderId="2" xfId="22" applyNumberFormat="1" applyFont="1" applyFill="1" applyBorder="1" applyAlignment="1" applyProtection="1">
      <alignment vertical="center" wrapText="1"/>
      <protection locked="0"/>
    </xf>
    <xf numFmtId="0" fontId="11" fillId="4" borderId="3" xfId="12" applyFont="1" applyFill="1" applyBorder="1" applyAlignment="1">
      <alignment horizontal="left" vertical="center" wrapText="1"/>
    </xf>
    <xf numFmtId="3" fontId="26" fillId="4" borderId="3" xfId="21" applyNumberFormat="1" applyFont="1" applyFill="1" applyBorder="1" applyAlignment="1" applyProtection="1">
      <alignment vertical="center" wrapText="1"/>
      <protection locked="0"/>
    </xf>
    <xf numFmtId="3" fontId="26" fillId="4" borderId="3" xfId="22" applyNumberFormat="1" applyFont="1" applyFill="1" applyBorder="1" applyAlignment="1" applyProtection="1">
      <alignment vertical="center" wrapText="1"/>
      <protection locked="0"/>
    </xf>
    <xf numFmtId="0" fontId="13" fillId="0" borderId="0" xfId="22" quotePrefix="1" applyFont="1" applyFill="1" applyAlignment="1">
      <alignment vertical="center"/>
    </xf>
    <xf numFmtId="0" fontId="13" fillId="0" borderId="0" xfId="22" applyFont="1" applyFill="1" applyAlignment="1">
      <alignment vertical="center"/>
    </xf>
    <xf numFmtId="0" fontId="6" fillId="0" borderId="0" xfId="22" applyFont="1" applyAlignment="1">
      <alignment vertical="center"/>
    </xf>
    <xf numFmtId="0" fontId="7" fillId="0" borderId="0" xfId="17"/>
    <xf numFmtId="0" fontId="35" fillId="0" borderId="0" xfId="12" applyFont="1" applyAlignment="1">
      <alignment vertical="center"/>
    </xf>
    <xf numFmtId="0" fontId="36" fillId="0" borderId="0" xfId="17" applyFont="1"/>
    <xf numFmtId="0" fontId="13" fillId="0" borderId="0" xfId="12" applyFont="1" applyAlignment="1">
      <alignment vertical="center"/>
    </xf>
    <xf numFmtId="0" fontId="11" fillId="0" borderId="0" xfId="12" applyFont="1" applyAlignment="1">
      <alignment vertical="center"/>
    </xf>
    <xf numFmtId="0" fontId="15" fillId="0" borderId="0" xfId="12" applyFont="1" applyAlignment="1">
      <alignment horizontal="right" vertical="center"/>
    </xf>
    <xf numFmtId="0" fontId="7" fillId="0" borderId="0" xfId="17" applyFill="1"/>
    <xf numFmtId="0" fontId="6" fillId="0" borderId="0" xfId="22" applyFont="1" applyFill="1" applyAlignment="1">
      <alignment vertical="center"/>
    </xf>
    <xf numFmtId="0" fontId="21" fillId="0" borderId="8" xfId="4" applyFont="1" applyFill="1" applyBorder="1" applyAlignment="1">
      <alignment horizontal="center" vertical="center"/>
    </xf>
    <xf numFmtId="0" fontId="21" fillId="0" borderId="13" xfId="4" applyFont="1" applyFill="1" applyBorder="1" applyAlignment="1">
      <alignment vertical="center"/>
    </xf>
    <xf numFmtId="10" fontId="21" fillId="0" borderId="8" xfId="9" quotePrefix="1" applyNumberFormat="1" applyFont="1" applyFill="1" applyBorder="1" applyAlignment="1">
      <alignment horizontal="right" vertical="center" wrapText="1"/>
    </xf>
    <xf numFmtId="10" fontId="21" fillId="0" borderId="2" xfId="9" quotePrefix="1" applyNumberFormat="1" applyFont="1" applyFill="1" applyBorder="1" applyAlignment="1">
      <alignment horizontal="right" vertical="center" wrapText="1"/>
    </xf>
    <xf numFmtId="3" fontId="21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0" applyFont="1" applyAlignment="1">
      <alignment vertical="center"/>
    </xf>
    <xf numFmtId="0" fontId="28" fillId="0" borderId="0" xfId="20" applyAlignment="1">
      <alignment vertical="center"/>
    </xf>
    <xf numFmtId="3" fontId="28" fillId="0" borderId="0" xfId="20" applyNumberFormat="1" applyAlignment="1">
      <alignment vertical="center"/>
    </xf>
    <xf numFmtId="165" fontId="11" fillId="2" borderId="3" xfId="20" applyNumberFormat="1" applyFont="1" applyFill="1" applyBorder="1" applyAlignment="1">
      <alignment vertical="center"/>
    </xf>
    <xf numFmtId="0" fontId="23" fillId="0" borderId="0" xfId="20" applyFont="1" applyAlignment="1">
      <alignment vertical="center"/>
    </xf>
    <xf numFmtId="0" fontId="7" fillId="0" borderId="0" xfId="20" applyFont="1" applyAlignment="1">
      <alignment vertical="center"/>
    </xf>
    <xf numFmtId="0" fontId="38" fillId="0" borderId="0" xfId="20" applyFont="1" applyAlignment="1">
      <alignment vertical="center"/>
    </xf>
    <xf numFmtId="0" fontId="34" fillId="2" borderId="5" xfId="20" applyFont="1" applyFill="1" applyBorder="1" applyAlignment="1">
      <alignment vertical="center"/>
    </xf>
    <xf numFmtId="0" fontId="20" fillId="2" borderId="3" xfId="20" applyFont="1" applyFill="1" applyBorder="1" applyAlignment="1">
      <alignment vertical="center"/>
    </xf>
    <xf numFmtId="165" fontId="20" fillId="2" borderId="3" xfId="20" applyNumberFormat="1" applyFont="1" applyFill="1" applyBorder="1" applyAlignment="1">
      <alignment vertical="center"/>
    </xf>
    <xf numFmtId="0" fontId="6" fillId="0" borderId="0" xfId="20" applyFont="1" applyAlignment="1">
      <alignment vertical="center"/>
    </xf>
    <xf numFmtId="0" fontId="11" fillId="2" borderId="5" xfId="20" applyFont="1" applyFill="1" applyBorder="1" applyAlignment="1">
      <alignment vertical="center"/>
    </xf>
    <xf numFmtId="0" fontId="11" fillId="2" borderId="3" xfId="20" applyFont="1" applyFill="1" applyBorder="1" applyAlignment="1">
      <alignment vertical="center"/>
    </xf>
    <xf numFmtId="0" fontId="39" fillId="0" borderId="0" xfId="20" applyFont="1" applyAlignment="1">
      <alignment vertical="center"/>
    </xf>
    <xf numFmtId="0" fontId="6" fillId="0" borderId="0" xfId="22" applyFont="1" applyFill="1"/>
    <xf numFmtId="0" fontId="13" fillId="0" borderId="0" xfId="22" applyFont="1" applyAlignment="1">
      <alignment vertical="center"/>
    </xf>
    <xf numFmtId="0" fontId="13" fillId="0" borderId="0" xfId="22" quotePrefix="1" applyFont="1" applyAlignment="1">
      <alignment vertical="center"/>
    </xf>
    <xf numFmtId="0" fontId="11" fillId="0" borderId="0" xfId="22" applyFont="1" applyAlignment="1">
      <alignment vertical="center"/>
    </xf>
    <xf numFmtId="0" fontId="11" fillId="0" borderId="0" xfId="22" applyFont="1" applyAlignment="1">
      <alignment horizontal="justify" vertical="center" wrapText="1"/>
    </xf>
    <xf numFmtId="0" fontId="0" fillId="0" borderId="0" xfId="0" applyAlignment="1">
      <alignment vertical="center"/>
    </xf>
    <xf numFmtId="0" fontId="13" fillId="0" borderId="0" xfId="22" applyFont="1" applyAlignment="1">
      <alignment horizontal="justify" vertical="center" wrapText="1"/>
    </xf>
    <xf numFmtId="0" fontId="13" fillId="0" borderId="0" xfId="22" applyFont="1" applyFill="1" applyAlignment="1">
      <alignment horizontal="justify" vertical="center" wrapText="1"/>
    </xf>
    <xf numFmtId="10" fontId="13" fillId="5" borderId="8" xfId="4" applyNumberFormat="1" applyFont="1" applyFill="1" applyBorder="1" applyAlignment="1">
      <alignment horizontal="right" vertical="center"/>
    </xf>
    <xf numFmtId="0" fontId="23" fillId="0" borderId="0" xfId="3" applyFont="1" applyFill="1" applyBorder="1" applyAlignment="1">
      <alignment vertical="center"/>
    </xf>
    <xf numFmtId="0" fontId="13" fillId="0" borderId="0" xfId="5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20" fillId="0" borderId="0" xfId="4" applyFont="1" applyFill="1" applyBorder="1" applyAlignment="1">
      <alignment vertical="center"/>
    </xf>
    <xf numFmtId="0" fontId="21" fillId="0" borderId="0" xfId="5" applyFont="1" applyFill="1" applyBorder="1" applyAlignment="1">
      <alignment vertical="center"/>
    </xf>
    <xf numFmtId="0" fontId="13" fillId="0" borderId="0" xfId="4" applyFont="1" applyFill="1" applyBorder="1" applyAlignment="1">
      <alignment vertical="center"/>
    </xf>
    <xf numFmtId="0" fontId="25" fillId="0" borderId="0" xfId="6" applyFont="1" applyFill="1" applyBorder="1" applyAlignment="1">
      <alignment horizontal="right" vertical="center"/>
    </xf>
    <xf numFmtId="0" fontId="20" fillId="3" borderId="3" xfId="4" applyFont="1" applyFill="1" applyBorder="1" applyAlignment="1">
      <alignment horizontal="center" vertical="center" wrapText="1"/>
    </xf>
    <xf numFmtId="0" fontId="20" fillId="3" borderId="5" xfId="4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vertical="center"/>
    </xf>
    <xf numFmtId="0" fontId="21" fillId="6" borderId="3" xfId="4" applyFont="1" applyFill="1" applyBorder="1" applyAlignment="1">
      <alignment horizontal="center" vertical="center" wrapText="1"/>
    </xf>
    <xf numFmtId="0" fontId="21" fillId="6" borderId="5" xfId="4" applyFont="1" applyFill="1" applyBorder="1" applyAlignment="1">
      <alignment horizontal="center" vertical="center" wrapText="1"/>
    </xf>
    <xf numFmtId="3" fontId="13" fillId="0" borderId="0" xfId="2" applyNumberFormat="1" applyFont="1" applyFill="1" applyBorder="1" applyAlignment="1">
      <alignment vertical="center"/>
    </xf>
    <xf numFmtId="10" fontId="13" fillId="0" borderId="0" xfId="2" applyNumberFormat="1" applyFont="1" applyFill="1" applyBorder="1" applyAlignment="1">
      <alignment vertical="center"/>
    </xf>
    <xf numFmtId="10" fontId="13" fillId="0" borderId="0" xfId="4" applyNumberFormat="1" applyFont="1" applyFill="1" applyBorder="1" applyAlignment="1">
      <alignment vertical="center"/>
    </xf>
    <xf numFmtId="168" fontId="21" fillId="6" borderId="8" xfId="0" applyNumberFormat="1" applyFont="1" applyFill="1" applyBorder="1" applyAlignment="1" applyProtection="1">
      <alignment vertical="center" wrapText="1"/>
      <protection locked="0"/>
    </xf>
    <xf numFmtId="10" fontId="21" fillId="6" borderId="8" xfId="9" applyNumberFormat="1" applyFont="1" applyFill="1" applyBorder="1" applyAlignment="1">
      <alignment horizontal="right" vertical="center"/>
    </xf>
    <xf numFmtId="10" fontId="21" fillId="6" borderId="2" xfId="9" applyNumberFormat="1" applyFont="1" applyFill="1" applyBorder="1" applyAlignment="1">
      <alignment horizontal="right" vertical="center"/>
    </xf>
    <xf numFmtId="168" fontId="21" fillId="6" borderId="2" xfId="0" applyNumberFormat="1" applyFont="1" applyFill="1" applyBorder="1" applyAlignment="1" applyProtection="1">
      <alignment vertical="center" wrapText="1"/>
      <protection locked="0"/>
    </xf>
    <xf numFmtId="3" fontId="21" fillId="6" borderId="2" xfId="0" applyNumberFormat="1" applyFont="1" applyFill="1" applyBorder="1" applyAlignment="1" applyProtection="1">
      <alignment horizontal="right" vertical="center" wrapText="1"/>
      <protection locked="0"/>
    </xf>
    <xf numFmtId="168" fontId="21" fillId="6" borderId="2" xfId="0" applyNumberFormat="1" applyFont="1" applyFill="1" applyBorder="1" applyAlignment="1" applyProtection="1">
      <alignment horizontal="right" vertical="center" wrapText="1"/>
      <protection locked="0"/>
    </xf>
    <xf numFmtId="168" fontId="21" fillId="6" borderId="2" xfId="0" applyNumberFormat="1" applyFont="1" applyFill="1" applyBorder="1" applyAlignment="1">
      <alignment horizontal="right" vertical="center"/>
    </xf>
    <xf numFmtId="0" fontId="20" fillId="3" borderId="5" xfId="4" applyFont="1" applyFill="1" applyBorder="1" applyAlignment="1">
      <alignment vertical="center"/>
    </xf>
    <xf numFmtId="168" fontId="20" fillId="3" borderId="3" xfId="4" applyNumberFormat="1" applyFont="1" applyFill="1" applyBorder="1" applyAlignment="1">
      <alignment horizontal="right" vertical="center"/>
    </xf>
    <xf numFmtId="10" fontId="20" fillId="3" borderId="3" xfId="4" applyNumberFormat="1" applyFont="1" applyFill="1" applyBorder="1" applyAlignment="1">
      <alignment horizontal="right" vertical="center"/>
    </xf>
    <xf numFmtId="3" fontId="20" fillId="3" borderId="3" xfId="4" applyNumberFormat="1" applyFont="1" applyFill="1" applyBorder="1" applyAlignment="1">
      <alignment horizontal="right" vertical="center"/>
    </xf>
    <xf numFmtId="3" fontId="20" fillId="3" borderId="3" xfId="4" applyNumberFormat="1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2" fontId="41" fillId="0" borderId="0" xfId="4" applyNumberFormat="1" applyFont="1" applyFill="1" applyBorder="1" applyAlignment="1">
      <alignment vertical="center"/>
    </xf>
    <xf numFmtId="2" fontId="41" fillId="0" borderId="0" xfId="4" applyNumberFormat="1" applyFont="1" applyFill="1" applyBorder="1" applyAlignment="1">
      <alignment horizontal="center" vertical="center"/>
    </xf>
    <xf numFmtId="3" fontId="41" fillId="0" borderId="0" xfId="4" applyNumberFormat="1" applyFont="1" applyFill="1" applyBorder="1" applyAlignment="1">
      <alignment vertical="center"/>
    </xf>
    <xf numFmtId="3" fontId="41" fillId="0" borderId="0" xfId="4" applyNumberFormat="1" applyFont="1" applyFill="1" applyBorder="1" applyAlignment="1">
      <alignment horizontal="center" vertical="center"/>
    </xf>
    <xf numFmtId="0" fontId="13" fillId="3" borderId="0" xfId="4" applyFont="1" applyFill="1" applyBorder="1" applyAlignment="1">
      <alignment horizontal="left" vertical="center"/>
    </xf>
    <xf numFmtId="0" fontId="15" fillId="3" borderId="0" xfId="4" applyFont="1" applyFill="1" applyBorder="1" applyAlignment="1">
      <alignment vertical="center"/>
    </xf>
    <xf numFmtId="0" fontId="25" fillId="0" borderId="0" xfId="4" applyFont="1" applyFill="1" applyBorder="1" applyAlignment="1">
      <alignment vertical="center"/>
    </xf>
    <xf numFmtId="0" fontId="15" fillId="0" borderId="0" xfId="4" applyFont="1" applyFill="1" applyBorder="1" applyAlignment="1">
      <alignment vertical="center"/>
    </xf>
    <xf numFmtId="0" fontId="21" fillId="0" borderId="0" xfId="4" quotePrefix="1" applyFont="1" applyFill="1" applyBorder="1" applyAlignment="1">
      <alignment horizontal="left" vertical="center"/>
    </xf>
    <xf numFmtId="3" fontId="25" fillId="0" borderId="0" xfId="4" applyNumberFormat="1" applyFont="1" applyFill="1" applyBorder="1" applyAlignment="1">
      <alignment vertical="center"/>
    </xf>
    <xf numFmtId="0" fontId="41" fillId="0" borderId="0" xfId="4" applyFont="1" applyFill="1" applyBorder="1" applyAlignment="1">
      <alignment vertical="center"/>
    </xf>
    <xf numFmtId="0" fontId="21" fillId="0" borderId="0" xfId="5" quotePrefix="1" applyFont="1" applyFill="1" applyBorder="1" applyAlignment="1">
      <alignment horizontal="left" vertical="center"/>
    </xf>
    <xf numFmtId="3" fontId="42" fillId="0" borderId="0" xfId="11" applyNumberFormat="1" applyFont="1" applyAlignment="1">
      <alignment vertical="center"/>
    </xf>
    <xf numFmtId="0" fontId="11" fillId="2" borderId="3" xfId="12" applyFont="1" applyFill="1" applyBorder="1" applyAlignment="1">
      <alignment horizontal="left" vertical="center" wrapText="1"/>
    </xf>
    <xf numFmtId="3" fontId="11" fillId="2" borderId="3" xfId="12" applyNumberFormat="1" applyFont="1" applyFill="1" applyBorder="1" applyAlignment="1">
      <alignment horizontal="right" vertical="center" wrapText="1"/>
    </xf>
    <xf numFmtId="0" fontId="11" fillId="4" borderId="3" xfId="12" applyFont="1" applyFill="1" applyBorder="1" applyAlignment="1">
      <alignment horizontal="center" vertical="center" wrapText="1"/>
    </xf>
    <xf numFmtId="3" fontId="11" fillId="2" borderId="3" xfId="4" applyNumberFormat="1" applyFont="1" applyFill="1" applyBorder="1" applyAlignment="1">
      <alignment horizontal="right" vertical="center" wrapText="1"/>
    </xf>
    <xf numFmtId="10" fontId="13" fillId="0" borderId="8" xfId="9" applyNumberFormat="1" applyFont="1" applyFill="1" applyBorder="1" applyAlignment="1">
      <alignment horizontal="right" vertical="center"/>
    </xf>
    <xf numFmtId="0" fontId="13" fillId="2" borderId="3" xfId="7" applyFont="1" applyFill="1" applyBorder="1" applyAlignment="1">
      <alignment horizontal="right"/>
    </xf>
    <xf numFmtId="0" fontId="10" fillId="0" borderId="0" xfId="12" applyFont="1" applyAlignment="1">
      <alignment vertical="center"/>
    </xf>
    <xf numFmtId="0" fontId="10" fillId="0" borderId="0" xfId="22" applyFont="1" applyAlignment="1">
      <alignment horizontal="left" vertical="center"/>
    </xf>
    <xf numFmtId="3" fontId="21" fillId="6" borderId="8" xfId="4" applyNumberFormat="1" applyFont="1" applyFill="1" applyBorder="1" applyAlignment="1">
      <alignment horizontal="right" vertical="center"/>
    </xf>
    <xf numFmtId="3" fontId="21" fillId="6" borderId="2" xfId="4" applyNumberFormat="1" applyFont="1" applyFill="1" applyBorder="1" applyAlignment="1">
      <alignment horizontal="right" vertical="center"/>
    </xf>
    <xf numFmtId="10" fontId="21" fillId="0" borderId="1" xfId="0" applyNumberFormat="1" applyFont="1" applyFill="1" applyBorder="1" applyAlignment="1">
      <alignment horizontal="right" vertical="center" wrapText="1"/>
    </xf>
    <xf numFmtId="3" fontId="13" fillId="0" borderId="2" xfId="16" quotePrefix="1" applyNumberFormat="1" applyFont="1" applyFill="1" applyBorder="1" applyAlignment="1">
      <alignment horizontal="right" vertical="center" wrapText="1"/>
    </xf>
    <xf numFmtId="10" fontId="21" fillId="0" borderId="8" xfId="0" applyNumberFormat="1" applyFont="1" applyFill="1" applyBorder="1" applyAlignment="1">
      <alignment horizontal="right" vertical="center" wrapText="1"/>
    </xf>
    <xf numFmtId="10" fontId="40" fillId="0" borderId="2" xfId="0" applyNumberFormat="1" applyFont="1" applyFill="1" applyBorder="1" applyAlignment="1">
      <alignment horizontal="right" vertical="center" wrapText="1"/>
    </xf>
    <xf numFmtId="10" fontId="21" fillId="6" borderId="9" xfId="4" applyNumberFormat="1" applyFont="1" applyFill="1" applyBorder="1" applyAlignment="1">
      <alignment horizontal="right" vertical="center"/>
    </xf>
    <xf numFmtId="3" fontId="21" fillId="6" borderId="6" xfId="4" applyNumberFormat="1" applyFont="1" applyFill="1" applyBorder="1" applyAlignment="1">
      <alignment horizontal="right" vertical="center"/>
    </xf>
    <xf numFmtId="10" fontId="40" fillId="0" borderId="2" xfId="9" applyNumberFormat="1" applyFont="1" applyFill="1" applyBorder="1" applyAlignment="1">
      <alignment horizontal="right" vertical="center" wrapText="1"/>
    </xf>
    <xf numFmtId="0" fontId="11" fillId="7" borderId="3" xfId="0" applyFont="1" applyFill="1" applyBorder="1" applyAlignment="1">
      <alignment horizontal="left"/>
    </xf>
    <xf numFmtId="0" fontId="13" fillId="0" borderId="0" xfId="22" applyFont="1" applyAlignment="1">
      <alignment vertical="center" wrapText="1"/>
    </xf>
    <xf numFmtId="0" fontId="21" fillId="0" borderId="0" xfId="4" quotePrefix="1" applyFont="1" applyAlignment="1">
      <alignment horizontal="left" vertical="center"/>
    </xf>
    <xf numFmtId="0" fontId="13" fillId="0" borderId="0" xfId="20" quotePrefix="1" applyFont="1" applyAlignment="1">
      <alignment horizontal="left" vertical="center"/>
    </xf>
    <xf numFmtId="0" fontId="13" fillId="0" borderId="0" xfId="20" applyFont="1" applyAlignment="1">
      <alignment horizontal="left" vertical="center"/>
    </xf>
    <xf numFmtId="0" fontId="13" fillId="0" borderId="0" xfId="20" quotePrefix="1" applyFont="1" applyAlignment="1">
      <alignment vertical="center"/>
    </xf>
    <xf numFmtId="0" fontId="13" fillId="0" borderId="0" xfId="20" applyFont="1" applyAlignment="1">
      <alignment horizontal="left" vertical="center" wrapText="1"/>
    </xf>
    <xf numFmtId="0" fontId="21" fillId="0" borderId="0" xfId="20" quotePrefix="1" applyFont="1" applyAlignment="1">
      <alignment horizontal="left" vertical="center"/>
    </xf>
    <xf numFmtId="0" fontId="21" fillId="0" borderId="0" xfId="20" quotePrefix="1" applyFont="1" applyAlignment="1">
      <alignment vertical="center"/>
    </xf>
    <xf numFmtId="0" fontId="11" fillId="2" borderId="3" xfId="7" applyFont="1" applyFill="1" applyBorder="1"/>
    <xf numFmtId="0" fontId="13" fillId="0" borderId="0" xfId="20" quotePrefix="1" applyFont="1" applyAlignment="1">
      <alignment horizontal="left" vertical="center" wrapText="1"/>
    </xf>
    <xf numFmtId="0" fontId="10" fillId="0" borderId="0" xfId="3" applyFont="1"/>
    <xf numFmtId="0" fontId="13" fillId="0" borderId="0" xfId="3" applyFont="1"/>
    <xf numFmtId="0" fontId="17" fillId="0" borderId="0" xfId="4" applyFont="1"/>
    <xf numFmtId="0" fontId="13" fillId="0" borderId="0" xfId="5" applyFont="1"/>
    <xf numFmtId="0" fontId="10" fillId="0" borderId="0" xfId="2" applyFont="1"/>
    <xf numFmtId="0" fontId="13" fillId="0" borderId="0" xfId="4" applyFont="1"/>
    <xf numFmtId="0" fontId="13" fillId="0" borderId="0" xfId="2" applyFont="1"/>
    <xf numFmtId="0" fontId="11" fillId="0" borderId="0" xfId="2" applyFont="1"/>
    <xf numFmtId="0" fontId="18" fillId="0" borderId="0" xfId="5" applyFont="1"/>
    <xf numFmtId="0" fontId="11" fillId="0" borderId="0" xfId="4" applyFont="1"/>
    <xf numFmtId="0" fontId="13" fillId="0" borderId="3" xfId="4" applyFont="1" applyBorder="1" applyAlignment="1">
      <alignment horizontal="center" vertical="center" wrapText="1"/>
    </xf>
    <xf numFmtId="0" fontId="13" fillId="0" borderId="0" xfId="5" applyFont="1" applyAlignment="1">
      <alignment horizontal="center" vertical="center"/>
    </xf>
    <xf numFmtId="0" fontId="13" fillId="0" borderId="1" xfId="4" applyFont="1" applyBorder="1" applyAlignment="1">
      <alignment vertical="center"/>
    </xf>
    <xf numFmtId="3" fontId="13" fillId="0" borderId="15" xfId="4" applyNumberFormat="1" applyFont="1" applyBorder="1" applyAlignment="1">
      <alignment horizontal="right" vertical="center"/>
    </xf>
    <xf numFmtId="3" fontId="13" fillId="0" borderId="2" xfId="2" applyNumberFormat="1" applyFont="1" applyBorder="1"/>
    <xf numFmtId="0" fontId="13" fillId="0" borderId="13" xfId="4" applyFont="1" applyBorder="1" applyAlignment="1">
      <alignment horizontal="center" vertical="center"/>
    </xf>
    <xf numFmtId="0" fontId="13" fillId="0" borderId="2" xfId="4" applyFont="1" applyBorder="1" applyAlignment="1">
      <alignment vertical="center"/>
    </xf>
    <xf numFmtId="3" fontId="13" fillId="5" borderId="15" xfId="4" applyNumberFormat="1" applyFont="1" applyFill="1" applyBorder="1" applyAlignment="1">
      <alignment horizontal="right" vertical="center"/>
    </xf>
    <xf numFmtId="0" fontId="13" fillId="0" borderId="10" xfId="5" applyFont="1" applyBorder="1"/>
    <xf numFmtId="0" fontId="13" fillId="0" borderId="2" xfId="4" applyFont="1" applyBorder="1" applyAlignment="1">
      <alignment vertical="center" wrapText="1"/>
    </xf>
    <xf numFmtId="3" fontId="13" fillId="0" borderId="2" xfId="2" applyNumberFormat="1" applyFont="1" applyBorder="1" applyAlignment="1">
      <alignment vertical="center"/>
    </xf>
    <xf numFmtId="0" fontId="13" fillId="0" borderId="9" xfId="4" applyFont="1" applyBorder="1" applyAlignment="1">
      <alignment vertical="center"/>
    </xf>
    <xf numFmtId="3" fontId="13" fillId="0" borderId="14" xfId="4" applyNumberFormat="1" applyFont="1" applyBorder="1" applyAlignment="1">
      <alignment horizontal="right" vertical="center"/>
    </xf>
    <xf numFmtId="0" fontId="13" fillId="0" borderId="10" xfId="4" applyFont="1" applyBorder="1" applyAlignment="1">
      <alignment vertical="center"/>
    </xf>
    <xf numFmtId="0" fontId="13" fillId="0" borderId="11" xfId="4" applyFont="1" applyBorder="1" applyAlignment="1">
      <alignment vertical="center"/>
    </xf>
    <xf numFmtId="0" fontId="11" fillId="4" borderId="5" xfId="4" applyFont="1" applyFill="1" applyBorder="1" applyAlignment="1">
      <alignment horizontal="left" vertical="center"/>
    </xf>
    <xf numFmtId="3" fontId="11" fillId="4" borderId="3" xfId="4" applyNumberFormat="1" applyFont="1" applyFill="1" applyBorder="1" applyAlignment="1">
      <alignment horizontal="right" vertical="center"/>
    </xf>
    <xf numFmtId="10" fontId="11" fillId="4" borderId="3" xfId="24" applyNumberFormat="1" applyFont="1" applyFill="1" applyBorder="1" applyAlignment="1">
      <alignment horizontal="right" vertical="center"/>
    </xf>
    <xf numFmtId="3" fontId="11" fillId="4" borderId="3" xfId="4" applyNumberFormat="1" applyFont="1" applyFill="1" applyBorder="1" applyAlignment="1">
      <alignment vertical="center"/>
    </xf>
    <xf numFmtId="0" fontId="13" fillId="0" borderId="0" xfId="4" quotePrefix="1" applyFont="1"/>
    <xf numFmtId="3" fontId="13" fillId="0" borderId="0" xfId="5" applyNumberFormat="1" applyFont="1"/>
    <xf numFmtId="0" fontId="13" fillId="4" borderId="0" xfId="4" applyFont="1" applyFill="1" applyAlignment="1">
      <alignment horizontal="left"/>
    </xf>
    <xf numFmtId="3" fontId="13" fillId="0" borderId="0" xfId="11" applyNumberFormat="1" applyFont="1"/>
    <xf numFmtId="0" fontId="11" fillId="3" borderId="7" xfId="4" applyFont="1" applyFill="1" applyBorder="1" applyAlignment="1">
      <alignment horizontal="center" vertical="center" wrapText="1"/>
    </xf>
    <xf numFmtId="169" fontId="11" fillId="3" borderId="7" xfId="4" applyNumberFormat="1" applyFont="1" applyFill="1" applyBorder="1" applyAlignment="1">
      <alignment horizontal="center" vertical="center" wrapText="1"/>
    </xf>
    <xf numFmtId="0" fontId="11" fillId="0" borderId="3" xfId="4" applyFont="1" applyBorder="1" applyAlignment="1">
      <alignment horizontal="center" vertical="center" wrapText="1"/>
    </xf>
    <xf numFmtId="0" fontId="13" fillId="0" borderId="6" xfId="4" applyFont="1" applyBorder="1" applyAlignment="1">
      <alignment horizontal="center" vertical="center"/>
    </xf>
    <xf numFmtId="0" fontId="13" fillId="0" borderId="6" xfId="4" applyFont="1" applyBorder="1" applyAlignment="1">
      <alignment horizontal="left" vertical="center"/>
    </xf>
    <xf numFmtId="3" fontId="13" fillId="0" borderId="2" xfId="4" applyNumberFormat="1" applyFont="1" applyBorder="1" applyAlignment="1">
      <alignment horizontal="right" vertical="center"/>
    </xf>
    <xf numFmtId="4" fontId="13" fillId="0" borderId="8" xfId="4" applyNumberFormat="1" applyFont="1" applyBorder="1" applyAlignment="1">
      <alignment horizontal="right" vertical="center"/>
    </xf>
    <xf numFmtId="0" fontId="11" fillId="3" borderId="5" xfId="4" applyFont="1" applyFill="1" applyBorder="1" applyAlignment="1">
      <alignment vertical="center"/>
    </xf>
    <xf numFmtId="0" fontId="11" fillId="3" borderId="5" xfId="4" applyFont="1" applyFill="1" applyBorder="1" applyAlignment="1">
      <alignment horizontal="left" vertical="center"/>
    </xf>
    <xf numFmtId="3" fontId="11" fillId="3" borderId="3" xfId="4" applyNumberFormat="1" applyFont="1" applyFill="1" applyBorder="1" applyAlignment="1">
      <alignment horizontal="right" vertical="center"/>
    </xf>
    <xf numFmtId="10" fontId="11" fillId="3" borderId="3" xfId="9" applyNumberFormat="1" applyFont="1" applyFill="1" applyBorder="1" applyAlignment="1">
      <alignment horizontal="right" vertical="center"/>
    </xf>
    <xf numFmtId="10" fontId="11" fillId="3" borderId="3" xfId="25" applyNumberFormat="1" applyFont="1" applyFill="1" applyBorder="1" applyAlignment="1">
      <alignment horizontal="right" vertical="center"/>
    </xf>
    <xf numFmtId="0" fontId="22" fillId="0" borderId="0" xfId="20" applyFont="1" applyAlignment="1">
      <alignment horizontal="left" vertical="center" wrapText="1"/>
    </xf>
    <xf numFmtId="0" fontId="6" fillId="0" borderId="0" xfId="3" applyFont="1" applyAlignment="1">
      <alignment vertical="center"/>
    </xf>
    <xf numFmtId="3" fontId="7" fillId="0" borderId="0" xfId="11" applyNumberFormat="1" applyAlignment="1">
      <alignment vertical="center"/>
    </xf>
    <xf numFmtId="0" fontId="6" fillId="0" borderId="0" xfId="2" applyFont="1" applyAlignment="1">
      <alignment vertical="center"/>
    </xf>
    <xf numFmtId="0" fontId="13" fillId="0" borderId="0" xfId="5" applyFont="1" applyAlignment="1">
      <alignment vertical="center"/>
    </xf>
    <xf numFmtId="0" fontId="6" fillId="0" borderId="0" xfId="3" applyFont="1"/>
    <xf numFmtId="0" fontId="6" fillId="0" borderId="0" xfId="2" applyFont="1"/>
    <xf numFmtId="0" fontId="6" fillId="0" borderId="0" xfId="5" applyFont="1"/>
    <xf numFmtId="0" fontId="16" fillId="0" borderId="3" xfId="4" applyFont="1" applyBorder="1" applyAlignment="1">
      <alignment horizontal="center" vertical="center" wrapText="1"/>
    </xf>
    <xf numFmtId="0" fontId="13" fillId="0" borderId="8" xfId="4" applyFont="1" applyBorder="1" applyAlignment="1">
      <alignment horizontal="center" vertical="center"/>
    </xf>
    <xf numFmtId="0" fontId="13" fillId="0" borderId="8" xfId="4" applyFont="1" applyBorder="1" applyAlignment="1">
      <alignment vertical="center" wrapText="1"/>
    </xf>
    <xf numFmtId="3" fontId="13" fillId="0" borderId="8" xfId="4" applyNumberFormat="1" applyFont="1" applyBorder="1" applyAlignment="1">
      <alignment vertical="center"/>
    </xf>
    <xf numFmtId="10" fontId="13" fillId="0" borderId="8" xfId="4" applyNumberFormat="1" applyFont="1" applyBorder="1" applyAlignment="1">
      <alignment horizontal="right" vertical="center"/>
    </xf>
    <xf numFmtId="3" fontId="13" fillId="0" borderId="8" xfId="4" applyNumberFormat="1" applyFont="1" applyBorder="1" applyAlignment="1">
      <alignment horizontal="right" vertical="center"/>
    </xf>
    <xf numFmtId="3" fontId="13" fillId="0" borderId="1" xfId="4" applyNumberFormat="1" applyFont="1" applyBorder="1" applyAlignment="1">
      <alignment vertical="center"/>
    </xf>
    <xf numFmtId="0" fontId="13" fillId="0" borderId="2" xfId="4" applyFont="1" applyBorder="1" applyAlignment="1">
      <alignment horizontal="center" vertical="center"/>
    </xf>
    <xf numFmtId="0" fontId="13" fillId="0" borderId="9" xfId="4" applyFont="1" applyBorder="1" applyAlignment="1">
      <alignment vertical="center" wrapText="1"/>
    </xf>
    <xf numFmtId="3" fontId="13" fillId="0" borderId="2" xfId="4" applyNumberFormat="1" applyFont="1" applyBorder="1" applyAlignment="1">
      <alignment vertical="center"/>
    </xf>
    <xf numFmtId="0" fontId="13" fillId="0" borderId="9" xfId="4" applyFont="1" applyBorder="1" applyAlignment="1">
      <alignment horizontal="center" vertical="center"/>
    </xf>
    <xf numFmtId="0" fontId="13" fillId="0" borderId="10" xfId="4" applyFont="1" applyBorder="1" applyAlignment="1">
      <alignment vertical="center" wrapText="1"/>
    </xf>
    <xf numFmtId="3" fontId="13" fillId="0" borderId="10" xfId="4" applyNumberFormat="1" applyFont="1" applyBorder="1" applyAlignment="1">
      <alignment vertical="center"/>
    </xf>
    <xf numFmtId="10" fontId="11" fillId="2" borderId="3" xfId="4" applyNumberFormat="1" applyFont="1" applyFill="1" applyBorder="1" applyAlignment="1">
      <alignment horizontal="right" vertical="center"/>
    </xf>
    <xf numFmtId="3" fontId="11" fillId="0" borderId="0" xfId="4" applyNumberFormat="1" applyFont="1"/>
    <xf numFmtId="0" fontId="11" fillId="0" borderId="0" xfId="5" applyFont="1"/>
    <xf numFmtId="0" fontId="11" fillId="0" borderId="0" xfId="4" applyFont="1" applyAlignment="1">
      <alignment horizontal="left" vertical="center" wrapText="1"/>
    </xf>
    <xf numFmtId="3" fontId="11" fillId="0" borderId="0" xfId="4" applyNumberFormat="1" applyFont="1" applyAlignment="1">
      <alignment horizontal="right" vertical="center"/>
    </xf>
    <xf numFmtId="1" fontId="11" fillId="0" borderId="0" xfId="4" applyNumberFormat="1" applyFont="1" applyAlignment="1">
      <alignment horizontal="center" vertical="center"/>
    </xf>
    <xf numFmtId="164" fontId="11" fillId="0" borderId="0" xfId="4" applyNumberFormat="1" applyFont="1" applyAlignment="1">
      <alignment horizontal="center" vertical="center"/>
    </xf>
    <xf numFmtId="3" fontId="11" fillId="0" borderId="0" xfId="4" applyNumberFormat="1" applyFont="1" applyAlignment="1">
      <alignment vertical="center"/>
    </xf>
    <xf numFmtId="0" fontId="13" fillId="2" borderId="0" xfId="7" applyFont="1" applyFill="1" applyAlignment="1">
      <alignment vertical="center"/>
    </xf>
    <xf numFmtId="0" fontId="13" fillId="2" borderId="0" xfId="7" applyFont="1" applyFill="1"/>
    <xf numFmtId="0" fontId="13" fillId="0" borderId="0" xfId="7" applyFont="1"/>
    <xf numFmtId="3" fontId="13" fillId="0" borderId="0" xfId="4" applyNumberFormat="1" applyFont="1" applyAlignment="1">
      <alignment vertical="center"/>
    </xf>
    <xf numFmtId="0" fontId="13" fillId="0" borderId="0" xfId="2" quotePrefix="1" applyFont="1"/>
    <xf numFmtId="0" fontId="7" fillId="0" borderId="0" xfId="11" applyAlignment="1">
      <alignment horizontal="center" vertical="center" wrapText="1"/>
    </xf>
    <xf numFmtId="0" fontId="10" fillId="0" borderId="0" xfId="7" applyFont="1" applyAlignment="1">
      <alignment horizontal="left" vertical="center"/>
    </xf>
    <xf numFmtId="0" fontId="6" fillId="0" borderId="0" xfId="7" applyFont="1" applyAlignment="1">
      <alignment vertical="center"/>
    </xf>
    <xf numFmtId="4" fontId="13" fillId="0" borderId="0" xfId="7" applyNumberFormat="1" applyFont="1" applyAlignment="1">
      <alignment vertical="center"/>
    </xf>
    <xf numFmtId="0" fontId="13" fillId="0" borderId="0" xfId="7" applyFont="1" applyAlignment="1">
      <alignment vertical="center"/>
    </xf>
    <xf numFmtId="4" fontId="11" fillId="0" borderId="0" xfId="4" applyNumberFormat="1" applyFont="1"/>
    <xf numFmtId="0" fontId="11" fillId="0" borderId="0" xfId="7" applyFont="1" applyAlignment="1">
      <alignment vertical="center" wrapText="1"/>
    </xf>
    <xf numFmtId="0" fontId="11" fillId="0" borderId="0" xfId="7" applyFont="1" applyAlignment="1">
      <alignment vertical="center"/>
    </xf>
    <xf numFmtId="4" fontId="11" fillId="0" borderId="0" xfId="7" applyNumberFormat="1" applyFont="1" applyAlignment="1">
      <alignment vertical="center"/>
    </xf>
    <xf numFmtId="0" fontId="11" fillId="2" borderId="3" xfId="8" applyFont="1" applyFill="1" applyBorder="1" applyAlignment="1">
      <alignment horizontal="center" vertical="center" wrapText="1"/>
    </xf>
    <xf numFmtId="0" fontId="16" fillId="0" borderId="10" xfId="7" applyFont="1" applyBorder="1" applyAlignment="1">
      <alignment horizontal="center" vertical="center"/>
    </xf>
    <xf numFmtId="3" fontId="16" fillId="0" borderId="10" xfId="7" applyNumberFormat="1" applyFont="1" applyBorder="1" applyAlignment="1">
      <alignment horizontal="center" vertical="center" wrapText="1"/>
    </xf>
    <xf numFmtId="0" fontId="16" fillId="0" borderId="10" xfId="7" applyFont="1" applyBorder="1" applyAlignment="1">
      <alignment horizontal="center" vertical="center" wrapText="1"/>
    </xf>
    <xf numFmtId="0" fontId="13" fillId="2" borderId="3" xfId="7" applyFont="1" applyFill="1" applyBorder="1"/>
    <xf numFmtId="0" fontId="13" fillId="0" borderId="8" xfId="7" applyFont="1" applyBorder="1" applyAlignment="1">
      <alignment horizontal="center" vertical="center" wrapText="1"/>
    </xf>
    <xf numFmtId="0" fontId="13" fillId="0" borderId="8" xfId="7" applyFont="1" applyBorder="1" applyAlignment="1">
      <alignment vertical="center" wrapText="1"/>
    </xf>
    <xf numFmtId="3" fontId="13" fillId="0" borderId="8" xfId="7" applyNumberFormat="1" applyFont="1" applyBorder="1" applyAlignment="1">
      <alignment vertical="center"/>
    </xf>
    <xf numFmtId="10" fontId="13" fillId="0" borderId="8" xfId="9" applyNumberFormat="1" applyFont="1" applyFill="1" applyBorder="1" applyAlignment="1">
      <alignment vertical="center"/>
    </xf>
    <xf numFmtId="10" fontId="13" fillId="0" borderId="8" xfId="7" applyNumberFormat="1" applyFont="1" applyBorder="1" applyAlignment="1">
      <alignment vertical="center"/>
    </xf>
    <xf numFmtId="171" fontId="13" fillId="0" borderId="8" xfId="7" applyNumberFormat="1" applyFont="1" applyBorder="1" applyAlignment="1">
      <alignment vertical="center"/>
    </xf>
    <xf numFmtId="10" fontId="13" fillId="0" borderId="1" xfId="24" applyNumberFormat="1" applyFont="1" applyFill="1" applyBorder="1" applyAlignment="1">
      <alignment vertical="center"/>
    </xf>
    <xf numFmtId="10" fontId="13" fillId="0" borderId="2" xfId="24" applyNumberFormat="1" applyFont="1" applyFill="1" applyBorder="1" applyAlignment="1">
      <alignment vertical="center"/>
    </xf>
    <xf numFmtId="10" fontId="13" fillId="0" borderId="11" xfId="24" applyNumberFormat="1" applyFont="1" applyFill="1" applyBorder="1" applyAlignment="1">
      <alignment vertical="center"/>
    </xf>
    <xf numFmtId="3" fontId="11" fillId="2" borderId="3" xfId="7" applyNumberFormat="1" applyFont="1" applyFill="1" applyBorder="1"/>
    <xf numFmtId="10" fontId="11" fillId="2" borderId="3" xfId="24" applyNumberFormat="1" applyFont="1" applyFill="1" applyBorder="1" applyAlignment="1"/>
    <xf numFmtId="10" fontId="11" fillId="2" borderId="3" xfId="9" applyNumberFormat="1" applyFont="1" applyFill="1" applyBorder="1" applyAlignment="1"/>
    <xf numFmtId="171" fontId="13" fillId="2" borderId="3" xfId="7" applyNumberFormat="1" applyFont="1" applyFill="1" applyBorder="1"/>
    <xf numFmtId="0" fontId="13" fillId="0" borderId="2" xfId="7" applyFont="1" applyBorder="1" applyAlignment="1">
      <alignment horizontal="center" vertical="center" wrapText="1"/>
    </xf>
    <xf numFmtId="0" fontId="13" fillId="0" borderId="2" xfId="7" applyFont="1" applyBorder="1" applyAlignment="1">
      <alignment vertical="center" wrapText="1"/>
    </xf>
    <xf numFmtId="3" fontId="13" fillId="0" borderId="2" xfId="7" applyNumberFormat="1" applyFont="1" applyBorder="1" applyAlignment="1">
      <alignment vertical="center" wrapText="1"/>
    </xf>
    <xf numFmtId="3" fontId="13" fillId="0" borderId="2" xfId="7" applyNumberFormat="1" applyFont="1" applyBorder="1" applyAlignment="1">
      <alignment vertical="center"/>
    </xf>
    <xf numFmtId="171" fontId="13" fillId="0" borderId="2" xfId="7" applyNumberFormat="1" applyFont="1" applyBorder="1" applyAlignment="1">
      <alignment vertical="center"/>
    </xf>
    <xf numFmtId="171" fontId="13" fillId="0" borderId="1" xfId="7" applyNumberFormat="1" applyFont="1" applyBorder="1" applyAlignment="1">
      <alignment vertical="center"/>
    </xf>
    <xf numFmtId="0" fontId="13" fillId="0" borderId="9" xfId="7" applyFont="1" applyBorder="1" applyAlignment="1">
      <alignment horizontal="center" vertical="center" wrapText="1"/>
    </xf>
    <xf numFmtId="0" fontId="13" fillId="0" borderId="9" xfId="7" applyFont="1" applyBorder="1" applyAlignment="1">
      <alignment vertical="center" wrapText="1"/>
    </xf>
    <xf numFmtId="3" fontId="13" fillId="0" borderId="9" xfId="7" applyNumberFormat="1" applyFont="1" applyBorder="1" applyAlignment="1">
      <alignment vertical="center"/>
    </xf>
    <xf numFmtId="171" fontId="13" fillId="0" borderId="9" xfId="7" applyNumberFormat="1" applyFont="1" applyBorder="1" applyAlignment="1">
      <alignment vertical="center"/>
    </xf>
    <xf numFmtId="0" fontId="13" fillId="0" borderId="1" xfId="7" applyFont="1" applyBorder="1" applyAlignment="1">
      <alignment vertical="center" wrapText="1"/>
    </xf>
    <xf numFmtId="3" fontId="13" fillId="0" borderId="1" xfId="7" applyNumberFormat="1" applyFont="1" applyBorder="1" applyAlignment="1">
      <alignment vertical="center"/>
    </xf>
    <xf numFmtId="3" fontId="13" fillId="0" borderId="9" xfId="7" applyNumberFormat="1" applyFont="1" applyBorder="1" applyAlignment="1">
      <alignment horizontal="right" vertical="center"/>
    </xf>
    <xf numFmtId="0" fontId="13" fillId="0" borderId="10" xfId="7" applyFont="1" applyBorder="1" applyAlignment="1">
      <alignment horizontal="center" vertical="center" wrapText="1"/>
    </xf>
    <xf numFmtId="3" fontId="13" fillId="0" borderId="10" xfId="7" applyNumberFormat="1" applyFont="1" applyBorder="1" applyAlignment="1">
      <alignment vertical="center"/>
    </xf>
    <xf numFmtId="3" fontId="13" fillId="0" borderId="2" xfId="7" applyNumberFormat="1" applyFont="1" applyBorder="1" applyAlignment="1">
      <alignment horizontal="right" vertical="center"/>
    </xf>
    <xf numFmtId="0" fontId="13" fillId="0" borderId="10" xfId="7" applyFont="1" applyBorder="1" applyAlignment="1">
      <alignment vertical="center" wrapText="1"/>
    </xf>
    <xf numFmtId="3" fontId="13" fillId="0" borderId="17" xfId="7" applyNumberFormat="1" applyFont="1" applyBorder="1" applyAlignment="1">
      <alignment vertical="center"/>
    </xf>
    <xf numFmtId="3" fontId="13" fillId="0" borderId="10" xfId="7" applyNumberFormat="1" applyFont="1" applyBorder="1" applyAlignment="1">
      <alignment horizontal="right" vertical="center"/>
    </xf>
    <xf numFmtId="171" fontId="13" fillId="0" borderId="11" xfId="7" applyNumberFormat="1" applyFont="1" applyBorder="1" applyAlignment="1">
      <alignment vertical="center"/>
    </xf>
    <xf numFmtId="4" fontId="13" fillId="2" borderId="3" xfId="7" applyNumberFormat="1" applyFont="1" applyFill="1" applyBorder="1"/>
    <xf numFmtId="0" fontId="13" fillId="2" borderId="11" xfId="7" applyFont="1" applyFill="1" applyBorder="1"/>
    <xf numFmtId="3" fontId="11" fillId="2" borderId="3" xfId="7" applyNumberFormat="1" applyFont="1" applyFill="1" applyBorder="1" applyAlignment="1">
      <alignment vertical="center"/>
    </xf>
    <xf numFmtId="10" fontId="20" fillId="2" borderId="3" xfId="9" applyNumberFormat="1" applyFont="1" applyFill="1" applyBorder="1" applyAlignment="1"/>
    <xf numFmtId="10" fontId="11" fillId="2" borderId="3" xfId="7" applyNumberFormat="1" applyFont="1" applyFill="1" applyBorder="1" applyAlignment="1">
      <alignment vertical="center"/>
    </xf>
    <xf numFmtId="4" fontId="13" fillId="2" borderId="3" xfId="7" applyNumberFormat="1" applyFont="1" applyFill="1" applyBorder="1" applyAlignment="1">
      <alignment vertical="center"/>
    </xf>
    <xf numFmtId="164" fontId="13" fillId="2" borderId="3" xfId="7" applyNumberFormat="1" applyFont="1" applyFill="1" applyBorder="1" applyAlignment="1">
      <alignment vertical="center"/>
    </xf>
    <xf numFmtId="3" fontId="13" fillId="2" borderId="3" xfId="7" applyNumberFormat="1" applyFont="1" applyFill="1" applyBorder="1"/>
    <xf numFmtId="10" fontId="13" fillId="2" borderId="3" xfId="7" applyNumberFormat="1" applyFont="1" applyFill="1" applyBorder="1"/>
    <xf numFmtId="10" fontId="13" fillId="0" borderId="8" xfId="24" applyNumberFormat="1" applyFont="1" applyFill="1" applyBorder="1" applyAlignment="1">
      <alignment vertical="center"/>
    </xf>
    <xf numFmtId="10" fontId="13" fillId="0" borderId="9" xfId="24" applyNumberFormat="1" applyFont="1" applyFill="1" applyBorder="1" applyAlignment="1">
      <alignment vertical="center"/>
    </xf>
    <xf numFmtId="0" fontId="13" fillId="0" borderId="2" xfId="7" applyFont="1" applyBorder="1" applyAlignment="1">
      <alignment horizontal="left" vertical="center" wrapText="1"/>
    </xf>
    <xf numFmtId="0" fontId="13" fillId="0" borderId="0" xfId="7" applyFont="1" applyAlignment="1">
      <alignment horizontal="left"/>
    </xf>
    <xf numFmtId="10" fontId="13" fillId="0" borderId="0" xfId="7" applyNumberFormat="1" applyFont="1" applyAlignment="1">
      <alignment vertical="center"/>
    </xf>
    <xf numFmtId="0" fontId="13" fillId="2" borderId="0" xfId="7" applyFont="1" applyFill="1" applyAlignment="1">
      <alignment horizontal="left"/>
    </xf>
    <xf numFmtId="4" fontId="13" fillId="0" borderId="0" xfId="7" applyNumberFormat="1" applyFont="1"/>
    <xf numFmtId="0" fontId="13" fillId="0" borderId="0" xfId="7" applyFont="1" applyAlignment="1">
      <alignment horizontal="left" vertical="center"/>
    </xf>
    <xf numFmtId="0" fontId="13" fillId="0" borderId="0" xfId="7" applyFont="1" applyAlignment="1">
      <alignment horizontal="center" vertical="center"/>
    </xf>
    <xf numFmtId="0" fontId="43" fillId="0" borderId="0" xfId="7" applyFont="1" applyAlignment="1">
      <alignment vertical="center"/>
    </xf>
    <xf numFmtId="0" fontId="13" fillId="0" borderId="0" xfId="20" applyFont="1" applyAlignment="1">
      <alignment vertical="center"/>
    </xf>
    <xf numFmtId="0" fontId="13" fillId="0" borderId="0" xfId="4" applyFont="1" applyAlignment="1">
      <alignment vertical="center"/>
    </xf>
    <xf numFmtId="0" fontId="16" fillId="0" borderId="5" xfId="20" applyFont="1" applyBorder="1" applyAlignment="1">
      <alignment horizontal="center" vertical="center"/>
    </xf>
    <xf numFmtId="0" fontId="16" fillId="0" borderId="3" xfId="20" applyFont="1" applyBorder="1" applyAlignment="1">
      <alignment horizontal="center" vertical="center"/>
    </xf>
    <xf numFmtId="0" fontId="16" fillId="0" borderId="0" xfId="20" applyFont="1" applyAlignment="1">
      <alignment vertical="center"/>
    </xf>
    <xf numFmtId="0" fontId="13" fillId="0" borderId="1" xfId="20" applyFont="1" applyBorder="1" applyAlignment="1">
      <alignment horizontal="center" vertical="center"/>
    </xf>
    <xf numFmtId="0" fontId="32" fillId="0" borderId="1" xfId="20" applyFont="1" applyBorder="1" applyAlignment="1">
      <alignment vertical="center"/>
    </xf>
    <xf numFmtId="3" fontId="32" fillId="0" borderId="1" xfId="20" applyNumberFormat="1" applyFont="1" applyBorder="1" applyAlignment="1">
      <alignment vertical="center"/>
    </xf>
    <xf numFmtId="0" fontId="13" fillId="0" borderId="2" xfId="20" applyFont="1" applyBorder="1" applyAlignment="1">
      <alignment horizontal="center" vertical="center"/>
    </xf>
    <xf numFmtId="0" fontId="32" fillId="0" borderId="2" xfId="20" applyFont="1" applyBorder="1" applyAlignment="1">
      <alignment vertical="center"/>
    </xf>
    <xf numFmtId="3" fontId="32" fillId="0" borderId="2" xfId="20" applyNumberFormat="1" applyFont="1" applyBorder="1" applyAlignment="1">
      <alignment vertical="center"/>
    </xf>
    <xf numFmtId="0" fontId="13" fillId="0" borderId="2" xfId="10" applyFont="1" applyBorder="1" applyAlignment="1">
      <alignment vertical="center"/>
    </xf>
    <xf numFmtId="0" fontId="27" fillId="0" borderId="0" xfId="20" applyFont="1" applyAlignment="1">
      <alignment vertical="center"/>
    </xf>
    <xf numFmtId="0" fontId="11" fillId="0" borderId="0" xfId="20" applyFont="1" applyAlignment="1">
      <alignment vertical="center"/>
    </xf>
    <xf numFmtId="0" fontId="20" fillId="0" borderId="0" xfId="20" applyFont="1" applyAlignment="1">
      <alignment vertical="center"/>
    </xf>
    <xf numFmtId="165" fontId="20" fillId="0" borderId="0" xfId="20" applyNumberFormat="1" applyFont="1" applyAlignment="1">
      <alignment vertical="center"/>
    </xf>
    <xf numFmtId="166" fontId="44" fillId="0" borderId="0" xfId="9" applyNumberFormat="1" applyFont="1" applyFill="1" applyBorder="1" applyAlignment="1">
      <alignment vertical="center"/>
    </xf>
    <xf numFmtId="0" fontId="13" fillId="0" borderId="0" xfId="20" quotePrefix="1" applyFont="1" applyAlignment="1">
      <alignment horizontal="right" vertical="center"/>
    </xf>
    <xf numFmtId="0" fontId="21" fillId="0" borderId="0" xfId="20" applyFont="1" applyAlignment="1">
      <alignment vertical="center"/>
    </xf>
    <xf numFmtId="0" fontId="30" fillId="0" borderId="0" xfId="20" applyFont="1" applyAlignment="1">
      <alignment vertical="center"/>
    </xf>
    <xf numFmtId="0" fontId="33" fillId="0" borderId="5" xfId="20" applyFont="1" applyBorder="1" applyAlignment="1">
      <alignment horizontal="center" vertical="center"/>
    </xf>
    <xf numFmtId="0" fontId="33" fillId="0" borderId="3" xfId="20" applyFont="1" applyBorder="1" applyAlignment="1">
      <alignment horizontal="center" vertical="center"/>
    </xf>
    <xf numFmtId="0" fontId="30" fillId="0" borderId="1" xfId="20" applyFont="1" applyBorder="1" applyAlignment="1">
      <alignment horizontal="center" vertical="center"/>
    </xf>
    <xf numFmtId="0" fontId="30" fillId="0" borderId="1" xfId="10" applyFont="1" applyBorder="1" applyAlignment="1">
      <alignment vertical="center"/>
    </xf>
    <xf numFmtId="165" fontId="30" fillId="0" borderId="1" xfId="10" applyNumberFormat="1" applyFont="1" applyBorder="1" applyAlignment="1">
      <alignment horizontal="right" vertical="center" wrapText="1"/>
    </xf>
    <xf numFmtId="167" fontId="30" fillId="0" borderId="1" xfId="10" applyNumberFormat="1" applyFont="1" applyBorder="1" applyAlignment="1">
      <alignment horizontal="right" vertical="center"/>
    </xf>
    <xf numFmtId="0" fontId="30" fillId="0" borderId="2" xfId="20" applyFont="1" applyBorder="1" applyAlignment="1">
      <alignment horizontal="center" vertical="center"/>
    </xf>
    <xf numFmtId="0" fontId="30" fillId="0" borderId="2" xfId="10" applyFont="1" applyBorder="1" applyAlignment="1">
      <alignment vertical="center"/>
    </xf>
    <xf numFmtId="165" fontId="30" fillId="0" borderId="2" xfId="10" applyNumberFormat="1" applyFont="1" applyBorder="1" applyAlignment="1">
      <alignment horizontal="right" vertical="center" wrapText="1"/>
    </xf>
    <xf numFmtId="167" fontId="30" fillId="0" borderId="2" xfId="10" applyNumberFormat="1" applyFont="1" applyBorder="1" applyAlignment="1">
      <alignment horizontal="right" vertical="center" wrapText="1"/>
    </xf>
    <xf numFmtId="0" fontId="34" fillId="0" borderId="0" xfId="20" applyFont="1" applyAlignment="1">
      <alignment vertical="center"/>
    </xf>
    <xf numFmtId="166" fontId="20" fillId="0" borderId="0" xfId="9" applyNumberFormat="1" applyFont="1" applyFill="1" applyBorder="1" applyAlignment="1">
      <alignment vertical="center"/>
    </xf>
    <xf numFmtId="0" fontId="21" fillId="0" borderId="0" xfId="20" quotePrefix="1" applyFont="1" applyAlignment="1">
      <alignment horizontal="right" vertical="center"/>
    </xf>
    <xf numFmtId="0" fontId="21" fillId="0" borderId="0" xfId="20" applyFont="1" applyAlignment="1">
      <alignment horizontal="left" vertical="center"/>
    </xf>
    <xf numFmtId="0" fontId="13" fillId="0" borderId="0" xfId="20" quotePrefix="1" applyFont="1" applyAlignment="1">
      <alignment vertical="center" wrapText="1"/>
    </xf>
    <xf numFmtId="165" fontId="13" fillId="0" borderId="1" xfId="10" applyNumberFormat="1" applyFont="1" applyBorder="1" applyAlignment="1">
      <alignment horizontal="right" vertical="center" wrapText="1"/>
    </xf>
    <xf numFmtId="167" fontId="13" fillId="0" borderId="1" xfId="10" applyNumberFormat="1" applyFont="1" applyBorder="1" applyAlignment="1">
      <alignment horizontal="right" vertical="center" wrapText="1"/>
    </xf>
    <xf numFmtId="165" fontId="13" fillId="0" borderId="0" xfId="20" applyNumberFormat="1" applyFont="1" applyAlignment="1">
      <alignment vertical="center"/>
    </xf>
    <xf numFmtId="165" fontId="13" fillId="0" borderId="2" xfId="10" applyNumberFormat="1" applyFont="1" applyBorder="1" applyAlignment="1">
      <alignment horizontal="right" vertical="center" wrapText="1"/>
    </xf>
    <xf numFmtId="167" fontId="13" fillId="0" borderId="2" xfId="10" applyNumberFormat="1" applyFont="1" applyBorder="1" applyAlignment="1">
      <alignment horizontal="right" vertical="center" wrapText="1"/>
    </xf>
    <xf numFmtId="165" fontId="11" fillId="0" borderId="0" xfId="20" applyNumberFormat="1" applyFont="1" applyAlignment="1">
      <alignment vertical="center"/>
    </xf>
    <xf numFmtId="166" fontId="11" fillId="0" borderId="0" xfId="9" applyNumberFormat="1" applyFont="1" applyFill="1" applyBorder="1" applyAlignment="1">
      <alignment vertical="center"/>
    </xf>
    <xf numFmtId="0" fontId="37" fillId="0" borderId="0" xfId="20" quotePrefix="1" applyFont="1" applyAlignment="1">
      <alignment horizontal="right" vertical="center"/>
    </xf>
    <xf numFmtId="0" fontId="37" fillId="0" borderId="0" xfId="20" applyFont="1" applyAlignment="1">
      <alignment horizontal="left" vertical="center"/>
    </xf>
    <xf numFmtId="0" fontId="13" fillId="0" borderId="0" xfId="7" applyFont="1" applyFill="1" applyAlignment="1">
      <alignment horizontal="left"/>
    </xf>
    <xf numFmtId="0" fontId="19" fillId="0" borderId="0" xfId="7" quotePrefix="1" applyFont="1" applyAlignment="1">
      <alignment vertical="center" wrapText="1"/>
    </xf>
    <xf numFmtId="3" fontId="21" fillId="0" borderId="8" xfId="4" applyNumberFormat="1" applyFont="1" applyFill="1" applyBorder="1" applyAlignment="1">
      <alignment horizontal="right" vertical="center"/>
    </xf>
    <xf numFmtId="0" fontId="20" fillId="2" borderId="3" xfId="4" applyFont="1" applyFill="1" applyBorder="1" applyAlignment="1">
      <alignment horizontal="center" vertical="center" wrapText="1"/>
    </xf>
    <xf numFmtId="172" fontId="11" fillId="2" borderId="7" xfId="26" applyNumberFormat="1" applyFont="1" applyFill="1" applyBorder="1" applyAlignment="1">
      <alignment horizontal="center" vertical="center" wrapText="1"/>
    </xf>
    <xf numFmtId="0" fontId="20" fillId="2" borderId="7" xfId="4" applyFont="1" applyFill="1" applyBorder="1" applyAlignment="1">
      <alignment horizontal="center" vertical="center" wrapText="1"/>
    </xf>
    <xf numFmtId="164" fontId="20" fillId="2" borderId="7" xfId="25" applyNumberFormat="1" applyFont="1" applyFill="1" applyBorder="1" applyAlignment="1">
      <alignment horizontal="center" vertical="center" wrapText="1"/>
    </xf>
    <xf numFmtId="43" fontId="11" fillId="2" borderId="7" xfId="26" applyFont="1" applyFill="1" applyBorder="1" applyAlignment="1">
      <alignment horizontal="center" vertical="center" wrapText="1"/>
    </xf>
    <xf numFmtId="0" fontId="20" fillId="0" borderId="7" xfId="4" applyFont="1" applyBorder="1" applyAlignment="1">
      <alignment horizontal="center" vertical="center" wrapText="1"/>
    </xf>
    <xf numFmtId="0" fontId="20" fillId="0" borderId="16" xfId="4" applyFont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/>
    </xf>
    <xf numFmtId="170" fontId="20" fillId="7" borderId="3" xfId="26" applyNumberFormat="1" applyFont="1" applyFill="1" applyBorder="1" applyAlignment="1"/>
    <xf numFmtId="0" fontId="45" fillId="7" borderId="7" xfId="0" applyFont="1" applyFill="1" applyBorder="1" applyAlignment="1">
      <alignment horizontal="center"/>
    </xf>
    <xf numFmtId="0" fontId="45" fillId="7" borderId="7" xfId="0" applyFont="1" applyFill="1" applyBorder="1" applyAlignment="1">
      <alignment horizontal="left" indent="1"/>
    </xf>
    <xf numFmtId="170" fontId="20" fillId="7" borderId="7" xfId="26" applyNumberFormat="1" applyFont="1" applyFill="1" applyBorder="1" applyAlignment="1"/>
    <xf numFmtId="0" fontId="45" fillId="0" borderId="3" xfId="0" applyFont="1" applyBorder="1" applyAlignment="1">
      <alignment horizontal="center"/>
    </xf>
    <xf numFmtId="0" fontId="45" fillId="0" borderId="3" xfId="0" applyFont="1" applyBorder="1" applyAlignment="1">
      <alignment horizontal="left" indent="3"/>
    </xf>
    <xf numFmtId="0" fontId="21" fillId="0" borderId="8" xfId="0" applyFont="1" applyBorder="1" applyAlignment="1">
      <alignment horizontal="center"/>
    </xf>
    <xf numFmtId="0" fontId="21" fillId="0" borderId="8" xfId="0" applyFont="1" applyBorder="1" applyAlignment="1">
      <alignment horizontal="left" indent="5"/>
    </xf>
    <xf numFmtId="170" fontId="21" fillId="0" borderId="9" xfId="26" applyNumberFormat="1" applyFont="1" applyBorder="1" applyAlignment="1"/>
    <xf numFmtId="0" fontId="21" fillId="0" borderId="8" xfId="0" applyFont="1" applyBorder="1" applyAlignment="1">
      <alignment horizontal="left" indent="6"/>
    </xf>
    <xf numFmtId="170" fontId="20" fillId="0" borderId="3" xfId="26" applyNumberFormat="1" applyFont="1" applyBorder="1" applyAlignment="1"/>
    <xf numFmtId="0" fontId="21" fillId="0" borderId="9" xfId="0" applyFont="1" applyBorder="1" applyAlignment="1">
      <alignment horizontal="center"/>
    </xf>
    <xf numFmtId="0" fontId="21" fillId="0" borderId="9" xfId="0" applyFont="1" applyBorder="1" applyAlignment="1">
      <alignment horizontal="left" indent="5"/>
    </xf>
    <xf numFmtId="0" fontId="20" fillId="7" borderId="3" xfId="0" applyFont="1" applyFill="1" applyBorder="1" applyAlignment="1">
      <alignment horizontal="left"/>
    </xf>
    <xf numFmtId="170" fontId="21" fillId="0" borderId="8" xfId="26" applyNumberFormat="1" applyFont="1" applyBorder="1" applyAlignment="1"/>
    <xf numFmtId="0" fontId="21" fillId="0" borderId="2" xfId="0" applyFont="1" applyBorder="1" applyAlignment="1">
      <alignment horizontal="center"/>
    </xf>
    <xf numFmtId="0" fontId="21" fillId="0" borderId="2" xfId="0" applyFont="1" applyBorder="1" applyAlignment="1">
      <alignment horizontal="left" indent="5"/>
    </xf>
    <xf numFmtId="170" fontId="21" fillId="0" borderId="2" xfId="26" applyNumberFormat="1" applyFont="1" applyBorder="1" applyAlignment="1"/>
    <xf numFmtId="0" fontId="45" fillId="0" borderId="3" xfId="0" applyFont="1" applyBorder="1" applyAlignment="1">
      <alignment horizontal="left" indent="4"/>
    </xf>
    <xf numFmtId="0" fontId="13" fillId="0" borderId="0" xfId="5" applyFont="1" applyAlignment="1">
      <alignment vertical="top" wrapText="1"/>
    </xf>
    <xf numFmtId="172" fontId="20" fillId="7" borderId="3" xfId="26" applyNumberFormat="1" applyFont="1" applyFill="1" applyBorder="1" applyAlignment="1"/>
    <xf numFmtId="10" fontId="20" fillId="7" borderId="3" xfId="0" applyNumberFormat="1" applyFont="1" applyFill="1" applyBorder="1" applyAlignment="1"/>
    <xf numFmtId="10" fontId="11" fillId="7" borderId="3" xfId="0" applyNumberFormat="1" applyFont="1" applyFill="1" applyBorder="1" applyAlignment="1"/>
    <xf numFmtId="172" fontId="20" fillId="7" borderId="7" xfId="26" applyNumberFormat="1" applyFont="1" applyFill="1" applyBorder="1" applyAlignment="1"/>
    <xf numFmtId="10" fontId="20" fillId="7" borderId="7" xfId="0" quotePrefix="1" applyNumberFormat="1" applyFont="1" applyFill="1" applyBorder="1" applyAlignment="1"/>
    <xf numFmtId="172" fontId="20" fillId="0" borderId="3" xfId="26" applyNumberFormat="1" applyFont="1" applyBorder="1" applyAlignment="1"/>
    <xf numFmtId="10" fontId="20" fillId="0" borderId="3" xfId="0" applyNumberFormat="1" applyFont="1" applyBorder="1" applyAlignment="1"/>
    <xf numFmtId="170" fontId="20" fillId="0" borderId="3" xfId="0" applyNumberFormat="1" applyFont="1" applyBorder="1" applyAlignment="1"/>
    <xf numFmtId="10" fontId="21" fillId="0" borderId="9" xfId="0" applyNumberFormat="1" applyFont="1" applyBorder="1" applyAlignment="1"/>
    <xf numFmtId="43" fontId="13" fillId="0" borderId="2" xfId="4" applyNumberFormat="1" applyFont="1" applyBorder="1" applyAlignment="1">
      <alignment vertical="center"/>
    </xf>
    <xf numFmtId="10" fontId="20" fillId="7" borderId="7" xfId="0" applyNumberFormat="1" applyFont="1" applyFill="1" applyBorder="1" applyAlignment="1"/>
    <xf numFmtId="172" fontId="21" fillId="0" borderId="9" xfId="26" applyNumberFormat="1" applyFont="1" applyBorder="1" applyAlignment="1"/>
    <xf numFmtId="43" fontId="21" fillId="0" borderId="9" xfId="26" applyFont="1" applyBorder="1" applyAlignment="1"/>
    <xf numFmtId="172" fontId="21" fillId="0" borderId="8" xfId="26" applyNumberFormat="1" applyFont="1" applyBorder="1" applyAlignment="1"/>
    <xf numFmtId="10" fontId="21" fillId="0" borderId="8" xfId="0" applyNumberFormat="1" applyFont="1" applyBorder="1" applyAlignment="1"/>
    <xf numFmtId="43" fontId="21" fillId="0" borderId="8" xfId="26" applyFont="1" applyBorder="1" applyAlignment="1"/>
    <xf numFmtId="172" fontId="21" fillId="0" borderId="2" xfId="26" applyNumberFormat="1" applyFont="1" applyBorder="1" applyAlignment="1"/>
    <xf numFmtId="10" fontId="21" fillId="0" borderId="2" xfId="0" applyNumberFormat="1" applyFont="1" applyBorder="1" applyAlignment="1"/>
    <xf numFmtId="43" fontId="21" fillId="0" borderId="2" xfId="26" applyFont="1" applyBorder="1" applyAlignment="1"/>
    <xf numFmtId="10" fontId="20" fillId="0" borderId="3" xfId="25" applyNumberFormat="1" applyFont="1" applyBorder="1" applyAlignment="1"/>
    <xf numFmtId="10" fontId="20" fillId="7" borderId="3" xfId="25" applyNumberFormat="1" applyFont="1" applyFill="1" applyBorder="1" applyAlignment="1"/>
    <xf numFmtId="43" fontId="13" fillId="0" borderId="2" xfId="4" applyNumberFormat="1" applyFont="1" applyBorder="1" applyAlignment="1">
      <alignment horizontal="right" vertical="center"/>
    </xf>
    <xf numFmtId="10" fontId="21" fillId="0" borderId="1" xfId="9" applyNumberFormat="1" applyFont="1" applyFill="1" applyBorder="1" applyAlignment="1">
      <alignment vertical="center"/>
    </xf>
    <xf numFmtId="10" fontId="21" fillId="0" borderId="2" xfId="9" applyNumberFormat="1" applyFont="1" applyFill="1" applyBorder="1" applyAlignment="1">
      <alignment vertical="center"/>
    </xf>
    <xf numFmtId="10" fontId="11" fillId="2" borderId="3" xfId="12" applyNumberFormat="1" applyFont="1" applyFill="1" applyBorder="1" applyAlignment="1">
      <alignment horizontal="right" vertical="center" wrapText="1"/>
    </xf>
    <xf numFmtId="10" fontId="11" fillId="4" borderId="3" xfId="9" applyNumberFormat="1" applyFont="1" applyFill="1" applyBorder="1" applyAlignment="1">
      <alignment vertical="center"/>
    </xf>
    <xf numFmtId="10" fontId="20" fillId="7" borderId="7" xfId="25" applyNumberFormat="1" applyFont="1" applyFill="1" applyBorder="1" applyAlignment="1"/>
    <xf numFmtId="10" fontId="21" fillId="0" borderId="9" xfId="25" applyNumberFormat="1" applyFont="1" applyBorder="1" applyAlignment="1"/>
    <xf numFmtId="10" fontId="13" fillId="0" borderId="2" xfId="4" applyNumberFormat="1" applyFont="1" applyBorder="1" applyAlignment="1">
      <alignment horizontal="right" vertical="center"/>
    </xf>
    <xf numFmtId="10" fontId="21" fillId="0" borderId="8" xfId="25" applyNumberFormat="1" applyFont="1" applyBorder="1" applyAlignment="1"/>
    <xf numFmtId="10" fontId="21" fillId="0" borderId="2" xfId="25" applyNumberFormat="1" applyFont="1" applyBorder="1" applyAlignment="1"/>
    <xf numFmtId="10" fontId="21" fillId="0" borderId="9" xfId="25" applyNumberFormat="1" applyFont="1" applyBorder="1" applyAlignment="1">
      <alignment horizontal="right"/>
    </xf>
    <xf numFmtId="10" fontId="13" fillId="0" borderId="2" xfId="4" applyNumberFormat="1" applyFont="1" applyBorder="1" applyAlignment="1">
      <alignment vertical="center"/>
    </xf>
    <xf numFmtId="10" fontId="32" fillId="0" borderId="2" xfId="20" applyNumberFormat="1" applyFont="1" applyBorder="1" applyAlignment="1">
      <alignment horizontal="right" vertical="center"/>
    </xf>
    <xf numFmtId="10" fontId="11" fillId="2" borderId="3" xfId="9" applyNumberFormat="1" applyFont="1" applyFill="1" applyBorder="1" applyAlignment="1">
      <alignment vertical="center"/>
    </xf>
    <xf numFmtId="10" fontId="20" fillId="2" borderId="3" xfId="25" applyNumberFormat="1" applyFont="1" applyFill="1" applyBorder="1" applyAlignment="1">
      <alignment vertical="center"/>
    </xf>
    <xf numFmtId="0" fontId="11" fillId="2" borderId="3" xfId="4" applyFont="1" applyFill="1" applyBorder="1" applyAlignment="1">
      <alignment horizontal="left" vertical="center" wrapText="1"/>
    </xf>
    <xf numFmtId="0" fontId="6" fillId="0" borderId="0" xfId="7" applyFont="1" applyAlignment="1">
      <alignment horizontal="left" vertical="center"/>
    </xf>
    <xf numFmtId="0" fontId="11" fillId="2" borderId="3" xfId="7" applyFont="1" applyFill="1" applyBorder="1" applyAlignment="1">
      <alignment horizontal="left" vertical="center" wrapText="1"/>
    </xf>
    <xf numFmtId="0" fontId="11" fillId="2" borderId="3" xfId="7" applyFont="1" applyFill="1" applyBorder="1"/>
    <xf numFmtId="0" fontId="11" fillId="2" borderId="5" xfId="7" applyFont="1" applyFill="1" applyBorder="1" applyAlignment="1">
      <alignment horizontal="left" vertical="center" wrapText="1"/>
    </xf>
    <xf numFmtId="0" fontId="11" fillId="2" borderId="4" xfId="7" applyFont="1" applyFill="1" applyBorder="1" applyAlignment="1">
      <alignment horizontal="left" vertical="center" wrapText="1"/>
    </xf>
    <xf numFmtId="0" fontId="11" fillId="0" borderId="0" xfId="7" applyFont="1" applyAlignment="1">
      <alignment horizontal="center" vertical="center"/>
    </xf>
    <xf numFmtId="0" fontId="13" fillId="0" borderId="0" xfId="20" quotePrefix="1" applyFont="1" applyAlignment="1">
      <alignment horizontal="left" vertical="center" wrapText="1"/>
    </xf>
    <xf numFmtId="0" fontId="13" fillId="0" borderId="0" xfId="20" quotePrefix="1" applyFont="1" applyAlignment="1">
      <alignment horizontal="left" vertical="top" wrapText="1"/>
    </xf>
    <xf numFmtId="0" fontId="13" fillId="0" borderId="0" xfId="22" applyFont="1" applyAlignment="1">
      <alignment horizontal="left" vertical="center" wrapText="1"/>
    </xf>
  </cellXfs>
  <cellStyles count="27">
    <cellStyle name="Comma" xfId="26" builtinId="3"/>
    <cellStyle name="Hyperlink" xfId="1" builtinId="8"/>
    <cellStyle name="Normal" xfId="0" builtinId="0"/>
    <cellStyle name="Normal 2" xfId="23" xr:uid="{00000000-0005-0000-0000-000003000000}"/>
    <cellStyle name="Normal 2 2" xfId="11" xr:uid="{00000000-0005-0000-0000-000004000000}"/>
    <cellStyle name="Normal 2 2 3" xfId="22" xr:uid="{00000000-0005-0000-0000-000005000000}"/>
    <cellStyle name="Normal 3" xfId="20" xr:uid="{00000000-0005-0000-0000-000006000000}"/>
    <cellStyle name="Normal 3 2" xfId="15" xr:uid="{00000000-0005-0000-0000-000007000000}"/>
    <cellStyle name="Normal 3 2 2" xfId="21" xr:uid="{00000000-0005-0000-0000-000008000000}"/>
    <cellStyle name="Normal 4" xfId="17" xr:uid="{00000000-0005-0000-0000-000009000000}"/>
    <cellStyle name="Normal 4 2" xfId="18" xr:uid="{00000000-0005-0000-0000-00000A000000}"/>
    <cellStyle name="Normal_Mirovinci" xfId="7" xr:uid="{00000000-0005-0000-0000-00000B000000}"/>
    <cellStyle name="Normal_Mirovinci 2" xfId="8" xr:uid="{00000000-0005-0000-0000-00000C000000}"/>
    <cellStyle name="Normal_Obrazac_kapitala" xfId="16" xr:uid="{00000000-0005-0000-0000-00000D000000}"/>
    <cellStyle name="Normal_Pokazatelji banke 30.09.2001" xfId="4" xr:uid="{00000000-0005-0000-0000-00000E000000}"/>
    <cellStyle name="Normal_PP 3q2002" xfId="2" xr:uid="{00000000-0005-0000-0000-00000F000000}"/>
    <cellStyle name="Normal_Sheet1" xfId="10" xr:uid="{00000000-0005-0000-0000-000010000000}"/>
    <cellStyle name="Normal_Sheet2 2" xfId="13" xr:uid="{00000000-0005-0000-0000-000011000000}"/>
    <cellStyle name="Normal_Statistika_NOVO_30062009 ver 3108" xfId="6" xr:uid="{00000000-0005-0000-0000-000012000000}"/>
    <cellStyle name="Normal_Statistika_NOVO_30062009 ver 3108 2" xfId="12" xr:uid="{00000000-0005-0000-0000-000013000000}"/>
    <cellStyle name="Obično_List1" xfId="3" xr:uid="{00000000-0005-0000-0000-000014000000}"/>
    <cellStyle name="Obično_POKAZATELJI POSLOVANJA NR 31.12.2007. NOVO" xfId="5" xr:uid="{00000000-0005-0000-0000-000015000000}"/>
    <cellStyle name="Per cent" xfId="25" builtinId="5"/>
    <cellStyle name="Percent 2" xfId="24" xr:uid="{00000000-0005-0000-0000-000017000000}"/>
    <cellStyle name="Percent 2 2 2" xfId="9" xr:uid="{00000000-0005-0000-0000-000018000000}"/>
    <cellStyle name="Percent 3" xfId="19" xr:uid="{00000000-0005-0000-0000-000019000000}"/>
    <cellStyle name="Style 1 2 2" xfId="14" xr:uid="{00000000-0005-0000-0000-00001A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CFF99"/>
      <color rgb="FFCCECFF"/>
      <color rgb="FF0000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4"/>
  <sheetViews>
    <sheetView tabSelected="1" zoomScaleNormal="100" workbookViewId="0"/>
  </sheetViews>
  <sheetFormatPr defaultColWidth="9.140625" defaultRowHeight="12.75" customHeight="1" x14ac:dyDescent="0.25"/>
  <cols>
    <col min="1" max="1" width="3.7109375" style="1" customWidth="1"/>
    <col min="2" max="2" width="12.85546875" style="1" bestFit="1" customWidth="1"/>
    <col min="3" max="3" width="98.85546875" style="1" bestFit="1" customWidth="1"/>
    <col min="4" max="16384" width="9.140625" style="1"/>
  </cols>
  <sheetData>
    <row r="2" spans="2:3" ht="27" customHeight="1" x14ac:dyDescent="0.25">
      <c r="C2" s="2" t="s">
        <v>194</v>
      </c>
    </row>
    <row r="4" spans="2:3" ht="24" customHeight="1" x14ac:dyDescent="0.25">
      <c r="B4" s="36" t="s">
        <v>159</v>
      </c>
      <c r="C4" s="19" t="s">
        <v>195</v>
      </c>
    </row>
    <row r="5" spans="2:3" ht="24" customHeight="1" x14ac:dyDescent="0.25">
      <c r="B5" s="36" t="s">
        <v>160</v>
      </c>
      <c r="C5" s="19" t="s">
        <v>196</v>
      </c>
    </row>
    <row r="6" spans="2:3" ht="24" customHeight="1" x14ac:dyDescent="0.25">
      <c r="B6" s="36" t="s">
        <v>161</v>
      </c>
      <c r="C6" s="19" t="s">
        <v>197</v>
      </c>
    </row>
    <row r="7" spans="2:3" ht="24" customHeight="1" x14ac:dyDescent="0.25">
      <c r="B7" s="36" t="s">
        <v>162</v>
      </c>
      <c r="C7" s="19" t="s">
        <v>198</v>
      </c>
    </row>
    <row r="8" spans="2:3" ht="24" customHeight="1" x14ac:dyDescent="0.25">
      <c r="B8" s="36" t="s">
        <v>163</v>
      </c>
      <c r="C8" s="20" t="s">
        <v>199</v>
      </c>
    </row>
    <row r="9" spans="2:3" ht="24" customHeight="1" x14ac:dyDescent="0.25">
      <c r="B9" s="36" t="s">
        <v>164</v>
      </c>
      <c r="C9" s="20" t="s">
        <v>200</v>
      </c>
    </row>
    <row r="10" spans="2:3" ht="24" customHeight="1" x14ac:dyDescent="0.25">
      <c r="B10" s="36" t="s">
        <v>165</v>
      </c>
      <c r="C10" s="20" t="s">
        <v>201</v>
      </c>
    </row>
    <row r="11" spans="2:3" ht="24" customHeight="1" x14ac:dyDescent="0.25">
      <c r="B11" s="36" t="s">
        <v>166</v>
      </c>
      <c r="C11" s="20" t="s">
        <v>202</v>
      </c>
    </row>
    <row r="12" spans="2:3" ht="24" customHeight="1" x14ac:dyDescent="0.25">
      <c r="B12" s="36" t="s">
        <v>167</v>
      </c>
      <c r="C12" s="20" t="s">
        <v>203</v>
      </c>
    </row>
    <row r="13" spans="2:3" ht="24" customHeight="1" x14ac:dyDescent="0.25">
      <c r="B13" s="37" t="s">
        <v>11</v>
      </c>
      <c r="C13" s="20" t="s">
        <v>204</v>
      </c>
    </row>
    <row r="14" spans="2:3" ht="24" customHeight="1" x14ac:dyDescent="0.25">
      <c r="B14" s="37" t="s">
        <v>100</v>
      </c>
      <c r="C14" s="20" t="s">
        <v>205</v>
      </c>
    </row>
  </sheetData>
  <hyperlinks>
    <hyperlink ref="B4" location="inv.drustva!A1" display="Tablica 1." xr:uid="{00000000-0004-0000-0000-000000000000}"/>
    <hyperlink ref="B8" location="'omd&amp;dmd'!A1" display="Tablica 5." xr:uid="{00000000-0004-0000-0000-000001000000}"/>
    <hyperlink ref="B9" location="'omf&amp;dmf'!A1" display="Tablica 6." xr:uid="{00000000-0004-0000-0000-000002000000}"/>
    <hyperlink ref="B10" location="osiguranje_zivot!A1" display="Tablica 7." xr:uid="{00000000-0004-0000-0000-000003000000}"/>
    <hyperlink ref="B11" location="osiguranje_nezivot!A1" display="Tablica 8." xr:uid="{00000000-0004-0000-0000-000004000000}"/>
    <hyperlink ref="B12" location="osiguranje_ukupno!A1" display="Tablica 9." xr:uid="{00000000-0004-0000-0000-000005000000}"/>
    <hyperlink ref="B13" location="leasing!A1" display="Tablica 10." xr:uid="{00000000-0004-0000-0000-000006000000}"/>
    <hyperlink ref="B5" location="'drustva za upravljanje IF '!A1" display="Tablica 2." xr:uid="{00000000-0004-0000-0000-000007000000}"/>
    <hyperlink ref="B6" location="'UCITS '!A1" display="Tablica 3." xr:uid="{00000000-0004-0000-0000-000008000000}"/>
    <hyperlink ref="B7" location="'AIF '!A1" display="Tablica 4." xr:uid="{00000000-0004-0000-0000-000009000000}"/>
    <hyperlink ref="B14" location="faktoring!A1" display="Tablica 11." xr:uid="{00000000-0004-0000-0000-00000A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9"/>
  <sheetViews>
    <sheetView zoomScaleNormal="100" workbookViewId="0"/>
  </sheetViews>
  <sheetFormatPr defaultRowHeight="12.75" x14ac:dyDescent="0.25"/>
  <cols>
    <col min="1" max="1" width="7.28515625" style="86" customWidth="1"/>
    <col min="2" max="2" width="34.28515625" style="86" customWidth="1"/>
    <col min="3" max="4" width="12.42578125" style="86" customWidth="1"/>
    <col min="5" max="6" width="12.42578125" style="83" customWidth="1"/>
    <col min="7" max="7" width="12.42578125" style="86" customWidth="1"/>
    <col min="8" max="8" width="9.140625" style="86"/>
    <col min="9" max="9" width="10.7109375" style="86" customWidth="1"/>
    <col min="10" max="10" width="9.140625" style="86"/>
    <col min="11" max="11" width="10.140625" style="86" bestFit="1" customWidth="1"/>
    <col min="12" max="225" width="9.140625" style="86"/>
    <col min="226" max="226" width="7.5703125" style="86" customWidth="1"/>
    <col min="227" max="227" width="32.28515625" style="86" customWidth="1"/>
    <col min="228" max="228" width="15.42578125" style="86" customWidth="1"/>
    <col min="229" max="232" width="13.7109375" style="86" customWidth="1"/>
    <col min="233" max="233" width="11" style="86" bestFit="1" customWidth="1"/>
    <col min="234" max="234" width="12.7109375" style="86" bestFit="1" customWidth="1"/>
    <col min="235" max="235" width="11" style="86" bestFit="1" customWidth="1"/>
    <col min="236" max="481" width="9.140625" style="86"/>
    <col min="482" max="482" width="7.5703125" style="86" customWidth="1"/>
    <col min="483" max="483" width="32.28515625" style="86" customWidth="1"/>
    <col min="484" max="484" width="15.42578125" style="86" customWidth="1"/>
    <col min="485" max="488" width="13.7109375" style="86" customWidth="1"/>
    <col min="489" max="489" width="11" style="86" bestFit="1" customWidth="1"/>
    <col min="490" max="490" width="12.7109375" style="86" bestFit="1" customWidth="1"/>
    <col min="491" max="491" width="11" style="86" bestFit="1" customWidth="1"/>
    <col min="492" max="737" width="9.140625" style="86"/>
    <col min="738" max="738" width="7.5703125" style="86" customWidth="1"/>
    <col min="739" max="739" width="32.28515625" style="86" customWidth="1"/>
    <col min="740" max="740" width="15.42578125" style="86" customWidth="1"/>
    <col min="741" max="744" width="13.7109375" style="86" customWidth="1"/>
    <col min="745" max="745" width="11" style="86" bestFit="1" customWidth="1"/>
    <col min="746" max="746" width="12.7109375" style="86" bestFit="1" customWidth="1"/>
    <col min="747" max="747" width="11" style="86" bestFit="1" customWidth="1"/>
    <col min="748" max="993" width="9.140625" style="86"/>
    <col min="994" max="994" width="7.5703125" style="86" customWidth="1"/>
    <col min="995" max="995" width="32.28515625" style="86" customWidth="1"/>
    <col min="996" max="996" width="15.42578125" style="86" customWidth="1"/>
    <col min="997" max="1000" width="13.7109375" style="86" customWidth="1"/>
    <col min="1001" max="1001" width="11" style="86" bestFit="1" customWidth="1"/>
    <col min="1002" max="1002" width="12.7109375" style="86" bestFit="1" customWidth="1"/>
    <col min="1003" max="1003" width="11" style="86" bestFit="1" customWidth="1"/>
    <col min="1004" max="1249" width="9.140625" style="86"/>
    <col min="1250" max="1250" width="7.5703125" style="86" customWidth="1"/>
    <col min="1251" max="1251" width="32.28515625" style="86" customWidth="1"/>
    <col min="1252" max="1252" width="15.42578125" style="86" customWidth="1"/>
    <col min="1253" max="1256" width="13.7109375" style="86" customWidth="1"/>
    <col min="1257" max="1257" width="11" style="86" bestFit="1" customWidth="1"/>
    <col min="1258" max="1258" width="12.7109375" style="86" bestFit="1" customWidth="1"/>
    <col min="1259" max="1259" width="11" style="86" bestFit="1" customWidth="1"/>
    <col min="1260" max="1505" width="9.140625" style="86"/>
    <col min="1506" max="1506" width="7.5703125" style="86" customWidth="1"/>
    <col min="1507" max="1507" width="32.28515625" style="86" customWidth="1"/>
    <col min="1508" max="1508" width="15.42578125" style="86" customWidth="1"/>
    <col min="1509" max="1512" width="13.7109375" style="86" customWidth="1"/>
    <col min="1513" max="1513" width="11" style="86" bestFit="1" customWidth="1"/>
    <col min="1514" max="1514" width="12.7109375" style="86" bestFit="1" customWidth="1"/>
    <col min="1515" max="1515" width="11" style="86" bestFit="1" customWidth="1"/>
    <col min="1516" max="1761" width="9.140625" style="86"/>
    <col min="1762" max="1762" width="7.5703125" style="86" customWidth="1"/>
    <col min="1763" max="1763" width="32.28515625" style="86" customWidth="1"/>
    <col min="1764" max="1764" width="15.42578125" style="86" customWidth="1"/>
    <col min="1765" max="1768" width="13.7109375" style="86" customWidth="1"/>
    <col min="1769" max="1769" width="11" style="86" bestFit="1" customWidth="1"/>
    <col min="1770" max="1770" width="12.7109375" style="86" bestFit="1" customWidth="1"/>
    <col min="1771" max="1771" width="11" style="86" bestFit="1" customWidth="1"/>
    <col min="1772" max="2017" width="9.140625" style="86"/>
    <col min="2018" max="2018" width="7.5703125" style="86" customWidth="1"/>
    <col min="2019" max="2019" width="32.28515625" style="86" customWidth="1"/>
    <col min="2020" max="2020" width="15.42578125" style="86" customWidth="1"/>
    <col min="2021" max="2024" width="13.7109375" style="86" customWidth="1"/>
    <col min="2025" max="2025" width="11" style="86" bestFit="1" customWidth="1"/>
    <col min="2026" max="2026" width="12.7109375" style="86" bestFit="1" customWidth="1"/>
    <col min="2027" max="2027" width="11" style="86" bestFit="1" customWidth="1"/>
    <col min="2028" max="2273" width="9.140625" style="86"/>
    <col min="2274" max="2274" width="7.5703125" style="86" customWidth="1"/>
    <col min="2275" max="2275" width="32.28515625" style="86" customWidth="1"/>
    <col min="2276" max="2276" width="15.42578125" style="86" customWidth="1"/>
    <col min="2277" max="2280" width="13.7109375" style="86" customWidth="1"/>
    <col min="2281" max="2281" width="11" style="86" bestFit="1" customWidth="1"/>
    <col min="2282" max="2282" width="12.7109375" style="86" bestFit="1" customWidth="1"/>
    <col min="2283" max="2283" width="11" style="86" bestFit="1" customWidth="1"/>
    <col min="2284" max="2529" width="9.140625" style="86"/>
    <col min="2530" max="2530" width="7.5703125" style="86" customWidth="1"/>
    <col min="2531" max="2531" width="32.28515625" style="86" customWidth="1"/>
    <col min="2532" max="2532" width="15.42578125" style="86" customWidth="1"/>
    <col min="2533" max="2536" width="13.7109375" style="86" customWidth="1"/>
    <col min="2537" max="2537" width="11" style="86" bestFit="1" customWidth="1"/>
    <col min="2538" max="2538" width="12.7109375" style="86" bestFit="1" customWidth="1"/>
    <col min="2539" max="2539" width="11" style="86" bestFit="1" customWidth="1"/>
    <col min="2540" max="2785" width="9.140625" style="86"/>
    <col min="2786" max="2786" width="7.5703125" style="86" customWidth="1"/>
    <col min="2787" max="2787" width="32.28515625" style="86" customWidth="1"/>
    <col min="2788" max="2788" width="15.42578125" style="86" customWidth="1"/>
    <col min="2789" max="2792" width="13.7109375" style="86" customWidth="1"/>
    <col min="2793" max="2793" width="11" style="86" bestFit="1" customWidth="1"/>
    <col min="2794" max="2794" width="12.7109375" style="86" bestFit="1" customWidth="1"/>
    <col min="2795" max="2795" width="11" style="86" bestFit="1" customWidth="1"/>
    <col min="2796" max="3041" width="9.140625" style="86"/>
    <col min="3042" max="3042" width="7.5703125" style="86" customWidth="1"/>
    <col min="3043" max="3043" width="32.28515625" style="86" customWidth="1"/>
    <col min="3044" max="3044" width="15.42578125" style="86" customWidth="1"/>
    <col min="3045" max="3048" width="13.7109375" style="86" customWidth="1"/>
    <col min="3049" max="3049" width="11" style="86" bestFit="1" customWidth="1"/>
    <col min="3050" max="3050" width="12.7109375" style="86" bestFit="1" customWidth="1"/>
    <col min="3051" max="3051" width="11" style="86" bestFit="1" customWidth="1"/>
    <col min="3052" max="3297" width="9.140625" style="86"/>
    <col min="3298" max="3298" width="7.5703125" style="86" customWidth="1"/>
    <col min="3299" max="3299" width="32.28515625" style="86" customWidth="1"/>
    <col min="3300" max="3300" width="15.42578125" style="86" customWidth="1"/>
    <col min="3301" max="3304" width="13.7109375" style="86" customWidth="1"/>
    <col min="3305" max="3305" width="11" style="86" bestFit="1" customWidth="1"/>
    <col min="3306" max="3306" width="12.7109375" style="86" bestFit="1" customWidth="1"/>
    <col min="3307" max="3307" width="11" style="86" bestFit="1" customWidth="1"/>
    <col min="3308" max="3553" width="9.140625" style="86"/>
    <col min="3554" max="3554" width="7.5703125" style="86" customWidth="1"/>
    <col min="3555" max="3555" width="32.28515625" style="86" customWidth="1"/>
    <col min="3556" max="3556" width="15.42578125" style="86" customWidth="1"/>
    <col min="3557" max="3560" width="13.7109375" style="86" customWidth="1"/>
    <col min="3561" max="3561" width="11" style="86" bestFit="1" customWidth="1"/>
    <col min="3562" max="3562" width="12.7109375" style="86" bestFit="1" customWidth="1"/>
    <col min="3563" max="3563" width="11" style="86" bestFit="1" customWidth="1"/>
    <col min="3564" max="3809" width="9.140625" style="86"/>
    <col min="3810" max="3810" width="7.5703125" style="86" customWidth="1"/>
    <col min="3811" max="3811" width="32.28515625" style="86" customWidth="1"/>
    <col min="3812" max="3812" width="15.42578125" style="86" customWidth="1"/>
    <col min="3813" max="3816" width="13.7109375" style="86" customWidth="1"/>
    <col min="3817" max="3817" width="11" style="86" bestFit="1" customWidth="1"/>
    <col min="3818" max="3818" width="12.7109375" style="86" bestFit="1" customWidth="1"/>
    <col min="3819" max="3819" width="11" style="86" bestFit="1" customWidth="1"/>
    <col min="3820" max="4065" width="9.140625" style="86"/>
    <col min="4066" max="4066" width="7.5703125" style="86" customWidth="1"/>
    <col min="4067" max="4067" width="32.28515625" style="86" customWidth="1"/>
    <col min="4068" max="4068" width="15.42578125" style="86" customWidth="1"/>
    <col min="4069" max="4072" width="13.7109375" style="86" customWidth="1"/>
    <col min="4073" max="4073" width="11" style="86" bestFit="1" customWidth="1"/>
    <col min="4074" max="4074" width="12.7109375" style="86" bestFit="1" customWidth="1"/>
    <col min="4075" max="4075" width="11" style="86" bestFit="1" customWidth="1"/>
    <col min="4076" max="4321" width="9.140625" style="86"/>
    <col min="4322" max="4322" width="7.5703125" style="86" customWidth="1"/>
    <col min="4323" max="4323" width="32.28515625" style="86" customWidth="1"/>
    <col min="4324" max="4324" width="15.42578125" style="86" customWidth="1"/>
    <col min="4325" max="4328" width="13.7109375" style="86" customWidth="1"/>
    <col min="4329" max="4329" width="11" style="86" bestFit="1" customWidth="1"/>
    <col min="4330" max="4330" width="12.7109375" style="86" bestFit="1" customWidth="1"/>
    <col min="4331" max="4331" width="11" style="86" bestFit="1" customWidth="1"/>
    <col min="4332" max="4577" width="9.140625" style="86"/>
    <col min="4578" max="4578" width="7.5703125" style="86" customWidth="1"/>
    <col min="4579" max="4579" width="32.28515625" style="86" customWidth="1"/>
    <col min="4580" max="4580" width="15.42578125" style="86" customWidth="1"/>
    <col min="4581" max="4584" width="13.7109375" style="86" customWidth="1"/>
    <col min="4585" max="4585" width="11" style="86" bestFit="1" customWidth="1"/>
    <col min="4586" max="4586" width="12.7109375" style="86" bestFit="1" customWidth="1"/>
    <col min="4587" max="4587" width="11" style="86" bestFit="1" customWidth="1"/>
    <col min="4588" max="4833" width="9.140625" style="86"/>
    <col min="4834" max="4834" width="7.5703125" style="86" customWidth="1"/>
    <col min="4835" max="4835" width="32.28515625" style="86" customWidth="1"/>
    <col min="4836" max="4836" width="15.42578125" style="86" customWidth="1"/>
    <col min="4837" max="4840" width="13.7109375" style="86" customWidth="1"/>
    <col min="4841" max="4841" width="11" style="86" bestFit="1" customWidth="1"/>
    <col min="4842" max="4842" width="12.7109375" style="86" bestFit="1" customWidth="1"/>
    <col min="4843" max="4843" width="11" style="86" bestFit="1" customWidth="1"/>
    <col min="4844" max="5089" width="9.140625" style="86"/>
    <col min="5090" max="5090" width="7.5703125" style="86" customWidth="1"/>
    <col min="5091" max="5091" width="32.28515625" style="86" customWidth="1"/>
    <col min="5092" max="5092" width="15.42578125" style="86" customWidth="1"/>
    <col min="5093" max="5096" width="13.7109375" style="86" customWidth="1"/>
    <col min="5097" max="5097" width="11" style="86" bestFit="1" customWidth="1"/>
    <col min="5098" max="5098" width="12.7109375" style="86" bestFit="1" customWidth="1"/>
    <col min="5099" max="5099" width="11" style="86" bestFit="1" customWidth="1"/>
    <col min="5100" max="5345" width="9.140625" style="86"/>
    <col min="5346" max="5346" width="7.5703125" style="86" customWidth="1"/>
    <col min="5347" max="5347" width="32.28515625" style="86" customWidth="1"/>
    <col min="5348" max="5348" width="15.42578125" style="86" customWidth="1"/>
    <col min="5349" max="5352" width="13.7109375" style="86" customWidth="1"/>
    <col min="5353" max="5353" width="11" style="86" bestFit="1" customWidth="1"/>
    <col min="5354" max="5354" width="12.7109375" style="86" bestFit="1" customWidth="1"/>
    <col min="5355" max="5355" width="11" style="86" bestFit="1" customWidth="1"/>
    <col min="5356" max="5601" width="9.140625" style="86"/>
    <col min="5602" max="5602" width="7.5703125" style="86" customWidth="1"/>
    <col min="5603" max="5603" width="32.28515625" style="86" customWidth="1"/>
    <col min="5604" max="5604" width="15.42578125" style="86" customWidth="1"/>
    <col min="5605" max="5608" width="13.7109375" style="86" customWidth="1"/>
    <col min="5609" max="5609" width="11" style="86" bestFit="1" customWidth="1"/>
    <col min="5610" max="5610" width="12.7109375" style="86" bestFit="1" customWidth="1"/>
    <col min="5611" max="5611" width="11" style="86" bestFit="1" customWidth="1"/>
    <col min="5612" max="5857" width="9.140625" style="86"/>
    <col min="5858" max="5858" width="7.5703125" style="86" customWidth="1"/>
    <col min="5859" max="5859" width="32.28515625" style="86" customWidth="1"/>
    <col min="5860" max="5860" width="15.42578125" style="86" customWidth="1"/>
    <col min="5861" max="5864" width="13.7109375" style="86" customWidth="1"/>
    <col min="5865" max="5865" width="11" style="86" bestFit="1" customWidth="1"/>
    <col min="5866" max="5866" width="12.7109375" style="86" bestFit="1" customWidth="1"/>
    <col min="5867" max="5867" width="11" style="86" bestFit="1" customWidth="1"/>
    <col min="5868" max="6113" width="9.140625" style="86"/>
    <col min="6114" max="6114" width="7.5703125" style="86" customWidth="1"/>
    <col min="6115" max="6115" width="32.28515625" style="86" customWidth="1"/>
    <col min="6116" max="6116" width="15.42578125" style="86" customWidth="1"/>
    <col min="6117" max="6120" width="13.7109375" style="86" customWidth="1"/>
    <col min="6121" max="6121" width="11" style="86" bestFit="1" customWidth="1"/>
    <col min="6122" max="6122" width="12.7109375" style="86" bestFit="1" customWidth="1"/>
    <col min="6123" max="6123" width="11" style="86" bestFit="1" customWidth="1"/>
    <col min="6124" max="6369" width="9.140625" style="86"/>
    <col min="6370" max="6370" width="7.5703125" style="86" customWidth="1"/>
    <col min="6371" max="6371" width="32.28515625" style="86" customWidth="1"/>
    <col min="6372" max="6372" width="15.42578125" style="86" customWidth="1"/>
    <col min="6373" max="6376" width="13.7109375" style="86" customWidth="1"/>
    <col min="6377" max="6377" width="11" style="86" bestFit="1" customWidth="1"/>
    <col min="6378" max="6378" width="12.7109375" style="86" bestFit="1" customWidth="1"/>
    <col min="6379" max="6379" width="11" style="86" bestFit="1" customWidth="1"/>
    <col min="6380" max="6625" width="9.140625" style="86"/>
    <col min="6626" max="6626" width="7.5703125" style="86" customWidth="1"/>
    <col min="6627" max="6627" width="32.28515625" style="86" customWidth="1"/>
    <col min="6628" max="6628" width="15.42578125" style="86" customWidth="1"/>
    <col min="6629" max="6632" width="13.7109375" style="86" customWidth="1"/>
    <col min="6633" max="6633" width="11" style="86" bestFit="1" customWidth="1"/>
    <col min="6634" max="6634" width="12.7109375" style="86" bestFit="1" customWidth="1"/>
    <col min="6635" max="6635" width="11" style="86" bestFit="1" customWidth="1"/>
    <col min="6636" max="6881" width="9.140625" style="86"/>
    <col min="6882" max="6882" width="7.5703125" style="86" customWidth="1"/>
    <col min="6883" max="6883" width="32.28515625" style="86" customWidth="1"/>
    <col min="6884" max="6884" width="15.42578125" style="86" customWidth="1"/>
    <col min="6885" max="6888" width="13.7109375" style="86" customWidth="1"/>
    <col min="6889" max="6889" width="11" style="86" bestFit="1" customWidth="1"/>
    <col min="6890" max="6890" width="12.7109375" style="86" bestFit="1" customWidth="1"/>
    <col min="6891" max="6891" width="11" style="86" bestFit="1" customWidth="1"/>
    <col min="6892" max="7137" width="9.140625" style="86"/>
    <col min="7138" max="7138" width="7.5703125" style="86" customWidth="1"/>
    <col min="7139" max="7139" width="32.28515625" style="86" customWidth="1"/>
    <col min="7140" max="7140" width="15.42578125" style="86" customWidth="1"/>
    <col min="7141" max="7144" width="13.7109375" style="86" customWidth="1"/>
    <col min="7145" max="7145" width="11" style="86" bestFit="1" customWidth="1"/>
    <col min="7146" max="7146" width="12.7109375" style="86" bestFit="1" customWidth="1"/>
    <col min="7147" max="7147" width="11" style="86" bestFit="1" customWidth="1"/>
    <col min="7148" max="7393" width="9.140625" style="86"/>
    <col min="7394" max="7394" width="7.5703125" style="86" customWidth="1"/>
    <col min="7395" max="7395" width="32.28515625" style="86" customWidth="1"/>
    <col min="7396" max="7396" width="15.42578125" style="86" customWidth="1"/>
    <col min="7397" max="7400" width="13.7109375" style="86" customWidth="1"/>
    <col min="7401" max="7401" width="11" style="86" bestFit="1" customWidth="1"/>
    <col min="7402" max="7402" width="12.7109375" style="86" bestFit="1" customWidth="1"/>
    <col min="7403" max="7403" width="11" style="86" bestFit="1" customWidth="1"/>
    <col min="7404" max="7649" width="9.140625" style="86"/>
    <col min="7650" max="7650" width="7.5703125" style="86" customWidth="1"/>
    <col min="7651" max="7651" width="32.28515625" style="86" customWidth="1"/>
    <col min="7652" max="7652" width="15.42578125" style="86" customWidth="1"/>
    <col min="7653" max="7656" width="13.7109375" style="86" customWidth="1"/>
    <col min="7657" max="7657" width="11" style="86" bestFit="1" customWidth="1"/>
    <col min="7658" max="7658" width="12.7109375" style="86" bestFit="1" customWidth="1"/>
    <col min="7659" max="7659" width="11" style="86" bestFit="1" customWidth="1"/>
    <col min="7660" max="7905" width="9.140625" style="86"/>
    <col min="7906" max="7906" width="7.5703125" style="86" customWidth="1"/>
    <col min="7907" max="7907" width="32.28515625" style="86" customWidth="1"/>
    <col min="7908" max="7908" width="15.42578125" style="86" customWidth="1"/>
    <col min="7909" max="7912" width="13.7109375" style="86" customWidth="1"/>
    <col min="7913" max="7913" width="11" style="86" bestFit="1" customWidth="1"/>
    <col min="7914" max="7914" width="12.7109375" style="86" bestFit="1" customWidth="1"/>
    <col min="7915" max="7915" width="11" style="86" bestFit="1" customWidth="1"/>
    <col min="7916" max="8161" width="9.140625" style="86"/>
    <col min="8162" max="8162" width="7.5703125" style="86" customWidth="1"/>
    <col min="8163" max="8163" width="32.28515625" style="86" customWidth="1"/>
    <col min="8164" max="8164" width="15.42578125" style="86" customWidth="1"/>
    <col min="8165" max="8168" width="13.7109375" style="86" customWidth="1"/>
    <col min="8169" max="8169" width="11" style="86" bestFit="1" customWidth="1"/>
    <col min="8170" max="8170" width="12.7109375" style="86" bestFit="1" customWidth="1"/>
    <col min="8171" max="8171" width="11" style="86" bestFit="1" customWidth="1"/>
    <col min="8172" max="8417" width="9.140625" style="86"/>
    <col min="8418" max="8418" width="7.5703125" style="86" customWidth="1"/>
    <col min="8419" max="8419" width="32.28515625" style="86" customWidth="1"/>
    <col min="8420" max="8420" width="15.42578125" style="86" customWidth="1"/>
    <col min="8421" max="8424" width="13.7109375" style="86" customWidth="1"/>
    <col min="8425" max="8425" width="11" style="86" bestFit="1" customWidth="1"/>
    <col min="8426" max="8426" width="12.7109375" style="86" bestFit="1" customWidth="1"/>
    <col min="8427" max="8427" width="11" style="86" bestFit="1" customWidth="1"/>
    <col min="8428" max="8673" width="9.140625" style="86"/>
    <col min="8674" max="8674" width="7.5703125" style="86" customWidth="1"/>
    <col min="8675" max="8675" width="32.28515625" style="86" customWidth="1"/>
    <col min="8676" max="8676" width="15.42578125" style="86" customWidth="1"/>
    <col min="8677" max="8680" width="13.7109375" style="86" customWidth="1"/>
    <col min="8681" max="8681" width="11" style="86" bestFit="1" customWidth="1"/>
    <col min="8682" max="8682" width="12.7109375" style="86" bestFit="1" customWidth="1"/>
    <col min="8683" max="8683" width="11" style="86" bestFit="1" customWidth="1"/>
    <col min="8684" max="8929" width="9.140625" style="86"/>
    <col min="8930" max="8930" width="7.5703125" style="86" customWidth="1"/>
    <col min="8931" max="8931" width="32.28515625" style="86" customWidth="1"/>
    <col min="8932" max="8932" width="15.42578125" style="86" customWidth="1"/>
    <col min="8933" max="8936" width="13.7109375" style="86" customWidth="1"/>
    <col min="8937" max="8937" width="11" style="86" bestFit="1" customWidth="1"/>
    <col min="8938" max="8938" width="12.7109375" style="86" bestFit="1" customWidth="1"/>
    <col min="8939" max="8939" width="11" style="86" bestFit="1" customWidth="1"/>
    <col min="8940" max="9185" width="9.140625" style="86"/>
    <col min="9186" max="9186" width="7.5703125" style="86" customWidth="1"/>
    <col min="9187" max="9187" width="32.28515625" style="86" customWidth="1"/>
    <col min="9188" max="9188" width="15.42578125" style="86" customWidth="1"/>
    <col min="9189" max="9192" width="13.7109375" style="86" customWidth="1"/>
    <col min="9193" max="9193" width="11" style="86" bestFit="1" customWidth="1"/>
    <col min="9194" max="9194" width="12.7109375" style="86" bestFit="1" customWidth="1"/>
    <col min="9195" max="9195" width="11" style="86" bestFit="1" customWidth="1"/>
    <col min="9196" max="9441" width="9.140625" style="86"/>
    <col min="9442" max="9442" width="7.5703125" style="86" customWidth="1"/>
    <col min="9443" max="9443" width="32.28515625" style="86" customWidth="1"/>
    <col min="9444" max="9444" width="15.42578125" style="86" customWidth="1"/>
    <col min="9445" max="9448" width="13.7109375" style="86" customWidth="1"/>
    <col min="9449" max="9449" width="11" style="86" bestFit="1" customWidth="1"/>
    <col min="9450" max="9450" width="12.7109375" style="86" bestFit="1" customWidth="1"/>
    <col min="9451" max="9451" width="11" style="86" bestFit="1" customWidth="1"/>
    <col min="9452" max="9697" width="9.140625" style="86"/>
    <col min="9698" max="9698" width="7.5703125" style="86" customWidth="1"/>
    <col min="9699" max="9699" width="32.28515625" style="86" customWidth="1"/>
    <col min="9700" max="9700" width="15.42578125" style="86" customWidth="1"/>
    <col min="9701" max="9704" width="13.7109375" style="86" customWidth="1"/>
    <col min="9705" max="9705" width="11" style="86" bestFit="1" customWidth="1"/>
    <col min="9706" max="9706" width="12.7109375" style="86" bestFit="1" customWidth="1"/>
    <col min="9707" max="9707" width="11" style="86" bestFit="1" customWidth="1"/>
    <col min="9708" max="9953" width="9.140625" style="86"/>
    <col min="9954" max="9954" width="7.5703125" style="86" customWidth="1"/>
    <col min="9955" max="9955" width="32.28515625" style="86" customWidth="1"/>
    <col min="9956" max="9956" width="15.42578125" style="86" customWidth="1"/>
    <col min="9957" max="9960" width="13.7109375" style="86" customWidth="1"/>
    <col min="9961" max="9961" width="11" style="86" bestFit="1" customWidth="1"/>
    <col min="9962" max="9962" width="12.7109375" style="86" bestFit="1" customWidth="1"/>
    <col min="9963" max="9963" width="11" style="86" bestFit="1" customWidth="1"/>
    <col min="9964" max="10209" width="9.140625" style="86"/>
    <col min="10210" max="10210" width="7.5703125" style="86" customWidth="1"/>
    <col min="10211" max="10211" width="32.28515625" style="86" customWidth="1"/>
    <col min="10212" max="10212" width="15.42578125" style="86" customWidth="1"/>
    <col min="10213" max="10216" width="13.7109375" style="86" customWidth="1"/>
    <col min="10217" max="10217" width="11" style="86" bestFit="1" customWidth="1"/>
    <col min="10218" max="10218" width="12.7109375" style="86" bestFit="1" customWidth="1"/>
    <col min="10219" max="10219" width="11" style="86" bestFit="1" customWidth="1"/>
    <col min="10220" max="10465" width="9.140625" style="86"/>
    <col min="10466" max="10466" width="7.5703125" style="86" customWidth="1"/>
    <col min="10467" max="10467" width="32.28515625" style="86" customWidth="1"/>
    <col min="10468" max="10468" width="15.42578125" style="86" customWidth="1"/>
    <col min="10469" max="10472" width="13.7109375" style="86" customWidth="1"/>
    <col min="10473" max="10473" width="11" style="86" bestFit="1" customWidth="1"/>
    <col min="10474" max="10474" width="12.7109375" style="86" bestFit="1" customWidth="1"/>
    <col min="10475" max="10475" width="11" style="86" bestFit="1" customWidth="1"/>
    <col min="10476" max="10721" width="9.140625" style="86"/>
    <col min="10722" max="10722" width="7.5703125" style="86" customWidth="1"/>
    <col min="10723" max="10723" width="32.28515625" style="86" customWidth="1"/>
    <col min="10724" max="10724" width="15.42578125" style="86" customWidth="1"/>
    <col min="10725" max="10728" width="13.7109375" style="86" customWidth="1"/>
    <col min="10729" max="10729" width="11" style="86" bestFit="1" customWidth="1"/>
    <col min="10730" max="10730" width="12.7109375" style="86" bestFit="1" customWidth="1"/>
    <col min="10731" max="10731" width="11" style="86" bestFit="1" customWidth="1"/>
    <col min="10732" max="10977" width="9.140625" style="86"/>
    <col min="10978" max="10978" width="7.5703125" style="86" customWidth="1"/>
    <col min="10979" max="10979" width="32.28515625" style="86" customWidth="1"/>
    <col min="10980" max="10980" width="15.42578125" style="86" customWidth="1"/>
    <col min="10981" max="10984" width="13.7109375" style="86" customWidth="1"/>
    <col min="10985" max="10985" width="11" style="86" bestFit="1" customWidth="1"/>
    <col min="10986" max="10986" width="12.7109375" style="86" bestFit="1" customWidth="1"/>
    <col min="10987" max="10987" width="11" style="86" bestFit="1" customWidth="1"/>
    <col min="10988" max="11233" width="9.140625" style="86"/>
    <col min="11234" max="11234" width="7.5703125" style="86" customWidth="1"/>
    <col min="11235" max="11235" width="32.28515625" style="86" customWidth="1"/>
    <col min="11236" max="11236" width="15.42578125" style="86" customWidth="1"/>
    <col min="11237" max="11240" width="13.7109375" style="86" customWidth="1"/>
    <col min="11241" max="11241" width="11" style="86" bestFit="1" customWidth="1"/>
    <col min="11242" max="11242" width="12.7109375" style="86" bestFit="1" customWidth="1"/>
    <col min="11243" max="11243" width="11" style="86" bestFit="1" customWidth="1"/>
    <col min="11244" max="11489" width="9.140625" style="86"/>
    <col min="11490" max="11490" width="7.5703125" style="86" customWidth="1"/>
    <col min="11491" max="11491" width="32.28515625" style="86" customWidth="1"/>
    <col min="11492" max="11492" width="15.42578125" style="86" customWidth="1"/>
    <col min="11493" max="11496" width="13.7109375" style="86" customWidth="1"/>
    <col min="11497" max="11497" width="11" style="86" bestFit="1" customWidth="1"/>
    <col min="11498" max="11498" width="12.7109375" style="86" bestFit="1" customWidth="1"/>
    <col min="11499" max="11499" width="11" style="86" bestFit="1" customWidth="1"/>
    <col min="11500" max="11745" width="9.140625" style="86"/>
    <col min="11746" max="11746" width="7.5703125" style="86" customWidth="1"/>
    <col min="11747" max="11747" width="32.28515625" style="86" customWidth="1"/>
    <col min="11748" max="11748" width="15.42578125" style="86" customWidth="1"/>
    <col min="11749" max="11752" width="13.7109375" style="86" customWidth="1"/>
    <col min="11753" max="11753" width="11" style="86" bestFit="1" customWidth="1"/>
    <col min="11754" max="11754" width="12.7109375" style="86" bestFit="1" customWidth="1"/>
    <col min="11755" max="11755" width="11" style="86" bestFit="1" customWidth="1"/>
    <col min="11756" max="12001" width="9.140625" style="86"/>
    <col min="12002" max="12002" width="7.5703125" style="86" customWidth="1"/>
    <col min="12003" max="12003" width="32.28515625" style="86" customWidth="1"/>
    <col min="12004" max="12004" width="15.42578125" style="86" customWidth="1"/>
    <col min="12005" max="12008" width="13.7109375" style="86" customWidth="1"/>
    <col min="12009" max="12009" width="11" style="86" bestFit="1" customWidth="1"/>
    <col min="12010" max="12010" width="12.7109375" style="86" bestFit="1" customWidth="1"/>
    <col min="12011" max="12011" width="11" style="86" bestFit="1" customWidth="1"/>
    <col min="12012" max="12257" width="9.140625" style="86"/>
    <col min="12258" max="12258" width="7.5703125" style="86" customWidth="1"/>
    <col min="12259" max="12259" width="32.28515625" style="86" customWidth="1"/>
    <col min="12260" max="12260" width="15.42578125" style="86" customWidth="1"/>
    <col min="12261" max="12264" width="13.7109375" style="86" customWidth="1"/>
    <col min="12265" max="12265" width="11" style="86" bestFit="1" customWidth="1"/>
    <col min="12266" max="12266" width="12.7109375" style="86" bestFit="1" customWidth="1"/>
    <col min="12267" max="12267" width="11" style="86" bestFit="1" customWidth="1"/>
    <col min="12268" max="12513" width="9.140625" style="86"/>
    <col min="12514" max="12514" width="7.5703125" style="86" customWidth="1"/>
    <col min="12515" max="12515" width="32.28515625" style="86" customWidth="1"/>
    <col min="12516" max="12516" width="15.42578125" style="86" customWidth="1"/>
    <col min="12517" max="12520" width="13.7109375" style="86" customWidth="1"/>
    <col min="12521" max="12521" width="11" style="86" bestFit="1" customWidth="1"/>
    <col min="12522" max="12522" width="12.7109375" style="86" bestFit="1" customWidth="1"/>
    <col min="12523" max="12523" width="11" style="86" bestFit="1" customWidth="1"/>
    <col min="12524" max="12769" width="9.140625" style="86"/>
    <col min="12770" max="12770" width="7.5703125" style="86" customWidth="1"/>
    <col min="12771" max="12771" width="32.28515625" style="86" customWidth="1"/>
    <col min="12772" max="12772" width="15.42578125" style="86" customWidth="1"/>
    <col min="12773" max="12776" width="13.7109375" style="86" customWidth="1"/>
    <col min="12777" max="12777" width="11" style="86" bestFit="1" customWidth="1"/>
    <col min="12778" max="12778" width="12.7109375" style="86" bestFit="1" customWidth="1"/>
    <col min="12779" max="12779" width="11" style="86" bestFit="1" customWidth="1"/>
    <col min="12780" max="13025" width="9.140625" style="86"/>
    <col min="13026" max="13026" width="7.5703125" style="86" customWidth="1"/>
    <col min="13027" max="13027" width="32.28515625" style="86" customWidth="1"/>
    <col min="13028" max="13028" width="15.42578125" style="86" customWidth="1"/>
    <col min="13029" max="13032" width="13.7109375" style="86" customWidth="1"/>
    <col min="13033" max="13033" width="11" style="86" bestFit="1" customWidth="1"/>
    <col min="13034" max="13034" width="12.7109375" style="86" bestFit="1" customWidth="1"/>
    <col min="13035" max="13035" width="11" style="86" bestFit="1" customWidth="1"/>
    <col min="13036" max="13281" width="9.140625" style="86"/>
    <col min="13282" max="13282" width="7.5703125" style="86" customWidth="1"/>
    <col min="13283" max="13283" width="32.28515625" style="86" customWidth="1"/>
    <col min="13284" max="13284" width="15.42578125" style="86" customWidth="1"/>
    <col min="13285" max="13288" width="13.7109375" style="86" customWidth="1"/>
    <col min="13289" max="13289" width="11" style="86" bestFit="1" customWidth="1"/>
    <col min="13290" max="13290" width="12.7109375" style="86" bestFit="1" customWidth="1"/>
    <col min="13291" max="13291" width="11" style="86" bestFit="1" customWidth="1"/>
    <col min="13292" max="13537" width="9.140625" style="86"/>
    <col min="13538" max="13538" width="7.5703125" style="86" customWidth="1"/>
    <col min="13539" max="13539" width="32.28515625" style="86" customWidth="1"/>
    <col min="13540" max="13540" width="15.42578125" style="86" customWidth="1"/>
    <col min="13541" max="13544" width="13.7109375" style="86" customWidth="1"/>
    <col min="13545" max="13545" width="11" style="86" bestFit="1" customWidth="1"/>
    <col min="13546" max="13546" width="12.7109375" style="86" bestFit="1" customWidth="1"/>
    <col min="13547" max="13547" width="11" style="86" bestFit="1" customWidth="1"/>
    <col min="13548" max="13793" width="9.140625" style="86"/>
    <col min="13794" max="13794" width="7.5703125" style="86" customWidth="1"/>
    <col min="13795" max="13795" width="32.28515625" style="86" customWidth="1"/>
    <col min="13796" max="13796" width="15.42578125" style="86" customWidth="1"/>
    <col min="13797" max="13800" width="13.7109375" style="86" customWidth="1"/>
    <col min="13801" max="13801" width="11" style="86" bestFit="1" customWidth="1"/>
    <col min="13802" max="13802" width="12.7109375" style="86" bestFit="1" customWidth="1"/>
    <col min="13803" max="13803" width="11" style="86" bestFit="1" customWidth="1"/>
    <col min="13804" max="14049" width="9.140625" style="86"/>
    <col min="14050" max="14050" width="7.5703125" style="86" customWidth="1"/>
    <col min="14051" max="14051" width="32.28515625" style="86" customWidth="1"/>
    <col min="14052" max="14052" width="15.42578125" style="86" customWidth="1"/>
    <col min="14053" max="14056" width="13.7109375" style="86" customWidth="1"/>
    <col min="14057" max="14057" width="11" style="86" bestFit="1" customWidth="1"/>
    <col min="14058" max="14058" width="12.7109375" style="86" bestFit="1" customWidth="1"/>
    <col min="14059" max="14059" width="11" style="86" bestFit="1" customWidth="1"/>
    <col min="14060" max="14305" width="9.140625" style="86"/>
    <col min="14306" max="14306" width="7.5703125" style="86" customWidth="1"/>
    <col min="14307" max="14307" width="32.28515625" style="86" customWidth="1"/>
    <col min="14308" max="14308" width="15.42578125" style="86" customWidth="1"/>
    <col min="14309" max="14312" width="13.7109375" style="86" customWidth="1"/>
    <col min="14313" max="14313" width="11" style="86" bestFit="1" customWidth="1"/>
    <col min="14314" max="14314" width="12.7109375" style="86" bestFit="1" customWidth="1"/>
    <col min="14315" max="14315" width="11" style="86" bestFit="1" customWidth="1"/>
    <col min="14316" max="14561" width="9.140625" style="86"/>
    <col min="14562" max="14562" width="7.5703125" style="86" customWidth="1"/>
    <col min="14563" max="14563" width="32.28515625" style="86" customWidth="1"/>
    <col min="14564" max="14564" width="15.42578125" style="86" customWidth="1"/>
    <col min="14565" max="14568" width="13.7109375" style="86" customWidth="1"/>
    <col min="14569" max="14569" width="11" style="86" bestFit="1" customWidth="1"/>
    <col min="14570" max="14570" width="12.7109375" style="86" bestFit="1" customWidth="1"/>
    <col min="14571" max="14571" width="11" style="86" bestFit="1" customWidth="1"/>
    <col min="14572" max="14817" width="9.140625" style="86"/>
    <col min="14818" max="14818" width="7.5703125" style="86" customWidth="1"/>
    <col min="14819" max="14819" width="32.28515625" style="86" customWidth="1"/>
    <col min="14820" max="14820" width="15.42578125" style="86" customWidth="1"/>
    <col min="14821" max="14824" width="13.7109375" style="86" customWidth="1"/>
    <col min="14825" max="14825" width="11" style="86" bestFit="1" customWidth="1"/>
    <col min="14826" max="14826" width="12.7109375" style="86" bestFit="1" customWidth="1"/>
    <col min="14827" max="14827" width="11" style="86" bestFit="1" customWidth="1"/>
    <col min="14828" max="15073" width="9.140625" style="86"/>
    <col min="15074" max="15074" width="7.5703125" style="86" customWidth="1"/>
    <col min="15075" max="15075" width="32.28515625" style="86" customWidth="1"/>
    <col min="15076" max="15076" width="15.42578125" style="86" customWidth="1"/>
    <col min="15077" max="15080" width="13.7109375" style="86" customWidth="1"/>
    <col min="15081" max="15081" width="11" style="86" bestFit="1" customWidth="1"/>
    <col min="15082" max="15082" width="12.7109375" style="86" bestFit="1" customWidth="1"/>
    <col min="15083" max="15083" width="11" style="86" bestFit="1" customWidth="1"/>
    <col min="15084" max="15329" width="9.140625" style="86"/>
    <col min="15330" max="15330" width="7.5703125" style="86" customWidth="1"/>
    <col min="15331" max="15331" width="32.28515625" style="86" customWidth="1"/>
    <col min="15332" max="15332" width="15.42578125" style="86" customWidth="1"/>
    <col min="15333" max="15336" width="13.7109375" style="86" customWidth="1"/>
    <col min="15337" max="15337" width="11" style="86" bestFit="1" customWidth="1"/>
    <col min="15338" max="15338" width="12.7109375" style="86" bestFit="1" customWidth="1"/>
    <col min="15339" max="15339" width="11" style="86" bestFit="1" customWidth="1"/>
    <col min="15340" max="15585" width="9.140625" style="86"/>
    <col min="15586" max="15586" width="7.5703125" style="86" customWidth="1"/>
    <col min="15587" max="15587" width="32.28515625" style="86" customWidth="1"/>
    <col min="15588" max="15588" width="15.42578125" style="86" customWidth="1"/>
    <col min="15589" max="15592" width="13.7109375" style="86" customWidth="1"/>
    <col min="15593" max="15593" width="11" style="86" bestFit="1" customWidth="1"/>
    <col min="15594" max="15594" width="12.7109375" style="86" bestFit="1" customWidth="1"/>
    <col min="15595" max="15595" width="11" style="86" bestFit="1" customWidth="1"/>
    <col min="15596" max="15841" width="9.140625" style="86"/>
    <col min="15842" max="15842" width="7.5703125" style="86" customWidth="1"/>
    <col min="15843" max="15843" width="32.28515625" style="86" customWidth="1"/>
    <col min="15844" max="15844" width="15.42578125" style="86" customWidth="1"/>
    <col min="15845" max="15848" width="13.7109375" style="86" customWidth="1"/>
    <col min="15849" max="15849" width="11" style="86" bestFit="1" customWidth="1"/>
    <col min="15850" max="15850" width="12.7109375" style="86" bestFit="1" customWidth="1"/>
    <col min="15851" max="15851" width="11" style="86" bestFit="1" customWidth="1"/>
    <col min="15852" max="16097" width="9.140625" style="86"/>
    <col min="16098" max="16098" width="7.5703125" style="86" customWidth="1"/>
    <col min="16099" max="16099" width="32.28515625" style="86" customWidth="1"/>
    <col min="16100" max="16100" width="15.42578125" style="86" customWidth="1"/>
    <col min="16101" max="16104" width="13.7109375" style="86" customWidth="1"/>
    <col min="16105" max="16105" width="11" style="86" bestFit="1" customWidth="1"/>
    <col min="16106" max="16106" width="12.7109375" style="86" bestFit="1" customWidth="1"/>
    <col min="16107" max="16107" width="11" style="86" bestFit="1" customWidth="1"/>
    <col min="16108" max="16384" width="9.140625" style="86"/>
  </cols>
  <sheetData>
    <row r="1" spans="1:14" s="83" customFormat="1" x14ac:dyDescent="0.25">
      <c r="A1" s="73" t="s">
        <v>10</v>
      </c>
    </row>
    <row r="2" spans="1:14" s="83" customFormat="1" x14ac:dyDescent="0.25">
      <c r="A2" s="73" t="s">
        <v>230</v>
      </c>
      <c r="B2" s="312"/>
      <c r="C2" s="312"/>
      <c r="D2" s="312"/>
      <c r="E2" s="312"/>
      <c r="F2" s="312"/>
      <c r="G2" s="312"/>
    </row>
    <row r="3" spans="1:14" s="83" customFormat="1" x14ac:dyDescent="0.25">
      <c r="A3" s="312" t="s">
        <v>158</v>
      </c>
      <c r="B3" s="312"/>
      <c r="C3" s="312"/>
      <c r="D3" s="312"/>
      <c r="E3" s="312"/>
      <c r="F3" s="312"/>
      <c r="G3" s="312"/>
    </row>
    <row r="4" spans="1:14" s="83" customFormat="1" x14ac:dyDescent="0.25">
      <c r="A4" s="312"/>
      <c r="B4" s="312"/>
      <c r="C4" s="312"/>
      <c r="D4" s="312"/>
      <c r="E4" s="312"/>
      <c r="F4" s="312"/>
      <c r="G4" s="312"/>
    </row>
    <row r="5" spans="1:14" s="83" customFormat="1" ht="33.75" x14ac:dyDescent="0.25">
      <c r="A5" s="45" t="s">
        <v>12</v>
      </c>
      <c r="B5" s="46" t="s">
        <v>20</v>
      </c>
      <c r="C5" s="46" t="s">
        <v>104</v>
      </c>
      <c r="D5" s="29" t="s">
        <v>192</v>
      </c>
      <c r="E5" s="46" t="s">
        <v>448</v>
      </c>
      <c r="F5" s="46" t="s">
        <v>193</v>
      </c>
      <c r="G5" s="29" t="s">
        <v>92</v>
      </c>
    </row>
    <row r="6" spans="1:14" s="83" customFormat="1" ht="10.9" customHeight="1" x14ac:dyDescent="0.25">
      <c r="A6" s="314">
        <v>1</v>
      </c>
      <c r="B6" s="315">
        <v>2</v>
      </c>
      <c r="C6" s="315">
        <v>3</v>
      </c>
      <c r="D6" s="315">
        <v>4</v>
      </c>
      <c r="E6" s="315">
        <v>5</v>
      </c>
      <c r="F6" s="315">
        <v>6</v>
      </c>
      <c r="G6" s="315">
        <v>7</v>
      </c>
    </row>
    <row r="7" spans="1:14" s="83" customFormat="1" x14ac:dyDescent="0.25">
      <c r="A7" s="317">
        <v>1</v>
      </c>
      <c r="B7" s="318" t="s">
        <v>421</v>
      </c>
      <c r="C7" s="319">
        <v>460437630.94999999</v>
      </c>
      <c r="D7" s="420">
        <v>7.6435797880215262E-2</v>
      </c>
      <c r="E7" s="347">
        <v>244687331.19999999</v>
      </c>
      <c r="F7" s="420">
        <v>0.12724663409011411</v>
      </c>
      <c r="G7" s="348">
        <v>4834485.1100000003</v>
      </c>
      <c r="I7" s="312"/>
      <c r="J7" s="349"/>
      <c r="K7" s="349"/>
      <c r="L7" s="312"/>
      <c r="M7" s="312"/>
      <c r="N7" s="312"/>
    </row>
    <row r="8" spans="1:14" s="83" customFormat="1" x14ac:dyDescent="0.25">
      <c r="A8" s="320">
        <v>2</v>
      </c>
      <c r="B8" s="321" t="s">
        <v>386</v>
      </c>
      <c r="C8" s="322">
        <v>314214996.18000001</v>
      </c>
      <c r="D8" s="420">
        <v>5.2161839790100008E-2</v>
      </c>
      <c r="E8" s="350">
        <v>52295194.200000003</v>
      </c>
      <c r="F8" s="420">
        <v>2.7195471904508876E-2</v>
      </c>
      <c r="G8" s="351">
        <v>8725640.1799999997</v>
      </c>
      <c r="I8" s="79"/>
      <c r="J8" s="349"/>
      <c r="K8" s="349"/>
      <c r="L8" s="79"/>
      <c r="M8" s="79"/>
      <c r="N8" s="79"/>
    </row>
    <row r="9" spans="1:14" s="83" customFormat="1" x14ac:dyDescent="0.25">
      <c r="A9" s="320">
        <v>3</v>
      </c>
      <c r="B9" s="321" t="s">
        <v>426</v>
      </c>
      <c r="C9" s="322">
        <v>740302583.00999999</v>
      </c>
      <c r="D9" s="420">
        <v>0.12289529526160387</v>
      </c>
      <c r="E9" s="350">
        <v>222666113.94</v>
      </c>
      <c r="F9" s="420">
        <v>0.11579477117118044</v>
      </c>
      <c r="G9" s="351">
        <v>29260270.960000001</v>
      </c>
      <c r="I9" s="79"/>
      <c r="J9" s="349"/>
      <c r="K9" s="349"/>
      <c r="L9" s="79"/>
      <c r="M9" s="79"/>
      <c r="N9" s="79"/>
    </row>
    <row r="10" spans="1:14" s="83" customFormat="1" x14ac:dyDescent="0.25">
      <c r="A10" s="320">
        <v>4</v>
      </c>
      <c r="B10" s="321" t="s">
        <v>422</v>
      </c>
      <c r="C10" s="322">
        <v>1501384675.8499999</v>
      </c>
      <c r="D10" s="420">
        <v>0.24924013136577258</v>
      </c>
      <c r="E10" s="350">
        <v>489457208.97000003</v>
      </c>
      <c r="F10" s="420">
        <v>0.25453619550767376</v>
      </c>
      <c r="G10" s="351">
        <v>71498795.959999993</v>
      </c>
      <c r="I10" s="79"/>
      <c r="J10" s="349"/>
      <c r="K10" s="349"/>
      <c r="L10" s="79"/>
      <c r="M10" s="79"/>
      <c r="N10" s="79"/>
    </row>
    <row r="11" spans="1:14" s="83" customFormat="1" x14ac:dyDescent="0.25">
      <c r="A11" s="320">
        <v>5</v>
      </c>
      <c r="B11" s="321" t="s">
        <v>427</v>
      </c>
      <c r="C11" s="322">
        <v>585264189.5</v>
      </c>
      <c r="D11" s="420">
        <v>9.7157860887369343E-2</v>
      </c>
      <c r="E11" s="350">
        <v>246732832.28999999</v>
      </c>
      <c r="F11" s="420">
        <v>0.12831037174851137</v>
      </c>
      <c r="G11" s="351">
        <v>18649885.800000001</v>
      </c>
      <c r="I11" s="79"/>
      <c r="J11" s="349"/>
      <c r="K11" s="349"/>
      <c r="L11" s="79"/>
      <c r="M11" s="79"/>
      <c r="N11" s="79"/>
    </row>
    <row r="12" spans="1:14" s="83" customFormat="1" x14ac:dyDescent="0.25">
      <c r="A12" s="320">
        <v>6</v>
      </c>
      <c r="B12" s="321" t="s">
        <v>389</v>
      </c>
      <c r="C12" s="322">
        <v>382623251.25</v>
      </c>
      <c r="D12" s="420">
        <v>6.3518078304055314E-2</v>
      </c>
      <c r="E12" s="350">
        <v>141150372.72</v>
      </c>
      <c r="F12" s="420">
        <v>7.3403513541550558E-2</v>
      </c>
      <c r="G12" s="351">
        <v>1630326.29</v>
      </c>
      <c r="I12" s="79"/>
      <c r="J12" s="349"/>
      <c r="K12" s="349"/>
      <c r="L12" s="79"/>
      <c r="M12" s="79"/>
      <c r="N12" s="79"/>
    </row>
    <row r="13" spans="1:14" s="83" customFormat="1" x14ac:dyDescent="0.25">
      <c r="A13" s="320">
        <v>7</v>
      </c>
      <c r="B13" s="321" t="s">
        <v>428</v>
      </c>
      <c r="C13" s="322">
        <v>445060081.58999997</v>
      </c>
      <c r="D13" s="420">
        <v>7.3883019445601106E-2</v>
      </c>
      <c r="E13" s="350">
        <v>73783621.060000002</v>
      </c>
      <c r="F13" s="420">
        <v>3.8370263735442049E-2</v>
      </c>
      <c r="G13" s="351">
        <v>5651020.8200000003</v>
      </c>
      <c r="I13" s="79"/>
      <c r="J13" s="349"/>
      <c r="K13" s="349"/>
      <c r="L13" s="79"/>
      <c r="M13" s="79"/>
      <c r="N13" s="79"/>
    </row>
    <row r="14" spans="1:14" s="83" customFormat="1" x14ac:dyDescent="0.25">
      <c r="A14" s="320">
        <v>8</v>
      </c>
      <c r="B14" s="323" t="s">
        <v>391</v>
      </c>
      <c r="C14" s="350">
        <v>30825637.010000002</v>
      </c>
      <c r="D14" s="420">
        <v>5.1172667081181879E-3</v>
      </c>
      <c r="E14" s="350">
        <v>9629064.6099999994</v>
      </c>
      <c r="F14" s="420">
        <v>5.0074765009277987E-3</v>
      </c>
      <c r="G14" s="351">
        <v>2227717.79</v>
      </c>
      <c r="I14" s="79"/>
      <c r="J14" s="349"/>
      <c r="K14" s="349"/>
      <c r="L14" s="79"/>
      <c r="M14" s="79"/>
      <c r="N14" s="79"/>
    </row>
    <row r="15" spans="1:14" s="83" customFormat="1" x14ac:dyDescent="0.25">
      <c r="A15" s="320">
        <v>9</v>
      </c>
      <c r="B15" s="321" t="s">
        <v>429</v>
      </c>
      <c r="C15" s="322">
        <v>95197745.390000001</v>
      </c>
      <c r="D15" s="420">
        <v>1.5803477248957545E-2</v>
      </c>
      <c r="E15" s="350">
        <v>52589040.740000002</v>
      </c>
      <c r="F15" s="420">
        <v>2.7348283179905328E-2</v>
      </c>
      <c r="G15" s="351">
        <v>4269279.75</v>
      </c>
      <c r="I15" s="79"/>
      <c r="J15" s="349"/>
      <c r="K15" s="349"/>
      <c r="L15" s="79"/>
      <c r="M15" s="79"/>
      <c r="N15" s="79"/>
    </row>
    <row r="16" spans="1:14" s="83" customFormat="1" x14ac:dyDescent="0.25">
      <c r="A16" s="320">
        <v>10</v>
      </c>
      <c r="B16" s="321" t="s">
        <v>425</v>
      </c>
      <c r="C16" s="322">
        <v>11123890.4</v>
      </c>
      <c r="D16" s="420">
        <v>1.8466419360679907E-3</v>
      </c>
      <c r="E16" s="350">
        <v>2380930.89</v>
      </c>
      <c r="F16" s="420">
        <v>1.2381737961988926E-3</v>
      </c>
      <c r="G16" s="351">
        <v>371899.5</v>
      </c>
      <c r="I16" s="79"/>
      <c r="J16" s="349"/>
      <c r="K16" s="349"/>
      <c r="L16" s="79"/>
      <c r="M16" s="79"/>
      <c r="N16" s="79"/>
    </row>
    <row r="17" spans="1:14" s="83" customFormat="1" x14ac:dyDescent="0.25">
      <c r="A17" s="320">
        <v>11</v>
      </c>
      <c r="B17" s="321" t="s">
        <v>392</v>
      </c>
      <c r="C17" s="322">
        <v>336682738.42000002</v>
      </c>
      <c r="D17" s="420">
        <v>5.5891638766647836E-2</v>
      </c>
      <c r="E17" s="350">
        <v>38300038.009999998</v>
      </c>
      <c r="F17" s="420">
        <v>1.9917463231116119E-2</v>
      </c>
      <c r="G17" s="351">
        <v>3226540.82</v>
      </c>
      <c r="I17" s="79"/>
      <c r="J17" s="349"/>
      <c r="K17" s="349"/>
      <c r="L17" s="79"/>
      <c r="M17" s="79"/>
      <c r="N17" s="79"/>
    </row>
    <row r="18" spans="1:14" s="83" customFormat="1" x14ac:dyDescent="0.25">
      <c r="A18" s="320">
        <v>12</v>
      </c>
      <c r="B18" s="321" t="s">
        <v>393</v>
      </c>
      <c r="C18" s="322">
        <v>196072730.02000001</v>
      </c>
      <c r="D18" s="420">
        <v>3.2549415065638299E-2</v>
      </c>
      <c r="E18" s="350">
        <v>93078035.739999995</v>
      </c>
      <c r="F18" s="420">
        <v>4.8404086544037404E-2</v>
      </c>
      <c r="G18" s="351">
        <v>-1391859.32</v>
      </c>
      <c r="I18" s="79"/>
      <c r="J18" s="349"/>
      <c r="K18" s="349"/>
      <c r="L18" s="79"/>
      <c r="M18" s="79"/>
      <c r="N18" s="79"/>
    </row>
    <row r="19" spans="1:14" s="83" customFormat="1" x14ac:dyDescent="0.25">
      <c r="A19" s="320">
        <v>13</v>
      </c>
      <c r="B19" s="321" t="s">
        <v>394</v>
      </c>
      <c r="C19" s="322">
        <v>390084314.44</v>
      </c>
      <c r="D19" s="420">
        <v>6.4756665855610768E-2</v>
      </c>
      <c r="E19" s="350">
        <v>111416364.59</v>
      </c>
      <c r="F19" s="420">
        <v>5.7940708687718431E-2</v>
      </c>
      <c r="G19" s="351">
        <v>8515817.8499999996</v>
      </c>
      <c r="I19" s="79"/>
      <c r="J19" s="349"/>
      <c r="K19" s="349"/>
      <c r="L19" s="79"/>
      <c r="M19" s="79"/>
      <c r="N19" s="79"/>
    </row>
    <row r="20" spans="1:14" s="83" customFormat="1" x14ac:dyDescent="0.25">
      <c r="A20" s="320">
        <v>14</v>
      </c>
      <c r="B20" s="321" t="s">
        <v>395</v>
      </c>
      <c r="C20" s="322">
        <v>534573572.11000001</v>
      </c>
      <c r="D20" s="420">
        <v>8.8742871484241884E-2</v>
      </c>
      <c r="E20" s="350">
        <v>144771404.16</v>
      </c>
      <c r="F20" s="420">
        <v>7.5286586361114974E-2</v>
      </c>
      <c r="G20" s="351">
        <v>5639434.1699999999</v>
      </c>
      <c r="I20" s="79"/>
      <c r="J20" s="349"/>
      <c r="K20" s="349"/>
      <c r="L20" s="79"/>
      <c r="M20" s="79"/>
      <c r="N20" s="79"/>
    </row>
    <row r="21" spans="1:14" s="83" customFormat="1" ht="15" customHeight="1" x14ac:dyDescent="0.25">
      <c r="A21" s="84"/>
      <c r="B21" s="85" t="s">
        <v>22</v>
      </c>
      <c r="C21" s="76">
        <v>6023848036.1199999</v>
      </c>
      <c r="D21" s="421">
        <v>1</v>
      </c>
      <c r="E21" s="76">
        <v>1922937553.1199999</v>
      </c>
      <c r="F21" s="421">
        <v>1</v>
      </c>
      <c r="G21" s="82">
        <v>163109255.67999995</v>
      </c>
      <c r="I21" s="78"/>
      <c r="J21" s="78"/>
      <c r="K21" s="78"/>
      <c r="L21" s="78"/>
      <c r="M21" s="78"/>
      <c r="N21" s="78"/>
    </row>
    <row r="22" spans="1:14" s="83" customFormat="1" ht="15" customHeight="1" x14ac:dyDescent="0.25">
      <c r="A22" s="325"/>
      <c r="B22" s="325"/>
      <c r="C22" s="352"/>
      <c r="D22" s="353"/>
      <c r="E22" s="352"/>
      <c r="F22" s="353"/>
      <c r="G22" s="352"/>
    </row>
    <row r="23" spans="1:14" s="83" customFormat="1" x14ac:dyDescent="0.2">
      <c r="A23" s="242" t="s">
        <v>8</v>
      </c>
      <c r="B23" s="307"/>
      <c r="C23" s="356"/>
      <c r="D23" s="356"/>
      <c r="E23" s="356"/>
      <c r="F23" s="356"/>
      <c r="G23" s="356"/>
    </row>
    <row r="24" spans="1:14" s="83" customFormat="1" x14ac:dyDescent="0.25">
      <c r="A24" s="329"/>
      <c r="B24" s="159" t="s">
        <v>169</v>
      </c>
      <c r="C24" s="160"/>
      <c r="D24" s="160"/>
      <c r="E24" s="160"/>
      <c r="F24" s="160"/>
      <c r="G24" s="160"/>
    </row>
    <row r="25" spans="1:14" s="83" customFormat="1" x14ac:dyDescent="0.25">
      <c r="A25" s="329"/>
      <c r="B25" s="161" t="s">
        <v>173</v>
      </c>
      <c r="C25" s="312"/>
      <c r="D25" s="312"/>
      <c r="E25" s="312"/>
      <c r="F25" s="312"/>
      <c r="G25" s="312"/>
    </row>
    <row r="26" spans="1:14" s="83" customFormat="1" x14ac:dyDescent="0.25">
      <c r="A26" s="329"/>
      <c r="B26" s="161" t="s">
        <v>174</v>
      </c>
      <c r="C26" s="312"/>
      <c r="D26" s="312"/>
      <c r="E26" s="312"/>
      <c r="F26" s="312"/>
      <c r="G26" s="312"/>
    </row>
    <row r="27" spans="1:14" x14ac:dyDescent="0.25">
      <c r="A27" s="354"/>
      <c r="B27" s="161" t="s">
        <v>170</v>
      </c>
      <c r="C27" s="355"/>
      <c r="D27" s="355"/>
      <c r="E27" s="160"/>
      <c r="F27" s="160"/>
      <c r="G27" s="355"/>
    </row>
    <row r="28" spans="1:14" x14ac:dyDescent="0.25">
      <c r="B28" s="161" t="s">
        <v>171</v>
      </c>
    </row>
    <row r="29" spans="1:14" x14ac:dyDescent="0.25">
      <c r="B29" s="161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V30"/>
  <sheetViews>
    <sheetView workbookViewId="0">
      <pane ySplit="6" topLeftCell="A7" activePane="bottomLeft" state="frozen"/>
      <selection pane="bottomLeft"/>
    </sheetView>
  </sheetViews>
  <sheetFormatPr defaultColWidth="9.140625" defaultRowHeight="12.75" x14ac:dyDescent="0.2"/>
  <cols>
    <col min="1" max="1" width="7.140625" style="59" customWidth="1"/>
    <col min="2" max="2" width="42.28515625" style="59" customWidth="1"/>
    <col min="3" max="4" width="11" style="59" customWidth="1"/>
    <col min="5" max="5" width="11" style="59" bestFit="1" customWidth="1"/>
    <col min="6" max="7" width="11.85546875" style="59" customWidth="1"/>
    <col min="8" max="8" width="11.42578125" style="59" customWidth="1"/>
    <col min="9" max="9" width="11.85546875" style="59" customWidth="1"/>
    <col min="10" max="10" width="10" style="59" customWidth="1"/>
    <col min="11" max="11" width="10.85546875" style="59" bestFit="1" customWidth="1"/>
    <col min="12" max="12" width="10.140625" style="59" customWidth="1"/>
    <col min="13" max="13" width="11.7109375" style="59" bestFit="1" customWidth="1"/>
    <col min="14" max="14" width="10.140625" style="59" customWidth="1"/>
    <col min="15" max="15" width="10.85546875" style="59" customWidth="1"/>
    <col min="16" max="16" width="12.28515625" style="59" bestFit="1" customWidth="1"/>
    <col min="17" max="18" width="9.140625" style="60"/>
    <col min="19" max="16384" width="9.140625" style="59"/>
  </cols>
  <sheetData>
    <row r="1" spans="1:16" x14ac:dyDescent="0.2">
      <c r="A1" s="146" t="s">
        <v>11</v>
      </c>
    </row>
    <row r="2" spans="1:16" s="62" customFormat="1" x14ac:dyDescent="0.2">
      <c r="A2" s="145" t="s">
        <v>231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x14ac:dyDescent="0.2">
      <c r="A3" s="99" t="s">
        <v>158</v>
      </c>
      <c r="B3" s="63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 x14ac:dyDescent="0.2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5"/>
      <c r="P4" s="65"/>
    </row>
    <row r="5" spans="1:16" ht="91.15" customHeight="1" x14ac:dyDescent="0.2">
      <c r="A5" s="47" t="s">
        <v>12</v>
      </c>
      <c r="B5" s="47" t="s">
        <v>20</v>
      </c>
      <c r="C5" s="47" t="s">
        <v>104</v>
      </c>
      <c r="D5" s="47" t="s">
        <v>23</v>
      </c>
      <c r="E5" s="47" t="s">
        <v>105</v>
      </c>
      <c r="F5" s="48" t="s">
        <v>24</v>
      </c>
      <c r="G5" s="48" t="s">
        <v>25</v>
      </c>
      <c r="H5" s="48" t="s">
        <v>26</v>
      </c>
      <c r="I5" s="48" t="s">
        <v>27</v>
      </c>
      <c r="J5" s="48" t="s">
        <v>28</v>
      </c>
      <c r="K5" s="48" t="s">
        <v>29</v>
      </c>
      <c r="L5" s="48" t="s">
        <v>30</v>
      </c>
      <c r="M5" s="48" t="s">
        <v>31</v>
      </c>
      <c r="N5" s="48" t="s">
        <v>32</v>
      </c>
      <c r="O5" s="48" t="s">
        <v>33</v>
      </c>
      <c r="P5" s="48" t="s">
        <v>93</v>
      </c>
    </row>
    <row r="6" spans="1:16" ht="12.75" customHeight="1" x14ac:dyDescent="0.2">
      <c r="A6" s="49">
        <v>1</v>
      </c>
      <c r="B6" s="49">
        <v>2</v>
      </c>
      <c r="C6" s="49">
        <v>3</v>
      </c>
      <c r="D6" s="49">
        <v>4</v>
      </c>
      <c r="E6" s="49">
        <v>5</v>
      </c>
      <c r="F6" s="49">
        <v>6</v>
      </c>
      <c r="G6" s="49">
        <v>7</v>
      </c>
      <c r="H6" s="49">
        <v>8</v>
      </c>
      <c r="I6" s="49">
        <v>9</v>
      </c>
      <c r="J6" s="49">
        <v>10</v>
      </c>
      <c r="K6" s="49">
        <v>11</v>
      </c>
      <c r="L6" s="49">
        <v>12</v>
      </c>
      <c r="M6" s="49">
        <v>13</v>
      </c>
      <c r="N6" s="49">
        <v>14</v>
      </c>
      <c r="O6" s="49">
        <v>15</v>
      </c>
      <c r="P6" s="49">
        <v>16</v>
      </c>
    </row>
    <row r="7" spans="1:16" ht="12.75" customHeight="1" x14ac:dyDescent="0.2">
      <c r="A7" s="23">
        <v>1</v>
      </c>
      <c r="B7" s="24" t="s">
        <v>430</v>
      </c>
      <c r="C7" s="50">
        <v>112308960.68000001</v>
      </c>
      <c r="D7" s="409">
        <v>2.7233500669973803E-2</v>
      </c>
      <c r="E7" s="50">
        <v>1743068.09</v>
      </c>
      <c r="F7" s="51">
        <v>186</v>
      </c>
      <c r="G7" s="51">
        <v>3625818.62</v>
      </c>
      <c r="H7" s="51">
        <v>2783</v>
      </c>
      <c r="I7" s="51">
        <v>59699857.780000001</v>
      </c>
      <c r="J7" s="51">
        <v>895</v>
      </c>
      <c r="K7" s="51">
        <v>9392398.4499999993</v>
      </c>
      <c r="L7" s="51">
        <v>8571</v>
      </c>
      <c r="M7" s="51">
        <v>89327877.519999996</v>
      </c>
      <c r="N7" s="51">
        <v>0</v>
      </c>
      <c r="O7" s="51">
        <v>0</v>
      </c>
      <c r="P7" s="51">
        <v>11368061.699999999</v>
      </c>
    </row>
    <row r="8" spans="1:16" ht="12.75" customHeight="1" x14ac:dyDescent="0.2">
      <c r="A8" s="25">
        <v>2</v>
      </c>
      <c r="B8" s="26" t="s">
        <v>431</v>
      </c>
      <c r="C8" s="52">
        <v>163802728.38</v>
      </c>
      <c r="D8" s="410">
        <v>3.9720087213616855E-2</v>
      </c>
      <c r="E8" s="53">
        <v>8191270.75</v>
      </c>
      <c r="F8" s="53">
        <v>2334</v>
      </c>
      <c r="G8" s="53">
        <v>59928520.18</v>
      </c>
      <c r="H8" s="53">
        <v>0</v>
      </c>
      <c r="I8" s="53">
        <v>0</v>
      </c>
      <c r="J8" s="53">
        <v>8527</v>
      </c>
      <c r="K8" s="53">
        <v>120252125.95999999</v>
      </c>
      <c r="L8" s="53">
        <v>0</v>
      </c>
      <c r="M8" s="53">
        <v>0</v>
      </c>
      <c r="N8" s="53">
        <v>0</v>
      </c>
      <c r="O8" s="53">
        <v>0</v>
      </c>
      <c r="P8" s="53">
        <v>18705406.48</v>
      </c>
    </row>
    <row r="9" spans="1:16" ht="12.75" customHeight="1" x14ac:dyDescent="0.2">
      <c r="A9" s="25">
        <v>3</v>
      </c>
      <c r="B9" s="26" t="s">
        <v>432</v>
      </c>
      <c r="C9" s="52">
        <v>113869668.27</v>
      </c>
      <c r="D9" s="410">
        <v>2.7611952495549878E-2</v>
      </c>
      <c r="E9" s="53">
        <v>1321489.51</v>
      </c>
      <c r="F9" s="53">
        <v>140</v>
      </c>
      <c r="G9" s="53">
        <v>2587455.96</v>
      </c>
      <c r="H9" s="53">
        <v>454</v>
      </c>
      <c r="I9" s="53">
        <v>24532250.050000001</v>
      </c>
      <c r="J9" s="53">
        <v>2067</v>
      </c>
      <c r="K9" s="53">
        <v>17497343.59</v>
      </c>
      <c r="L9" s="53">
        <v>2332</v>
      </c>
      <c r="M9" s="53">
        <v>73490602.739999995</v>
      </c>
      <c r="N9" s="53">
        <v>0</v>
      </c>
      <c r="O9" s="53">
        <v>0</v>
      </c>
      <c r="P9" s="53">
        <v>8377081.1200000001</v>
      </c>
    </row>
    <row r="10" spans="1:16" ht="12.75" customHeight="1" x14ac:dyDescent="0.2">
      <c r="A10" s="25">
        <v>4</v>
      </c>
      <c r="B10" s="26" t="s">
        <v>433</v>
      </c>
      <c r="C10" s="52">
        <v>593108813.55999994</v>
      </c>
      <c r="D10" s="410">
        <v>0.14382137608303994</v>
      </c>
      <c r="E10" s="53">
        <v>6455986.54</v>
      </c>
      <c r="F10" s="53">
        <v>265</v>
      </c>
      <c r="G10" s="53">
        <v>8509055.0999999996</v>
      </c>
      <c r="H10" s="53">
        <v>7703</v>
      </c>
      <c r="I10" s="53">
        <v>263564536.80000001</v>
      </c>
      <c r="J10" s="53">
        <v>1507</v>
      </c>
      <c r="K10" s="53">
        <v>19402745.100000001</v>
      </c>
      <c r="L10" s="53">
        <v>21754</v>
      </c>
      <c r="M10" s="53">
        <v>532834318.00999999</v>
      </c>
      <c r="N10" s="53">
        <v>1</v>
      </c>
      <c r="O10" s="53">
        <v>0</v>
      </c>
      <c r="P10" s="53">
        <v>62012401.43</v>
      </c>
    </row>
    <row r="11" spans="1:16" ht="12.75" customHeight="1" x14ac:dyDescent="0.2">
      <c r="A11" s="25">
        <v>5</v>
      </c>
      <c r="B11" s="26" t="s">
        <v>434</v>
      </c>
      <c r="C11" s="52">
        <v>37369229</v>
      </c>
      <c r="D11" s="410">
        <v>9.0615647838430732E-3</v>
      </c>
      <c r="E11" s="53">
        <v>183930</v>
      </c>
      <c r="F11" s="53">
        <v>0</v>
      </c>
      <c r="G11" s="53">
        <v>0</v>
      </c>
      <c r="H11" s="53">
        <v>229</v>
      </c>
      <c r="I11" s="53">
        <v>25993204</v>
      </c>
      <c r="J11" s="53">
        <v>0</v>
      </c>
      <c r="K11" s="53">
        <v>0</v>
      </c>
      <c r="L11" s="53">
        <v>577</v>
      </c>
      <c r="M11" s="53">
        <v>34129546</v>
      </c>
      <c r="N11" s="53">
        <v>0</v>
      </c>
      <c r="O11" s="53">
        <v>0</v>
      </c>
      <c r="P11" s="53">
        <v>802595</v>
      </c>
    </row>
    <row r="12" spans="1:16" ht="12.75" customHeight="1" x14ac:dyDescent="0.2">
      <c r="A12" s="25">
        <v>6</v>
      </c>
      <c r="B12" s="26" t="s">
        <v>435</v>
      </c>
      <c r="C12" s="52">
        <v>345155501.58999997</v>
      </c>
      <c r="D12" s="410">
        <v>8.3695838042514487E-2</v>
      </c>
      <c r="E12" s="53">
        <v>4266491.8499999996</v>
      </c>
      <c r="F12" s="53">
        <v>1170</v>
      </c>
      <c r="G12" s="53">
        <v>33567204.780000001</v>
      </c>
      <c r="H12" s="53">
        <v>3632</v>
      </c>
      <c r="I12" s="53">
        <v>132265203.51000001</v>
      </c>
      <c r="J12" s="53">
        <v>3604</v>
      </c>
      <c r="K12" s="53">
        <v>50262593.810000002</v>
      </c>
      <c r="L12" s="53">
        <v>12725</v>
      </c>
      <c r="M12" s="53">
        <v>255644218.15000001</v>
      </c>
      <c r="N12" s="53">
        <v>2</v>
      </c>
      <c r="O12" s="53">
        <v>0</v>
      </c>
      <c r="P12" s="53">
        <v>6734158.7699999996</v>
      </c>
    </row>
    <row r="13" spans="1:16" ht="12.75" customHeight="1" x14ac:dyDescent="0.2">
      <c r="A13" s="25">
        <v>7</v>
      </c>
      <c r="B13" s="26" t="s">
        <v>436</v>
      </c>
      <c r="C13" s="52">
        <v>127206642.13</v>
      </c>
      <c r="D13" s="410">
        <v>3.084599975547091E-2</v>
      </c>
      <c r="E13" s="53">
        <v>1666443.94</v>
      </c>
      <c r="F13" s="53">
        <v>6</v>
      </c>
      <c r="G13" s="53">
        <v>437028.76</v>
      </c>
      <c r="H13" s="53">
        <v>2123</v>
      </c>
      <c r="I13" s="53">
        <v>74035537.840000004</v>
      </c>
      <c r="J13" s="53">
        <v>35</v>
      </c>
      <c r="K13" s="53">
        <v>848367.86</v>
      </c>
      <c r="L13" s="53">
        <v>4391</v>
      </c>
      <c r="M13" s="53">
        <v>112055834.17</v>
      </c>
      <c r="N13" s="53">
        <v>0</v>
      </c>
      <c r="O13" s="53">
        <v>0</v>
      </c>
      <c r="P13" s="53">
        <v>23615703.030000001</v>
      </c>
    </row>
    <row r="14" spans="1:16" ht="12.75" customHeight="1" x14ac:dyDescent="0.2">
      <c r="A14" s="25">
        <v>8</v>
      </c>
      <c r="B14" s="26" t="s">
        <v>437</v>
      </c>
      <c r="C14" s="52">
        <v>606132197.47000003</v>
      </c>
      <c r="D14" s="410">
        <v>0.14697938175142888</v>
      </c>
      <c r="E14" s="53">
        <v>6093508.5599999996</v>
      </c>
      <c r="F14" s="53">
        <v>264</v>
      </c>
      <c r="G14" s="53">
        <v>9103892.7899999991</v>
      </c>
      <c r="H14" s="53">
        <v>10839</v>
      </c>
      <c r="I14" s="53">
        <v>337428385.58999997</v>
      </c>
      <c r="J14" s="53">
        <v>1356</v>
      </c>
      <c r="K14" s="53">
        <v>16251399.16</v>
      </c>
      <c r="L14" s="53">
        <v>25090</v>
      </c>
      <c r="M14" s="53">
        <v>540018053.13999999</v>
      </c>
      <c r="N14" s="53">
        <v>0</v>
      </c>
      <c r="O14" s="53">
        <v>0</v>
      </c>
      <c r="P14" s="53">
        <v>45091562.5</v>
      </c>
    </row>
    <row r="15" spans="1:16" ht="12.75" customHeight="1" x14ac:dyDescent="0.2">
      <c r="A15" s="25">
        <v>9</v>
      </c>
      <c r="B15" s="26" t="s">
        <v>438</v>
      </c>
      <c r="C15" s="52">
        <v>252715875.13</v>
      </c>
      <c r="D15" s="410">
        <v>6.1280399293121388E-2</v>
      </c>
      <c r="E15" s="53">
        <v>1641924.7</v>
      </c>
      <c r="F15" s="53">
        <v>350</v>
      </c>
      <c r="G15" s="53">
        <v>5395732.3399999999</v>
      </c>
      <c r="H15" s="53">
        <v>3347</v>
      </c>
      <c r="I15" s="53">
        <v>100910629.56</v>
      </c>
      <c r="J15" s="53">
        <v>1372</v>
      </c>
      <c r="K15" s="53">
        <v>21796672.050000001</v>
      </c>
      <c r="L15" s="53">
        <v>8394</v>
      </c>
      <c r="M15" s="53">
        <v>165485777.09999999</v>
      </c>
      <c r="N15" s="53">
        <v>0</v>
      </c>
      <c r="O15" s="53">
        <v>0</v>
      </c>
      <c r="P15" s="53">
        <v>19729362.440000001</v>
      </c>
    </row>
    <row r="16" spans="1:16" ht="12.75" customHeight="1" x14ac:dyDescent="0.2">
      <c r="A16" s="25">
        <v>10</v>
      </c>
      <c r="B16" s="26" t="s">
        <v>439</v>
      </c>
      <c r="C16" s="52">
        <v>625863858.49000001</v>
      </c>
      <c r="D16" s="410">
        <v>0.15176405966452047</v>
      </c>
      <c r="E16" s="53">
        <v>4657896.6100000003</v>
      </c>
      <c r="F16" s="53">
        <v>5578</v>
      </c>
      <c r="G16" s="53">
        <v>79409285.599999994</v>
      </c>
      <c r="H16" s="53">
        <v>9640</v>
      </c>
      <c r="I16" s="53">
        <v>222658415.56</v>
      </c>
      <c r="J16" s="53">
        <v>9327</v>
      </c>
      <c r="K16" s="53">
        <v>90361469</v>
      </c>
      <c r="L16" s="53">
        <v>27927</v>
      </c>
      <c r="M16" s="53">
        <v>425342496.23000002</v>
      </c>
      <c r="N16" s="53">
        <v>0</v>
      </c>
      <c r="O16" s="53">
        <v>0</v>
      </c>
      <c r="P16" s="53">
        <v>69165717.180000007</v>
      </c>
    </row>
    <row r="17" spans="1:256" ht="12.75" customHeight="1" x14ac:dyDescent="0.2">
      <c r="A17" s="25">
        <v>11</v>
      </c>
      <c r="B17" s="26" t="s">
        <v>440</v>
      </c>
      <c r="C17" s="52">
        <v>245605117.5</v>
      </c>
      <c r="D17" s="410">
        <v>5.9556130619383127E-2</v>
      </c>
      <c r="E17" s="53">
        <v>3609674.06</v>
      </c>
      <c r="F17" s="53">
        <v>431</v>
      </c>
      <c r="G17" s="53">
        <v>10164384.800000001</v>
      </c>
      <c r="H17" s="53">
        <v>3630</v>
      </c>
      <c r="I17" s="53">
        <v>108687198.06</v>
      </c>
      <c r="J17" s="53">
        <v>1212</v>
      </c>
      <c r="K17" s="53">
        <v>18105245.48</v>
      </c>
      <c r="L17" s="53">
        <v>9817</v>
      </c>
      <c r="M17" s="53">
        <v>202857850.94999999</v>
      </c>
      <c r="N17" s="53">
        <v>0</v>
      </c>
      <c r="O17" s="53">
        <v>0</v>
      </c>
      <c r="P17" s="53">
        <v>35679332.979999997</v>
      </c>
    </row>
    <row r="18" spans="1:256" ht="12.75" customHeight="1" x14ac:dyDescent="0.2">
      <c r="A18" s="25">
        <v>12</v>
      </c>
      <c r="B18" s="26" t="s">
        <v>441</v>
      </c>
      <c r="C18" s="52">
        <v>79046495.609999999</v>
      </c>
      <c r="D18" s="410">
        <v>1.9167774130576309E-2</v>
      </c>
      <c r="E18" s="53">
        <v>102850.09</v>
      </c>
      <c r="F18" s="53">
        <v>0</v>
      </c>
      <c r="G18" s="53">
        <v>0</v>
      </c>
      <c r="H18" s="53">
        <v>495</v>
      </c>
      <c r="I18" s="53">
        <v>48814457.130000003</v>
      </c>
      <c r="J18" s="53">
        <v>0</v>
      </c>
      <c r="K18" s="53">
        <v>0</v>
      </c>
      <c r="L18" s="53">
        <v>1379</v>
      </c>
      <c r="M18" s="53">
        <v>74586659.590000004</v>
      </c>
      <c r="N18" s="53">
        <v>0</v>
      </c>
      <c r="O18" s="53">
        <v>0</v>
      </c>
      <c r="P18" s="53">
        <v>4033772.42</v>
      </c>
    </row>
    <row r="19" spans="1:256" ht="12.75" customHeight="1" x14ac:dyDescent="0.2">
      <c r="A19" s="25">
        <v>13</v>
      </c>
      <c r="B19" s="26" t="s">
        <v>442</v>
      </c>
      <c r="C19" s="52">
        <v>54935134.969999999</v>
      </c>
      <c r="D19" s="410">
        <v>1.3321074524706359E-2</v>
      </c>
      <c r="E19" s="53">
        <v>197009.93</v>
      </c>
      <c r="F19" s="53">
        <v>132</v>
      </c>
      <c r="G19" s="53">
        <v>3331758.91</v>
      </c>
      <c r="H19" s="53">
        <v>1971</v>
      </c>
      <c r="I19" s="53">
        <v>39338311.899999999</v>
      </c>
      <c r="J19" s="53">
        <v>350</v>
      </c>
      <c r="K19" s="53">
        <v>5410960.0099999998</v>
      </c>
      <c r="L19" s="53">
        <v>2606</v>
      </c>
      <c r="M19" s="53">
        <v>44955765.539999999</v>
      </c>
      <c r="N19" s="53">
        <v>0</v>
      </c>
      <c r="O19" s="53">
        <v>0</v>
      </c>
      <c r="P19" s="53">
        <v>6372266.2199999997</v>
      </c>
    </row>
    <row r="20" spans="1:256" ht="12.75" customHeight="1" x14ac:dyDescent="0.2">
      <c r="A20" s="25">
        <v>14</v>
      </c>
      <c r="B20" s="26" t="s">
        <v>443</v>
      </c>
      <c r="C20" s="52">
        <v>712454084.25</v>
      </c>
      <c r="D20" s="410">
        <v>0.17276109282171612</v>
      </c>
      <c r="E20" s="53">
        <v>10503973.949999999</v>
      </c>
      <c r="F20" s="53">
        <v>4668</v>
      </c>
      <c r="G20" s="53">
        <v>87934701.849999994</v>
      </c>
      <c r="H20" s="53">
        <v>5893</v>
      </c>
      <c r="I20" s="53">
        <v>246448058.47999999</v>
      </c>
      <c r="J20" s="53">
        <v>7918</v>
      </c>
      <c r="K20" s="53">
        <v>112357632.38</v>
      </c>
      <c r="L20" s="53">
        <v>17917</v>
      </c>
      <c r="M20" s="53">
        <v>476254363.27999997</v>
      </c>
      <c r="N20" s="53">
        <v>0</v>
      </c>
      <c r="O20" s="53">
        <v>0</v>
      </c>
      <c r="P20" s="53">
        <v>73441365.25</v>
      </c>
    </row>
    <row r="21" spans="1:256" ht="12.75" customHeight="1" x14ac:dyDescent="0.2">
      <c r="A21" s="25">
        <v>15</v>
      </c>
      <c r="B21" s="26" t="s">
        <v>444</v>
      </c>
      <c r="C21" s="52">
        <v>54352397.840000004</v>
      </c>
      <c r="D21" s="410">
        <v>1.3179768150538304E-2</v>
      </c>
      <c r="E21" s="53">
        <v>-204925.93</v>
      </c>
      <c r="F21" s="53">
        <v>0</v>
      </c>
      <c r="G21" s="53">
        <v>0</v>
      </c>
      <c r="H21" s="53">
        <v>221</v>
      </c>
      <c r="I21" s="53">
        <v>24787710.809999999</v>
      </c>
      <c r="J21" s="53">
        <v>3</v>
      </c>
      <c r="K21" s="53">
        <v>8527.68</v>
      </c>
      <c r="L21" s="53">
        <v>862</v>
      </c>
      <c r="M21" s="53">
        <v>47530138.689999998</v>
      </c>
      <c r="N21" s="53">
        <v>0</v>
      </c>
      <c r="O21" s="53">
        <v>0</v>
      </c>
      <c r="P21" s="53">
        <v>307680.73</v>
      </c>
    </row>
    <row r="22" spans="1:256" ht="14.25" customHeight="1" collapsed="1" x14ac:dyDescent="0.2">
      <c r="A22" s="48"/>
      <c r="B22" s="139" t="s">
        <v>34</v>
      </c>
      <c r="C22" s="140">
        <v>4123926704.8699999</v>
      </c>
      <c r="D22" s="411">
        <v>1</v>
      </c>
      <c r="E22" s="140">
        <v>50430592.650000013</v>
      </c>
      <c r="F22" s="140">
        <v>15524</v>
      </c>
      <c r="G22" s="140">
        <v>303994839.69</v>
      </c>
      <c r="H22" s="140">
        <v>52960</v>
      </c>
      <c r="I22" s="140">
        <v>1709163757.0699999</v>
      </c>
      <c r="J22" s="140">
        <v>38173</v>
      </c>
      <c r="K22" s="140">
        <v>481947480.53000003</v>
      </c>
      <c r="L22" s="140">
        <v>144342</v>
      </c>
      <c r="M22" s="140">
        <v>3074513501.1100001</v>
      </c>
      <c r="N22" s="140">
        <v>3</v>
      </c>
      <c r="O22" s="140">
        <v>0</v>
      </c>
      <c r="P22" s="140">
        <v>385436467.25000006</v>
      </c>
    </row>
    <row r="23" spans="1:256" s="67" customFormat="1" ht="12.75" customHeight="1" x14ac:dyDescent="0.2">
      <c r="A23" s="7"/>
      <c r="B23" s="7"/>
      <c r="C23" s="8"/>
      <c r="D23" s="9"/>
      <c r="E23" s="10"/>
      <c r="F23" s="10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66"/>
      <c r="R23" s="66"/>
    </row>
    <row r="24" spans="1:256" s="67" customFormat="1" ht="12.75" customHeight="1" x14ac:dyDescent="0.2">
      <c r="A24" s="7"/>
      <c r="B24" s="7"/>
      <c r="C24" s="8"/>
      <c r="D24" s="9"/>
      <c r="E24" s="10"/>
      <c r="F24" s="10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66"/>
      <c r="R24" s="66"/>
    </row>
    <row r="25" spans="1:256" s="87" customFormat="1" ht="12.75" customHeight="1" x14ac:dyDescent="0.2">
      <c r="A25" s="43" t="s">
        <v>8</v>
      </c>
      <c r="B25" s="43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22"/>
      <c r="O25" s="18"/>
    </row>
    <row r="26" spans="1:256" s="92" customFormat="1" ht="15" x14ac:dyDescent="0.25">
      <c r="A26" s="88"/>
      <c r="B26" s="89" t="s">
        <v>116</v>
      </c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1"/>
      <c r="O26" s="88"/>
      <c r="P26" s="88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  <c r="IU26" s="67"/>
      <c r="IV26" s="67"/>
    </row>
    <row r="27" spans="1:256" s="92" customFormat="1" ht="12.75" customHeight="1" x14ac:dyDescent="0.25">
      <c r="A27" s="88"/>
      <c r="B27" s="89" t="s">
        <v>117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93"/>
      <c r="O27" s="88"/>
      <c r="P27" s="88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</row>
    <row r="28" spans="1:256" s="92" customFormat="1" ht="12.75" customHeight="1" x14ac:dyDescent="0.25">
      <c r="A28" s="58"/>
      <c r="B28" s="89" t="s">
        <v>118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94"/>
      <c r="O28" s="58"/>
      <c r="P28" s="5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  <c r="EJ28" s="88"/>
      <c r="EK28" s="88"/>
      <c r="EL28" s="88"/>
      <c r="EM28" s="88"/>
      <c r="EN28" s="88"/>
      <c r="EO28" s="88"/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8"/>
      <c r="FB28" s="88"/>
      <c r="FC28" s="88"/>
      <c r="FD28" s="88"/>
      <c r="FE28" s="88"/>
      <c r="FF28" s="88"/>
      <c r="FG28" s="88"/>
      <c r="FH28" s="88"/>
      <c r="FI28" s="88"/>
      <c r="FJ28" s="88"/>
      <c r="FK28" s="88"/>
      <c r="FL28" s="88"/>
      <c r="FM28" s="88"/>
      <c r="FN28" s="88"/>
      <c r="FO28" s="88"/>
      <c r="FP28" s="88"/>
      <c r="FQ28" s="88"/>
      <c r="FR28" s="88"/>
      <c r="FS28" s="88"/>
      <c r="FT28" s="88"/>
      <c r="FU28" s="88"/>
      <c r="FV28" s="88"/>
      <c r="FW28" s="88"/>
      <c r="FX28" s="88"/>
      <c r="FY28" s="88"/>
      <c r="FZ28" s="88"/>
      <c r="GA28" s="88"/>
      <c r="GB28" s="88"/>
      <c r="GC28" s="88"/>
      <c r="GD28" s="88"/>
      <c r="GE28" s="88"/>
      <c r="GF28" s="88"/>
      <c r="GG28" s="88"/>
      <c r="GH28" s="88"/>
      <c r="GI28" s="88"/>
      <c r="GJ28" s="88"/>
      <c r="GK28" s="88"/>
      <c r="GL28" s="88"/>
      <c r="GM28" s="88"/>
      <c r="GN28" s="88"/>
      <c r="GO28" s="88"/>
      <c r="GP28" s="88"/>
      <c r="GQ28" s="88"/>
      <c r="GR28" s="88"/>
      <c r="GS28" s="88"/>
      <c r="GT28" s="88"/>
      <c r="GU28" s="88"/>
      <c r="GV28" s="88"/>
      <c r="GW28" s="88"/>
      <c r="GX28" s="88"/>
      <c r="GY28" s="88"/>
      <c r="GZ28" s="88"/>
      <c r="HA28" s="88"/>
      <c r="HB28" s="88"/>
      <c r="HC28" s="88"/>
      <c r="HD28" s="88"/>
      <c r="HE28" s="88"/>
      <c r="HF28" s="88"/>
      <c r="HG28" s="88"/>
      <c r="HH28" s="88"/>
      <c r="HI28" s="88"/>
      <c r="HJ28" s="88"/>
      <c r="HK28" s="88"/>
      <c r="HL28" s="88"/>
      <c r="HM28" s="88"/>
      <c r="HN28" s="88"/>
      <c r="HO28" s="88"/>
      <c r="HP28" s="88"/>
      <c r="HQ28" s="88"/>
      <c r="HR28" s="88"/>
      <c r="HS28" s="88"/>
      <c r="HT28" s="88"/>
      <c r="HU28" s="88"/>
      <c r="HV28" s="88"/>
      <c r="HW28" s="88"/>
      <c r="HX28" s="88"/>
      <c r="HY28" s="88"/>
      <c r="HZ28" s="88"/>
      <c r="IA28" s="88"/>
      <c r="IB28" s="88"/>
      <c r="IC28" s="88"/>
      <c r="ID28" s="88"/>
      <c r="IE28" s="88"/>
      <c r="IF28" s="88"/>
      <c r="IG28" s="88"/>
      <c r="IH28" s="88"/>
      <c r="II28" s="88"/>
      <c r="IJ28" s="88"/>
      <c r="IK28" s="88"/>
      <c r="IL28" s="88"/>
      <c r="IM28" s="88"/>
      <c r="IN28" s="88"/>
      <c r="IO28" s="88"/>
      <c r="IP28" s="88"/>
      <c r="IQ28" s="88"/>
      <c r="IR28" s="88"/>
      <c r="IS28" s="88"/>
      <c r="IT28" s="88"/>
      <c r="IU28" s="88"/>
      <c r="IV28" s="88"/>
    </row>
    <row r="29" spans="1:256" s="92" customFormat="1" ht="12.75" customHeight="1" x14ac:dyDescent="0.25">
      <c r="A29" s="58"/>
      <c r="B29" s="89" t="s">
        <v>119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94"/>
      <c r="O29" s="58"/>
      <c r="P29" s="5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8"/>
      <c r="EO29" s="88"/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88"/>
      <c r="FC29" s="88"/>
      <c r="FD29" s="88"/>
      <c r="FE29" s="88"/>
      <c r="FF29" s="88"/>
      <c r="FG29" s="88"/>
      <c r="FH29" s="88"/>
      <c r="FI29" s="88"/>
      <c r="FJ29" s="88"/>
      <c r="FK29" s="88"/>
      <c r="FL29" s="88"/>
      <c r="FM29" s="88"/>
      <c r="FN29" s="88"/>
      <c r="FO29" s="88"/>
      <c r="FP29" s="88"/>
      <c r="FQ29" s="88"/>
      <c r="FR29" s="88"/>
      <c r="FS29" s="88"/>
      <c r="FT29" s="88"/>
      <c r="FU29" s="88"/>
      <c r="FV29" s="88"/>
      <c r="FW29" s="88"/>
      <c r="FX29" s="88"/>
      <c r="FY29" s="88"/>
      <c r="FZ29" s="88"/>
      <c r="GA29" s="88"/>
      <c r="GB29" s="88"/>
      <c r="GC29" s="88"/>
      <c r="GD29" s="88"/>
      <c r="GE29" s="88"/>
      <c r="GF29" s="88"/>
      <c r="GG29" s="88"/>
      <c r="GH29" s="88"/>
      <c r="GI29" s="88"/>
      <c r="GJ29" s="88"/>
      <c r="GK29" s="88"/>
      <c r="GL29" s="88"/>
      <c r="GM29" s="88"/>
      <c r="GN29" s="88"/>
      <c r="GO29" s="88"/>
      <c r="GP29" s="88"/>
      <c r="GQ29" s="88"/>
      <c r="GR29" s="88"/>
      <c r="GS29" s="88"/>
      <c r="GT29" s="88"/>
      <c r="GU29" s="88"/>
      <c r="GV29" s="88"/>
      <c r="GW29" s="88"/>
      <c r="GX29" s="88"/>
      <c r="GY29" s="88"/>
      <c r="GZ29" s="88"/>
      <c r="HA29" s="88"/>
      <c r="HB29" s="88"/>
      <c r="HC29" s="88"/>
      <c r="HD29" s="88"/>
      <c r="HE29" s="88"/>
      <c r="HF29" s="88"/>
      <c r="HG29" s="88"/>
      <c r="HH29" s="88"/>
      <c r="HI29" s="88"/>
      <c r="HJ29" s="88"/>
      <c r="HK29" s="88"/>
      <c r="HL29" s="88"/>
      <c r="HM29" s="88"/>
      <c r="HN29" s="88"/>
      <c r="HO29" s="88"/>
      <c r="HP29" s="88"/>
      <c r="HQ29" s="88"/>
      <c r="HR29" s="88"/>
      <c r="HS29" s="88"/>
      <c r="HT29" s="88"/>
      <c r="HU29" s="88"/>
      <c r="HV29" s="88"/>
      <c r="HW29" s="88"/>
      <c r="HX29" s="88"/>
      <c r="HY29" s="88"/>
      <c r="HZ29" s="88"/>
      <c r="IA29" s="88"/>
      <c r="IB29" s="88"/>
      <c r="IC29" s="88"/>
      <c r="ID29" s="88"/>
      <c r="IE29" s="88"/>
      <c r="IF29" s="88"/>
      <c r="IG29" s="88"/>
      <c r="IH29" s="88"/>
      <c r="II29" s="88"/>
      <c r="IJ29" s="88"/>
      <c r="IK29" s="88"/>
      <c r="IL29" s="88"/>
      <c r="IM29" s="88"/>
      <c r="IN29" s="88"/>
      <c r="IO29" s="88"/>
      <c r="IP29" s="88"/>
      <c r="IQ29" s="88"/>
      <c r="IR29" s="88"/>
      <c r="IS29" s="88"/>
      <c r="IT29" s="88"/>
      <c r="IU29" s="88"/>
      <c r="IV29" s="88"/>
    </row>
    <row r="30" spans="1:256" s="92" customFormat="1" ht="12.75" customHeight="1" x14ac:dyDescent="0.25">
      <c r="A30" s="58"/>
      <c r="B30" s="57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94"/>
      <c r="O30" s="58"/>
      <c r="P30" s="5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8"/>
      <c r="EO30" s="88"/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  <c r="FE30" s="88"/>
      <c r="FF30" s="88"/>
      <c r="FG30" s="88"/>
      <c r="FH30" s="88"/>
      <c r="FI30" s="88"/>
      <c r="FJ30" s="88"/>
      <c r="FK30" s="88"/>
      <c r="FL30" s="88"/>
      <c r="FM30" s="88"/>
      <c r="FN30" s="88"/>
      <c r="FO30" s="88"/>
      <c r="FP30" s="88"/>
      <c r="FQ30" s="88"/>
      <c r="FR30" s="88"/>
      <c r="FS30" s="88"/>
      <c r="FT30" s="88"/>
      <c r="FU30" s="88"/>
      <c r="FV30" s="88"/>
      <c r="FW30" s="88"/>
      <c r="FX30" s="88"/>
      <c r="FY30" s="88"/>
      <c r="FZ30" s="88"/>
      <c r="GA30" s="88"/>
      <c r="GB30" s="88"/>
      <c r="GC30" s="88"/>
      <c r="GD30" s="88"/>
      <c r="GE30" s="88"/>
      <c r="GF30" s="88"/>
      <c r="GG30" s="88"/>
      <c r="GH30" s="88"/>
      <c r="GI30" s="88"/>
      <c r="GJ30" s="88"/>
      <c r="GK30" s="88"/>
      <c r="GL30" s="88"/>
      <c r="GM30" s="88"/>
      <c r="GN30" s="88"/>
      <c r="GO30" s="88"/>
      <c r="GP30" s="88"/>
      <c r="GQ30" s="88"/>
      <c r="GR30" s="88"/>
      <c r="GS30" s="88"/>
      <c r="GT30" s="88"/>
      <c r="GU30" s="88"/>
      <c r="GV30" s="88"/>
      <c r="GW30" s="88"/>
      <c r="GX30" s="88"/>
      <c r="GY30" s="88"/>
      <c r="GZ30" s="88"/>
      <c r="HA30" s="88"/>
      <c r="HB30" s="88"/>
      <c r="HC30" s="88"/>
      <c r="HD30" s="88"/>
      <c r="HE30" s="88"/>
      <c r="HF30" s="88"/>
      <c r="HG30" s="88"/>
      <c r="HH30" s="88"/>
      <c r="HI30" s="88"/>
      <c r="HJ30" s="88"/>
      <c r="HK30" s="88"/>
      <c r="HL30" s="88"/>
      <c r="HM30" s="88"/>
      <c r="HN30" s="88"/>
      <c r="HO30" s="88"/>
      <c r="HP30" s="88"/>
      <c r="HQ30" s="88"/>
      <c r="HR30" s="88"/>
      <c r="HS30" s="88"/>
      <c r="HT30" s="88"/>
      <c r="HU30" s="88"/>
      <c r="HV30" s="88"/>
      <c r="HW30" s="88"/>
      <c r="HX30" s="88"/>
      <c r="HY30" s="88"/>
      <c r="HZ30" s="88"/>
      <c r="IA30" s="88"/>
      <c r="IB30" s="88"/>
      <c r="IC30" s="88"/>
      <c r="ID30" s="88"/>
      <c r="IE30" s="88"/>
      <c r="IF30" s="88"/>
      <c r="IG30" s="88"/>
      <c r="IH30" s="88"/>
      <c r="II30" s="88"/>
      <c r="IJ30" s="88"/>
      <c r="IK30" s="88"/>
      <c r="IL30" s="88"/>
      <c r="IM30" s="88"/>
      <c r="IN30" s="88"/>
      <c r="IO30" s="88"/>
      <c r="IP30" s="88"/>
      <c r="IQ30" s="88"/>
      <c r="IR30" s="88"/>
      <c r="IS30" s="88"/>
      <c r="IT30" s="88"/>
      <c r="IU30" s="88"/>
      <c r="IV30" s="8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54"/>
  <sheetViews>
    <sheetView zoomScaleNormal="100" workbookViewId="0"/>
  </sheetViews>
  <sheetFormatPr defaultColWidth="9.140625" defaultRowHeight="12.75" x14ac:dyDescent="0.2"/>
  <cols>
    <col min="1" max="1" width="7.42578125" style="59" customWidth="1"/>
    <col min="2" max="2" width="28" style="59" bestFit="1" customWidth="1"/>
    <col min="3" max="4" width="9.140625" style="59" customWidth="1"/>
    <col min="5" max="5" width="11" style="59" bestFit="1" customWidth="1"/>
    <col min="6" max="6" width="10.5703125" style="59" customWidth="1"/>
    <col min="7" max="7" width="11" style="59" customWidth="1"/>
    <col min="8" max="8" width="10.5703125" style="59" bestFit="1" customWidth="1"/>
    <col min="9" max="9" width="10.42578125" style="59" customWidth="1"/>
    <col min="10" max="10" width="10.140625" style="59" customWidth="1"/>
    <col min="11" max="11" width="10.7109375" style="59" customWidth="1"/>
    <col min="12" max="12" width="12.7109375" style="59" bestFit="1" customWidth="1"/>
    <col min="13" max="14" width="9.140625" style="60"/>
    <col min="15" max="16384" width="9.140625" style="59"/>
  </cols>
  <sheetData>
    <row r="1" spans="1:12" x14ac:dyDescent="0.2">
      <c r="A1" s="146" t="s">
        <v>100</v>
      </c>
    </row>
    <row r="2" spans="1:12" s="62" customFormat="1" ht="12" x14ac:dyDescent="0.2">
      <c r="A2" s="61" t="s">
        <v>232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x14ac:dyDescent="0.2">
      <c r="A3" s="58" t="s">
        <v>158</v>
      </c>
      <c r="B3" s="63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x14ac:dyDescent="0.2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5"/>
    </row>
    <row r="5" spans="1:12" ht="90" x14ac:dyDescent="0.2">
      <c r="A5" s="47" t="s">
        <v>12</v>
      </c>
      <c r="B5" s="47" t="s">
        <v>20</v>
      </c>
      <c r="C5" s="47" t="s">
        <v>21</v>
      </c>
      <c r="D5" s="47" t="s">
        <v>23</v>
      </c>
      <c r="E5" s="47" t="s">
        <v>105</v>
      </c>
      <c r="F5" s="48" t="s">
        <v>94</v>
      </c>
      <c r="G5" s="48" t="s">
        <v>95</v>
      </c>
      <c r="H5" s="48" t="s">
        <v>96</v>
      </c>
      <c r="I5" s="48" t="s">
        <v>97</v>
      </c>
      <c r="J5" s="48" t="s">
        <v>98</v>
      </c>
      <c r="K5" s="48" t="s">
        <v>150</v>
      </c>
      <c r="L5" s="48" t="s">
        <v>99</v>
      </c>
    </row>
    <row r="6" spans="1:12" ht="12.75" customHeight="1" x14ac:dyDescent="0.2">
      <c r="A6" s="49">
        <v>1</v>
      </c>
      <c r="B6" s="49">
        <v>2</v>
      </c>
      <c r="C6" s="49">
        <v>3</v>
      </c>
      <c r="D6" s="49">
        <v>4</v>
      </c>
      <c r="E6" s="49">
        <v>5</v>
      </c>
      <c r="F6" s="49">
        <v>6</v>
      </c>
      <c r="G6" s="49">
        <v>7</v>
      </c>
      <c r="H6" s="49">
        <v>8</v>
      </c>
      <c r="I6" s="49">
        <v>9</v>
      </c>
      <c r="J6" s="49">
        <v>10</v>
      </c>
      <c r="K6" s="49">
        <v>11</v>
      </c>
      <c r="L6" s="49">
        <v>12</v>
      </c>
    </row>
    <row r="7" spans="1:12" x14ac:dyDescent="0.2">
      <c r="A7" s="23">
        <v>1</v>
      </c>
      <c r="B7" s="24" t="s">
        <v>445</v>
      </c>
      <c r="C7" s="50">
        <v>11618915.59</v>
      </c>
      <c r="D7" s="409">
        <v>0.69367722206866</v>
      </c>
      <c r="E7" s="51">
        <v>289743.62</v>
      </c>
      <c r="F7" s="51">
        <v>42194658.130000003</v>
      </c>
      <c r="G7" s="51">
        <v>0</v>
      </c>
      <c r="H7" s="51">
        <v>9818175.7799999993</v>
      </c>
      <c r="I7" s="51">
        <v>5899150.2300000004</v>
      </c>
      <c r="J7" s="51">
        <v>0</v>
      </c>
      <c r="K7" s="51">
        <v>1548449.79</v>
      </c>
      <c r="L7" s="51">
        <v>6471018.0700000003</v>
      </c>
    </row>
    <row r="8" spans="1:12" x14ac:dyDescent="0.2">
      <c r="A8" s="25">
        <v>2</v>
      </c>
      <c r="B8" s="26" t="s">
        <v>446</v>
      </c>
      <c r="C8" s="52">
        <v>4552266.2</v>
      </c>
      <c r="D8" s="410">
        <v>0.27178124733523912</v>
      </c>
      <c r="E8" s="53">
        <v>139207.51999999999</v>
      </c>
      <c r="F8" s="53">
        <v>29947825.379999999</v>
      </c>
      <c r="G8" s="53">
        <v>0</v>
      </c>
      <c r="H8" s="53">
        <v>362540</v>
      </c>
      <c r="I8" s="53">
        <v>4274751.67</v>
      </c>
      <c r="J8" s="53">
        <v>0</v>
      </c>
      <c r="K8" s="53">
        <v>125000</v>
      </c>
      <c r="L8" s="53">
        <v>701209.23</v>
      </c>
    </row>
    <row r="9" spans="1:12" x14ac:dyDescent="0.2">
      <c r="A9" s="25">
        <v>3</v>
      </c>
      <c r="B9" s="26" t="s">
        <v>447</v>
      </c>
      <c r="C9" s="52">
        <v>578561.78</v>
      </c>
      <c r="D9" s="410">
        <v>3.4541530596100947E-2</v>
      </c>
      <c r="E9" s="53">
        <v>-51828.23</v>
      </c>
      <c r="F9" s="53">
        <v>325309.63</v>
      </c>
      <c r="G9" s="53">
        <v>0</v>
      </c>
      <c r="H9" s="53">
        <v>164704.10999999999</v>
      </c>
      <c r="I9" s="53">
        <v>227139.97</v>
      </c>
      <c r="J9" s="53">
        <v>0</v>
      </c>
      <c r="K9" s="53">
        <v>164704.10999999999</v>
      </c>
      <c r="L9" s="53">
        <v>388171.8</v>
      </c>
    </row>
    <row r="10" spans="1:12" ht="15" customHeight="1" x14ac:dyDescent="0.2">
      <c r="A10" s="141"/>
      <c r="B10" s="54" t="s">
        <v>34</v>
      </c>
      <c r="C10" s="55">
        <v>16749743.569999998</v>
      </c>
      <c r="D10" s="412">
        <v>1</v>
      </c>
      <c r="E10" s="56">
        <v>377122.91000000003</v>
      </c>
      <c r="F10" s="56">
        <v>72467793.140000001</v>
      </c>
      <c r="G10" s="56">
        <v>0</v>
      </c>
      <c r="H10" s="56">
        <v>10345419.889999999</v>
      </c>
      <c r="I10" s="56">
        <v>10401041.870000001</v>
      </c>
      <c r="J10" s="56">
        <v>0</v>
      </c>
      <c r="K10" s="56">
        <v>1838153.9</v>
      </c>
      <c r="L10" s="56">
        <v>7560399.1000000006</v>
      </c>
    </row>
    <row r="13" spans="1:12" x14ac:dyDescent="0.2">
      <c r="B13" s="432"/>
      <c r="C13" s="432"/>
      <c r="D13" s="432"/>
      <c r="E13" s="432"/>
      <c r="F13" s="432"/>
      <c r="G13" s="432"/>
      <c r="H13" s="432"/>
      <c r="I13" s="432"/>
      <c r="J13" s="157"/>
      <c r="K13" s="157"/>
      <c r="L13" s="157"/>
    </row>
    <row r="14" spans="1:12" x14ac:dyDescent="0.2"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</row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</sheetData>
  <mergeCells count="1">
    <mergeCell ref="B13:I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21"/>
  <sheetViews>
    <sheetView zoomScaleNormal="100" workbookViewId="0"/>
  </sheetViews>
  <sheetFormatPr defaultColWidth="11.42578125" defaultRowHeight="11.25" x14ac:dyDescent="0.25"/>
  <cols>
    <col min="1" max="1" width="7.140625" style="97" customWidth="1"/>
    <col min="2" max="2" width="25.28515625" style="97" bestFit="1" customWidth="1"/>
    <col min="3" max="11" width="11.5703125" style="97" customWidth="1"/>
    <col min="12" max="12" width="9.140625" style="97" customWidth="1"/>
    <col min="13" max="16384" width="11.42578125" style="97"/>
  </cols>
  <sheetData>
    <row r="1" spans="1:70" ht="12.75" customHeight="1" x14ac:dyDescent="0.25">
      <c r="A1" s="96" t="s">
        <v>0</v>
      </c>
    </row>
    <row r="2" spans="1:70" ht="12.75" customHeight="1" x14ac:dyDescent="0.25">
      <c r="A2" s="98" t="s">
        <v>206</v>
      </c>
      <c r="E2" s="42"/>
    </row>
    <row r="3" spans="1:70" ht="12.75" customHeight="1" x14ac:dyDescent="0.25">
      <c r="A3" s="99" t="s">
        <v>158</v>
      </c>
      <c r="B3" s="100"/>
      <c r="C3" s="101"/>
      <c r="D3" s="101"/>
      <c r="E3" s="101"/>
      <c r="F3" s="102"/>
      <c r="G3" s="102"/>
      <c r="H3" s="102"/>
      <c r="I3" s="101"/>
      <c r="J3" s="101"/>
      <c r="K3" s="101"/>
      <c r="L3" s="35"/>
      <c r="M3" s="35"/>
      <c r="N3" s="35"/>
      <c r="O3" s="35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</row>
    <row r="4" spans="1:70" ht="12.75" customHeight="1" x14ac:dyDescent="0.25">
      <c r="A4" s="99"/>
      <c r="B4" s="100"/>
      <c r="C4" s="101"/>
      <c r="D4" s="101"/>
      <c r="E4" s="101"/>
      <c r="F4" s="101"/>
      <c r="G4" s="101"/>
      <c r="H4" s="101"/>
      <c r="I4" s="104"/>
      <c r="J4" s="104"/>
      <c r="K4" s="104"/>
      <c r="L4" s="35"/>
      <c r="M4" s="35"/>
      <c r="N4" s="35"/>
      <c r="O4" s="35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</row>
    <row r="5" spans="1:70" ht="45" x14ac:dyDescent="0.25">
      <c r="A5" s="105" t="s">
        <v>12</v>
      </c>
      <c r="B5" s="106" t="s">
        <v>13</v>
      </c>
      <c r="C5" s="105" t="s">
        <v>168</v>
      </c>
      <c r="D5" s="105" t="s">
        <v>36</v>
      </c>
      <c r="E5" s="105" t="s">
        <v>106</v>
      </c>
      <c r="F5" s="105" t="s">
        <v>107</v>
      </c>
      <c r="G5" s="105" t="s">
        <v>14</v>
      </c>
      <c r="H5" s="105" t="s">
        <v>15</v>
      </c>
      <c r="I5" s="105" t="s">
        <v>16</v>
      </c>
      <c r="J5" s="105" t="s">
        <v>17</v>
      </c>
      <c r="K5" s="105" t="s">
        <v>18</v>
      </c>
      <c r="L5" s="107"/>
      <c r="M5" s="107"/>
      <c r="N5" s="107"/>
      <c r="O5" s="107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</row>
    <row r="6" spans="1:70" ht="12.75" customHeight="1" x14ac:dyDescent="0.25">
      <c r="A6" s="108">
        <v>1</v>
      </c>
      <c r="B6" s="109">
        <v>2</v>
      </c>
      <c r="C6" s="108">
        <v>3</v>
      </c>
      <c r="D6" s="108">
        <v>4</v>
      </c>
      <c r="E6" s="108">
        <v>5</v>
      </c>
      <c r="F6" s="108">
        <v>6</v>
      </c>
      <c r="G6" s="108">
        <v>7</v>
      </c>
      <c r="H6" s="108">
        <v>8</v>
      </c>
      <c r="I6" s="108">
        <v>9</v>
      </c>
      <c r="J6" s="108">
        <v>10</v>
      </c>
      <c r="K6" s="108">
        <v>11</v>
      </c>
      <c r="L6" s="110"/>
      <c r="M6" s="110"/>
      <c r="N6" s="110"/>
      <c r="O6" s="111"/>
      <c r="P6" s="112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</row>
    <row r="7" spans="1:70" ht="12" customHeight="1" x14ac:dyDescent="0.25">
      <c r="A7" s="68">
        <v>1</v>
      </c>
      <c r="B7" s="69" t="s">
        <v>233</v>
      </c>
      <c r="C7" s="113">
        <v>2975077</v>
      </c>
      <c r="D7" s="70">
        <v>0.21096741837782737</v>
      </c>
      <c r="E7" s="114">
        <v>0.43314560816067382</v>
      </c>
      <c r="F7" s="72">
        <v>291497</v>
      </c>
      <c r="G7" s="147">
        <v>750000</v>
      </c>
      <c r="H7" s="148">
        <v>1029741</v>
      </c>
      <c r="I7" s="149">
        <v>1.373</v>
      </c>
      <c r="J7" s="149">
        <v>1.373</v>
      </c>
      <c r="K7" s="149">
        <v>1.373</v>
      </c>
      <c r="L7" s="110"/>
      <c r="M7" s="110"/>
      <c r="N7" s="110"/>
      <c r="O7" s="111"/>
      <c r="P7" s="112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</row>
    <row r="8" spans="1:70" ht="12.75" customHeight="1" x14ac:dyDescent="0.25">
      <c r="A8" s="12">
        <v>2</v>
      </c>
      <c r="B8" s="13" t="s">
        <v>234</v>
      </c>
      <c r="C8" s="39">
        <v>395089.38</v>
      </c>
      <c r="D8" s="71">
        <v>2.8016413197741244E-2</v>
      </c>
      <c r="E8" s="115">
        <v>4.8551550711688665E-2</v>
      </c>
      <c r="F8" s="14">
        <v>15396.92</v>
      </c>
      <c r="G8" s="14">
        <v>150000</v>
      </c>
      <c r="H8" s="150">
        <v>326480.75</v>
      </c>
      <c r="I8" s="151">
        <v>2.1800000000000002</v>
      </c>
      <c r="J8" s="151">
        <v>2.1800000000000002</v>
      </c>
      <c r="K8" s="151">
        <v>2.1800000000000002</v>
      </c>
      <c r="L8" s="110"/>
      <c r="M8" s="110"/>
      <c r="N8" s="110"/>
      <c r="O8" s="111"/>
      <c r="P8" s="112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</row>
    <row r="9" spans="1:70" ht="12.75" customHeight="1" x14ac:dyDescent="0.25">
      <c r="A9" s="68">
        <v>3</v>
      </c>
      <c r="B9" s="13" t="s">
        <v>235</v>
      </c>
      <c r="C9" s="116">
        <v>946319</v>
      </c>
      <c r="D9" s="71">
        <v>6.7104977918852934E-2</v>
      </c>
      <c r="E9" s="115">
        <v>0.28674904886094471</v>
      </c>
      <c r="F9" s="117">
        <v>152495</v>
      </c>
      <c r="G9" s="14">
        <v>150000</v>
      </c>
      <c r="H9" s="148">
        <v>770383.39</v>
      </c>
      <c r="I9" s="152">
        <v>4.8946209999999999</v>
      </c>
      <c r="J9" s="152">
        <v>4.8946209999999999</v>
      </c>
      <c r="K9" s="152">
        <v>4.8946209999999999</v>
      </c>
      <c r="L9" s="110"/>
      <c r="M9" s="110"/>
      <c r="N9" s="110"/>
      <c r="O9" s="111"/>
      <c r="P9" s="112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</row>
    <row r="10" spans="1:70" ht="12.75" customHeight="1" x14ac:dyDescent="0.25">
      <c r="A10" s="12">
        <v>4</v>
      </c>
      <c r="B10" s="13" t="s">
        <v>236</v>
      </c>
      <c r="C10" s="118">
        <v>380953.45</v>
      </c>
      <c r="D10" s="71">
        <v>2.7014012030151403E-2</v>
      </c>
      <c r="E10" s="115">
        <v>0.15461589857899735</v>
      </c>
      <c r="F10" s="40">
        <v>20159.25</v>
      </c>
      <c r="G10" s="14">
        <v>150000</v>
      </c>
      <c r="H10" s="148">
        <v>179564</v>
      </c>
      <c r="I10" s="153">
        <v>1.1971000000000001</v>
      </c>
      <c r="J10" s="153">
        <v>1.1971000000000001</v>
      </c>
      <c r="K10" s="153">
        <v>1.1971000000000001</v>
      </c>
      <c r="L10" s="110"/>
      <c r="M10" s="110"/>
      <c r="N10" s="110"/>
      <c r="O10" s="111"/>
      <c r="P10" s="112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</row>
    <row r="11" spans="1:70" ht="12.75" customHeight="1" x14ac:dyDescent="0.25">
      <c r="A11" s="68">
        <v>5</v>
      </c>
      <c r="B11" s="13" t="s">
        <v>237</v>
      </c>
      <c r="C11" s="118">
        <v>5763545.7400000002</v>
      </c>
      <c r="D11" s="71">
        <v>0.40870214971589802</v>
      </c>
      <c r="E11" s="115">
        <v>0.12849859199110747</v>
      </c>
      <c r="F11" s="40">
        <v>1535197.52</v>
      </c>
      <c r="G11" s="358">
        <v>2104210.2728194799</v>
      </c>
      <c r="H11" s="154">
        <v>4795660.79</v>
      </c>
      <c r="I11" s="153">
        <v>2.27907868902007</v>
      </c>
      <c r="J11" s="153">
        <v>2.27907868902007</v>
      </c>
      <c r="K11" s="153">
        <v>2.27907868902007</v>
      </c>
      <c r="L11" s="110"/>
      <c r="M11" s="110"/>
      <c r="N11" s="110"/>
      <c r="O11" s="111"/>
      <c r="P11" s="112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</row>
    <row r="12" spans="1:70" ht="12.75" customHeight="1" x14ac:dyDescent="0.25">
      <c r="A12" s="12">
        <v>6</v>
      </c>
      <c r="B12" s="13" t="s">
        <v>238</v>
      </c>
      <c r="C12" s="119">
        <v>3641084</v>
      </c>
      <c r="D12" s="71">
        <v>0.25819502875952899</v>
      </c>
      <c r="E12" s="115"/>
      <c r="F12" s="40">
        <v>-25289</v>
      </c>
      <c r="G12" s="147">
        <v>1193544.49</v>
      </c>
      <c r="H12" s="154">
        <v>3102439.84</v>
      </c>
      <c r="I12" s="155">
        <v>2.5993499999999998</v>
      </c>
      <c r="J12" s="155">
        <v>2.5993499999999998</v>
      </c>
      <c r="K12" s="155">
        <v>2.5993499999999998</v>
      </c>
      <c r="L12" s="110"/>
      <c r="M12" s="110"/>
      <c r="N12" s="110"/>
      <c r="O12" s="111"/>
      <c r="P12" s="112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</row>
    <row r="13" spans="1:70" s="42" customFormat="1" ht="12.75" customHeight="1" x14ac:dyDescent="0.25">
      <c r="A13" s="120"/>
      <c r="B13" s="120" t="s">
        <v>19</v>
      </c>
      <c r="C13" s="121">
        <f>SUM(C7:C12)</f>
        <v>14102068.57</v>
      </c>
      <c r="D13" s="122">
        <f>SUM(D7:D12)</f>
        <v>1</v>
      </c>
      <c r="E13" s="122"/>
      <c r="F13" s="123">
        <f>SUM(F7:F12)</f>
        <v>1989456.69</v>
      </c>
      <c r="G13" s="124"/>
      <c r="H13" s="124"/>
      <c r="I13" s="124"/>
      <c r="J13" s="124"/>
      <c r="K13" s="124"/>
      <c r="L13" s="125"/>
      <c r="M13" s="125"/>
      <c r="N13" s="125"/>
      <c r="O13" s="12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</row>
    <row r="14" spans="1:70" s="42" customFormat="1" ht="12.75" customHeight="1" x14ac:dyDescent="0.25">
      <c r="A14" s="15"/>
      <c r="B14" s="15"/>
      <c r="C14" s="16"/>
      <c r="D14" s="126"/>
      <c r="E14" s="127"/>
      <c r="F14" s="128"/>
      <c r="G14" s="129"/>
      <c r="H14" s="16"/>
      <c r="I14" s="17"/>
      <c r="J14" s="17"/>
      <c r="K14" s="17"/>
      <c r="L14" s="125"/>
      <c r="M14" s="125"/>
      <c r="N14" s="125"/>
      <c r="O14" s="12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</row>
    <row r="15" spans="1:70" s="42" customFormat="1" ht="12.75" customHeight="1" x14ac:dyDescent="0.25">
      <c r="A15" s="15"/>
      <c r="B15" s="15"/>
      <c r="C15" s="16"/>
      <c r="D15" s="126"/>
      <c r="E15" s="126"/>
      <c r="F15" s="128"/>
      <c r="G15" s="128"/>
      <c r="H15" s="16"/>
      <c r="I15" s="17"/>
      <c r="J15" s="17"/>
      <c r="K15" s="17"/>
      <c r="L15" s="125"/>
      <c r="M15" s="125"/>
      <c r="N15" s="125"/>
      <c r="O15" s="12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</row>
    <row r="16" spans="1:70" ht="12.75" customHeight="1" x14ac:dyDescent="0.25">
      <c r="A16" s="130" t="s">
        <v>7</v>
      </c>
      <c r="B16" s="131"/>
      <c r="C16" s="132"/>
      <c r="D16" s="132"/>
      <c r="E16" s="132"/>
      <c r="F16" s="132"/>
      <c r="G16" s="132"/>
      <c r="H16" s="132"/>
      <c r="I16" s="132"/>
      <c r="J16" s="132"/>
      <c r="K16" s="132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H16" s="133"/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</row>
    <row r="17" spans="1:69" ht="12.75" customHeight="1" x14ac:dyDescent="0.25">
      <c r="A17" s="134"/>
      <c r="B17" s="158" t="s">
        <v>120</v>
      </c>
      <c r="C17" s="132"/>
      <c r="D17" s="132"/>
      <c r="E17" s="132"/>
      <c r="F17" s="135"/>
      <c r="G17" s="135"/>
      <c r="H17" s="135"/>
      <c r="I17" s="132"/>
      <c r="J17" s="132"/>
      <c r="K17" s="132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</row>
    <row r="18" spans="1:69" x14ac:dyDescent="0.25">
      <c r="A18" s="134"/>
      <c r="B18" s="158" t="s">
        <v>207</v>
      </c>
      <c r="C18" s="135"/>
      <c r="D18" s="132"/>
      <c r="E18" s="132"/>
      <c r="F18" s="132"/>
      <c r="G18" s="132"/>
      <c r="H18" s="132"/>
      <c r="I18" s="132"/>
      <c r="J18" s="132"/>
      <c r="K18" s="132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</row>
    <row r="19" spans="1:69" ht="12.75" x14ac:dyDescent="0.25">
      <c r="A19" s="134"/>
      <c r="B19" s="158" t="s">
        <v>208</v>
      </c>
      <c r="C19" s="135"/>
      <c r="D19" s="132"/>
      <c r="E19" s="136"/>
      <c r="F19" s="132"/>
      <c r="G19" s="132"/>
      <c r="H19" s="132"/>
      <c r="I19" s="132"/>
      <c r="J19" s="132"/>
      <c r="K19" s="132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</row>
    <row r="20" spans="1:69" x14ac:dyDescent="0.25">
      <c r="A20" s="137"/>
      <c r="B20" s="137"/>
      <c r="C20" s="102"/>
      <c r="D20" s="102"/>
      <c r="E20" s="102"/>
      <c r="F20" s="102"/>
      <c r="G20" s="102"/>
      <c r="H20" s="102"/>
      <c r="I20" s="102"/>
      <c r="J20" s="102"/>
      <c r="K20" s="102"/>
    </row>
    <row r="21" spans="1:69" x14ac:dyDescent="0.25">
      <c r="A21" s="137"/>
      <c r="B21" s="137"/>
      <c r="C21" s="102"/>
      <c r="D21" s="102"/>
      <c r="E21" s="102"/>
      <c r="F21" s="102"/>
      <c r="G21" s="102"/>
      <c r="H21" s="102"/>
      <c r="I21" s="102"/>
      <c r="J21" s="102"/>
      <c r="K21" s="102"/>
    </row>
  </sheetData>
  <pageMargins left="0.7" right="0.7" top="0.75" bottom="0.75" header="0.3" footer="0.3"/>
  <pageSetup paperSize="9" orientation="portrait" r:id="rId1"/>
  <ignoredErrors>
    <ignoredError sqref="C13:D13 F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4"/>
  <sheetViews>
    <sheetView zoomScaleNormal="100" zoomScaleSheetLayoutView="110" workbookViewId="0"/>
  </sheetViews>
  <sheetFormatPr defaultColWidth="11.42578125" defaultRowHeight="11.25" x14ac:dyDescent="0.2"/>
  <cols>
    <col min="1" max="1" width="7.28515625" style="170" customWidth="1"/>
    <col min="2" max="2" width="42.85546875" style="170" bestFit="1" customWidth="1"/>
    <col min="3" max="8" width="11" style="170" customWidth="1"/>
    <col min="9" max="16384" width="11.42578125" style="170"/>
  </cols>
  <sheetData>
    <row r="1" spans="1:17" ht="12.75" x14ac:dyDescent="0.2">
      <c r="A1" s="167" t="s">
        <v>1</v>
      </c>
      <c r="B1" s="168"/>
      <c r="C1" s="168"/>
      <c r="D1" s="168"/>
      <c r="E1" s="168"/>
      <c r="F1" s="168"/>
      <c r="G1" s="168"/>
      <c r="H1" s="169"/>
      <c r="I1" s="168"/>
      <c r="J1" s="168"/>
      <c r="K1" s="168"/>
      <c r="L1" s="168"/>
      <c r="M1" s="168"/>
      <c r="N1" s="168"/>
      <c r="O1" s="168"/>
      <c r="P1" s="168"/>
      <c r="Q1" s="168"/>
    </row>
    <row r="2" spans="1:17" ht="12.75" customHeight="1" x14ac:dyDescent="0.2">
      <c r="A2" s="171" t="s">
        <v>209</v>
      </c>
      <c r="B2" s="171"/>
      <c r="C2" s="171"/>
      <c r="D2" s="171"/>
      <c r="E2" s="171"/>
      <c r="F2" s="171"/>
      <c r="G2" s="171"/>
      <c r="H2" s="171"/>
      <c r="I2" s="172"/>
      <c r="J2" s="172"/>
      <c r="K2" s="172"/>
      <c r="L2" s="172"/>
      <c r="M2" s="172"/>
      <c r="N2" s="172"/>
      <c r="O2" s="172"/>
      <c r="P2" s="172"/>
      <c r="Q2" s="172"/>
    </row>
    <row r="3" spans="1:17" ht="12.75" customHeight="1" x14ac:dyDescent="0.2">
      <c r="A3" s="33" t="s">
        <v>158</v>
      </c>
      <c r="B3" s="174"/>
      <c r="C3" s="172"/>
      <c r="D3" s="172"/>
      <c r="E3" s="172"/>
      <c r="F3" s="175"/>
      <c r="G3" s="172"/>
      <c r="H3" s="169"/>
      <c r="I3" s="172"/>
      <c r="J3" s="172"/>
      <c r="K3" s="172"/>
      <c r="L3" s="172"/>
      <c r="M3" s="172"/>
      <c r="N3" s="172"/>
      <c r="O3" s="172"/>
      <c r="P3" s="172"/>
      <c r="Q3" s="172"/>
    </row>
    <row r="4" spans="1:17" x14ac:dyDescent="0.2">
      <c r="A4" s="173"/>
      <c r="B4" s="174"/>
      <c r="C4" s="176"/>
      <c r="D4" s="176"/>
      <c r="E4" s="176"/>
      <c r="F4" s="176"/>
      <c r="G4" s="176"/>
      <c r="H4" s="176"/>
      <c r="I4" s="172"/>
      <c r="J4" s="172"/>
      <c r="K4" s="172"/>
      <c r="L4" s="172"/>
      <c r="M4" s="172"/>
      <c r="N4" s="172"/>
      <c r="O4" s="172"/>
      <c r="P4" s="172"/>
      <c r="Q4" s="172"/>
    </row>
    <row r="5" spans="1:17" ht="45" x14ac:dyDescent="0.2">
      <c r="A5" s="27" t="s">
        <v>12</v>
      </c>
      <c r="B5" s="27" t="s">
        <v>35</v>
      </c>
      <c r="C5" s="27" t="s">
        <v>21</v>
      </c>
      <c r="D5" s="27" t="s">
        <v>36</v>
      </c>
      <c r="E5" s="27" t="s">
        <v>210</v>
      </c>
      <c r="F5" s="27" t="s">
        <v>37</v>
      </c>
      <c r="G5" s="27" t="s">
        <v>38</v>
      </c>
      <c r="H5" s="27" t="s">
        <v>396</v>
      </c>
      <c r="I5" s="172"/>
      <c r="J5" s="172"/>
      <c r="K5" s="172"/>
      <c r="L5" s="172"/>
    </row>
    <row r="6" spans="1:17" ht="12.75" customHeight="1" x14ac:dyDescent="0.2">
      <c r="A6" s="177">
        <v>1</v>
      </c>
      <c r="B6" s="177">
        <v>2</v>
      </c>
      <c r="C6" s="177">
        <v>3</v>
      </c>
      <c r="D6" s="177">
        <v>4</v>
      </c>
      <c r="E6" s="177">
        <v>5</v>
      </c>
      <c r="F6" s="177">
        <v>6</v>
      </c>
      <c r="G6" s="177">
        <v>7</v>
      </c>
      <c r="H6" s="177">
        <v>8</v>
      </c>
    </row>
    <row r="7" spans="1:17" ht="12" customHeight="1" x14ac:dyDescent="0.2">
      <c r="A7" s="178">
        <v>1</v>
      </c>
      <c r="B7" s="179" t="s">
        <v>397</v>
      </c>
      <c r="C7" s="180">
        <v>273969.39</v>
      </c>
      <c r="D7" s="28">
        <v>5.8659251491575163E-3</v>
      </c>
      <c r="E7" s="95">
        <v>-0.37589977288414356</v>
      </c>
      <c r="F7" s="181">
        <v>199084.21</v>
      </c>
      <c r="G7" s="181">
        <v>248848.36</v>
      </c>
      <c r="H7" s="181">
        <v>21998.240000000002</v>
      </c>
    </row>
    <row r="8" spans="1:17" ht="12" customHeight="1" x14ac:dyDescent="0.2">
      <c r="A8" s="182">
        <v>2</v>
      </c>
      <c r="B8" s="183" t="s">
        <v>398</v>
      </c>
      <c r="C8" s="184">
        <v>1147558</v>
      </c>
      <c r="D8" s="28">
        <v>2.45702241856906E-2</v>
      </c>
      <c r="E8" s="95">
        <v>4.8511417460967099E-2</v>
      </c>
      <c r="F8" s="181">
        <v>132730</v>
      </c>
      <c r="G8" s="181">
        <v>975183</v>
      </c>
      <c r="H8" s="181">
        <v>157345</v>
      </c>
    </row>
    <row r="9" spans="1:17" ht="12" customHeight="1" x14ac:dyDescent="0.2">
      <c r="A9" s="178">
        <v>3</v>
      </c>
      <c r="B9" s="183" t="s">
        <v>399</v>
      </c>
      <c r="C9" s="180">
        <v>2181050.23</v>
      </c>
      <c r="D9" s="28">
        <v>4.6698200100868142E-2</v>
      </c>
      <c r="E9" s="95">
        <v>0.18245576516425022</v>
      </c>
      <c r="F9" s="181">
        <v>663610</v>
      </c>
      <c r="G9" s="181">
        <v>1429405.04</v>
      </c>
      <c r="H9" s="181">
        <v>228323.65</v>
      </c>
    </row>
    <row r="10" spans="1:17" ht="12" customHeight="1" x14ac:dyDescent="0.2">
      <c r="A10" s="178">
        <v>4</v>
      </c>
      <c r="B10" s="183" t="s">
        <v>400</v>
      </c>
      <c r="C10" s="180">
        <v>4260813.3899999997</v>
      </c>
      <c r="D10" s="28">
        <v>9.1227755116248893E-2</v>
      </c>
      <c r="E10" s="95">
        <v>0.16591103511624983</v>
      </c>
      <c r="F10" s="181">
        <v>663614.04</v>
      </c>
      <c r="G10" s="181">
        <v>2569042.0099999998</v>
      </c>
      <c r="H10" s="181">
        <v>108337.07</v>
      </c>
    </row>
    <row r="11" spans="1:17" ht="12" customHeight="1" x14ac:dyDescent="0.2">
      <c r="A11" s="182">
        <v>5</v>
      </c>
      <c r="B11" s="183" t="s">
        <v>401</v>
      </c>
      <c r="C11" s="180">
        <v>683288.95</v>
      </c>
      <c r="D11" s="28">
        <v>1.4629816257744824E-2</v>
      </c>
      <c r="E11" s="95">
        <v>0.29820334718827923</v>
      </c>
      <c r="F11" s="181">
        <v>2687750</v>
      </c>
      <c r="G11" s="181">
        <v>100840.16</v>
      </c>
      <c r="H11" s="181">
        <v>-280647.42</v>
      </c>
    </row>
    <row r="12" spans="1:17" ht="12" customHeight="1" x14ac:dyDescent="0.2">
      <c r="A12" s="178">
        <v>6</v>
      </c>
      <c r="B12" s="183" t="s">
        <v>402</v>
      </c>
      <c r="C12" s="180">
        <v>560730.24</v>
      </c>
      <c r="D12" s="28">
        <v>1.2005726686142307E-2</v>
      </c>
      <c r="E12" s="95">
        <v>-0.10265582268628759</v>
      </c>
      <c r="F12" s="181">
        <v>53360</v>
      </c>
      <c r="G12" s="181">
        <v>533825.93999999994</v>
      </c>
      <c r="H12" s="181">
        <v>471338.71</v>
      </c>
    </row>
    <row r="13" spans="1:17" ht="12" customHeight="1" x14ac:dyDescent="0.2">
      <c r="A13" s="178">
        <v>7</v>
      </c>
      <c r="B13" s="185" t="s">
        <v>403</v>
      </c>
      <c r="C13" s="170">
        <v>477377</v>
      </c>
      <c r="D13" s="28">
        <v>1.0221060644509838E-2</v>
      </c>
      <c r="E13" s="95">
        <v>0.51904627045672225</v>
      </c>
      <c r="F13" s="181">
        <v>210000</v>
      </c>
      <c r="G13" s="181">
        <v>439743</v>
      </c>
      <c r="H13" s="181">
        <v>154002</v>
      </c>
    </row>
    <row r="14" spans="1:17" ht="12" customHeight="1" x14ac:dyDescent="0.2">
      <c r="A14" s="182">
        <v>8</v>
      </c>
      <c r="B14" s="185" t="s">
        <v>404</v>
      </c>
      <c r="C14" s="170">
        <v>20915.560000000001</v>
      </c>
      <c r="D14" s="28">
        <v>4.4782050072350414E-4</v>
      </c>
      <c r="E14" s="95">
        <v>-0.60002279512612655</v>
      </c>
      <c r="F14" s="181">
        <v>55000</v>
      </c>
      <c r="G14" s="181">
        <v>-65001.91</v>
      </c>
      <c r="H14" s="181">
        <v>-87365.83</v>
      </c>
    </row>
    <row r="15" spans="1:17" ht="12" customHeight="1" x14ac:dyDescent="0.2">
      <c r="A15" s="178">
        <v>9</v>
      </c>
      <c r="B15" s="183" t="s">
        <v>405</v>
      </c>
      <c r="C15" s="180">
        <v>564430.92000000004</v>
      </c>
      <c r="D15" s="28">
        <v>1.2084961493654872E-2</v>
      </c>
      <c r="E15" s="95">
        <v>0.18530128838383964</v>
      </c>
      <c r="F15" s="181">
        <v>863610</v>
      </c>
      <c r="G15" s="181">
        <v>406473.91</v>
      </c>
      <c r="H15" s="181">
        <v>-64516.84</v>
      </c>
    </row>
    <row r="16" spans="1:17" x14ac:dyDescent="0.2">
      <c r="A16" s="178">
        <v>10</v>
      </c>
      <c r="B16" s="186" t="s">
        <v>406</v>
      </c>
      <c r="C16" s="184">
        <v>12426604.75</v>
      </c>
      <c r="D16" s="28">
        <v>0.26606451662963243</v>
      </c>
      <c r="E16" s="95">
        <v>1.1019752665032758</v>
      </c>
      <c r="F16" s="187">
        <v>663610</v>
      </c>
      <c r="G16" s="187">
        <v>10888259.050000001</v>
      </c>
      <c r="H16" s="187">
        <v>6193723.5</v>
      </c>
    </row>
    <row r="17" spans="1:8" ht="12" customHeight="1" x14ac:dyDescent="0.2">
      <c r="A17" s="182">
        <v>11</v>
      </c>
      <c r="B17" s="183" t="s">
        <v>407</v>
      </c>
      <c r="C17" s="180">
        <v>1495210.69</v>
      </c>
      <c r="D17" s="28">
        <v>3.2013773472139212E-2</v>
      </c>
      <c r="E17" s="95">
        <v>0.4918409346153001</v>
      </c>
      <c r="F17" s="181">
        <v>200000</v>
      </c>
      <c r="G17" s="181">
        <v>1089513.1299999999</v>
      </c>
      <c r="H17" s="181">
        <v>400191.88</v>
      </c>
    </row>
    <row r="18" spans="1:8" ht="12" customHeight="1" x14ac:dyDescent="0.2">
      <c r="A18" s="178">
        <v>12</v>
      </c>
      <c r="B18" s="186" t="s">
        <v>408</v>
      </c>
      <c r="C18" s="180">
        <v>3237586.04</v>
      </c>
      <c r="D18" s="28">
        <v>6.9319559293092164E-2</v>
      </c>
      <c r="E18" s="95">
        <v>0.20405247370776314</v>
      </c>
      <c r="F18" s="181">
        <v>1075000</v>
      </c>
      <c r="G18" s="181">
        <v>2377995.85</v>
      </c>
      <c r="H18" s="181">
        <v>809389.2</v>
      </c>
    </row>
    <row r="19" spans="1:8" ht="12" customHeight="1" x14ac:dyDescent="0.2">
      <c r="A19" s="178">
        <v>13</v>
      </c>
      <c r="B19" s="183" t="s">
        <v>409</v>
      </c>
      <c r="C19" s="180">
        <v>637937.03</v>
      </c>
      <c r="D19" s="28">
        <v>1.3658791837496345E-2</v>
      </c>
      <c r="E19" s="95">
        <v>-7.5435844162986543E-3</v>
      </c>
      <c r="F19" s="181">
        <v>142677.01999999999</v>
      </c>
      <c r="G19" s="181">
        <v>559843.36</v>
      </c>
      <c r="H19" s="181">
        <v>417166.34</v>
      </c>
    </row>
    <row r="20" spans="1:8" ht="12" customHeight="1" x14ac:dyDescent="0.2">
      <c r="A20" s="178">
        <v>14</v>
      </c>
      <c r="B20" s="183" t="s">
        <v>410</v>
      </c>
      <c r="C20" s="180">
        <v>110026.51</v>
      </c>
      <c r="D20" s="28">
        <v>2.3557641679715783E-3</v>
      </c>
      <c r="E20" s="95" t="s">
        <v>245</v>
      </c>
      <c r="F20" s="181">
        <v>80000</v>
      </c>
      <c r="G20" s="181">
        <v>83802.73</v>
      </c>
      <c r="H20" s="181">
        <v>3802.73</v>
      </c>
    </row>
    <row r="21" spans="1:8" ht="12" customHeight="1" x14ac:dyDescent="0.2">
      <c r="A21" s="182">
        <v>15</v>
      </c>
      <c r="B21" s="188" t="s">
        <v>411</v>
      </c>
      <c r="C21" s="189">
        <v>3837004.24</v>
      </c>
      <c r="D21" s="28">
        <v>8.2153629165798492E-2</v>
      </c>
      <c r="E21" s="95">
        <v>0.68992602910821055</v>
      </c>
      <c r="F21" s="181">
        <v>132722.81</v>
      </c>
      <c r="G21" s="181">
        <v>3407075.57</v>
      </c>
      <c r="H21" s="181">
        <v>2747453.39</v>
      </c>
    </row>
    <row r="22" spans="1:8" ht="12" customHeight="1" x14ac:dyDescent="0.2">
      <c r="A22" s="178">
        <v>16</v>
      </c>
      <c r="B22" s="185" t="s">
        <v>412</v>
      </c>
      <c r="C22" s="170">
        <v>902310.66</v>
      </c>
      <c r="D22" s="28">
        <v>1.9319263341232816E-2</v>
      </c>
      <c r="E22" s="95">
        <v>0.10353289871797378</v>
      </c>
      <c r="F22" s="181">
        <v>166535</v>
      </c>
      <c r="G22" s="181">
        <v>605931.47</v>
      </c>
      <c r="H22" s="181">
        <v>418328.05</v>
      </c>
    </row>
    <row r="23" spans="1:8" ht="12" customHeight="1" x14ac:dyDescent="0.2">
      <c r="A23" s="178">
        <v>17</v>
      </c>
      <c r="B23" s="188" t="s">
        <v>413</v>
      </c>
      <c r="C23" s="189">
        <v>1172952.6399999999</v>
      </c>
      <c r="D23" s="28">
        <v>2.511394572125996E-2</v>
      </c>
      <c r="E23" s="95">
        <v>-0.28045506570547862</v>
      </c>
      <c r="F23" s="181">
        <v>185811.93</v>
      </c>
      <c r="G23" s="181">
        <v>500269.37</v>
      </c>
      <c r="H23" s="181">
        <v>-17483.5</v>
      </c>
    </row>
    <row r="24" spans="1:8" ht="12" customHeight="1" x14ac:dyDescent="0.2">
      <c r="A24" s="178">
        <v>18</v>
      </c>
      <c r="B24" s="188" t="s">
        <v>414</v>
      </c>
      <c r="C24" s="180">
        <v>1151796.92</v>
      </c>
      <c r="D24" s="28">
        <v>2.4660983184107418E-2</v>
      </c>
      <c r="E24" s="95">
        <v>1.5417552943814212</v>
      </c>
      <c r="F24" s="181">
        <v>400000</v>
      </c>
      <c r="G24" s="181">
        <v>1055424.98</v>
      </c>
      <c r="H24" s="181">
        <v>629129</v>
      </c>
    </row>
    <row r="25" spans="1:8" ht="12" customHeight="1" x14ac:dyDescent="0.2">
      <c r="A25" s="182">
        <v>19</v>
      </c>
      <c r="B25" s="188" t="s">
        <v>415</v>
      </c>
      <c r="C25" s="184">
        <v>1593158.06</v>
      </c>
      <c r="D25" s="28">
        <v>3.4110912648807223E-2</v>
      </c>
      <c r="E25" s="95">
        <v>0.48101561674099647</v>
      </c>
      <c r="F25" s="181">
        <v>2417030</v>
      </c>
      <c r="G25" s="181">
        <v>1225203.23</v>
      </c>
      <c r="H25" s="181">
        <v>354448.35</v>
      </c>
    </row>
    <row r="26" spans="1:8" ht="12" customHeight="1" x14ac:dyDescent="0.2">
      <c r="A26" s="178">
        <v>20</v>
      </c>
      <c r="B26" s="188" t="s">
        <v>416</v>
      </c>
      <c r="C26" s="184">
        <v>1523597.29</v>
      </c>
      <c r="D26" s="28">
        <v>3.2621555497857758E-2</v>
      </c>
      <c r="E26" s="95">
        <v>-0.29683070707181103</v>
      </c>
      <c r="F26" s="181">
        <v>132650</v>
      </c>
      <c r="G26" s="181">
        <v>1272904.6000000001</v>
      </c>
      <c r="H26" s="181">
        <v>1054891.99</v>
      </c>
    </row>
    <row r="27" spans="1:8" ht="12" customHeight="1" x14ac:dyDescent="0.2">
      <c r="A27" s="178">
        <v>21</v>
      </c>
      <c r="B27" s="188" t="s">
        <v>417</v>
      </c>
      <c r="C27" s="180">
        <v>1476291.66</v>
      </c>
      <c r="D27" s="28">
        <v>3.160870043140767E-2</v>
      </c>
      <c r="E27" s="95">
        <v>1.6307067043291434E-2</v>
      </c>
      <c r="F27" s="181">
        <v>1560780</v>
      </c>
      <c r="G27" s="181">
        <v>1057554.32</v>
      </c>
      <c r="H27" s="181">
        <v>-73009.88</v>
      </c>
    </row>
    <row r="28" spans="1:8" ht="12" customHeight="1" x14ac:dyDescent="0.2">
      <c r="A28" s="178">
        <v>22</v>
      </c>
      <c r="B28" s="190" t="s">
        <v>418</v>
      </c>
      <c r="C28" s="180">
        <v>785786.04</v>
      </c>
      <c r="D28" s="28">
        <v>1.6824368933671365E-2</v>
      </c>
      <c r="E28" s="95">
        <v>1.4418302840624984</v>
      </c>
      <c r="F28" s="181">
        <v>238000</v>
      </c>
      <c r="G28" s="181">
        <v>537356.16</v>
      </c>
      <c r="H28" s="181">
        <v>431565.38</v>
      </c>
    </row>
    <row r="29" spans="1:8" ht="12" customHeight="1" x14ac:dyDescent="0.2">
      <c r="A29" s="178">
        <v>23</v>
      </c>
      <c r="B29" s="190" t="s">
        <v>419</v>
      </c>
      <c r="C29" s="189">
        <v>107695.22</v>
      </c>
      <c r="D29" s="28">
        <v>2.305849202504161E-3</v>
      </c>
      <c r="E29" s="95">
        <v>-9.5289931180823073E-3</v>
      </c>
      <c r="F29" s="181">
        <v>165903.51</v>
      </c>
      <c r="G29" s="181">
        <v>96164.15</v>
      </c>
      <c r="H29" s="181">
        <v>6198.84</v>
      </c>
    </row>
    <row r="30" spans="1:8" ht="12" customHeight="1" x14ac:dyDescent="0.2">
      <c r="A30" s="178">
        <v>24</v>
      </c>
      <c r="B30" s="191" t="s">
        <v>420</v>
      </c>
      <c r="C30" s="189">
        <v>6077139.7199999997</v>
      </c>
      <c r="D30" s="28">
        <v>0.13011689633828094</v>
      </c>
      <c r="E30" s="95">
        <v>0.25595209749697445</v>
      </c>
      <c r="F30" s="181">
        <v>530891.23</v>
      </c>
      <c r="G30" s="181">
        <v>4459637.09</v>
      </c>
      <c r="H30" s="181">
        <v>1876626.43</v>
      </c>
    </row>
    <row r="31" spans="1:8" ht="15" customHeight="1" x14ac:dyDescent="0.2">
      <c r="A31" s="192"/>
      <c r="B31" s="192" t="s">
        <v>175</v>
      </c>
      <c r="C31" s="193">
        <f>SUM(C7:C30)</f>
        <v>46705231.149999999</v>
      </c>
      <c r="D31" s="194">
        <f t="shared" ref="D31" si="0">C31/$C$31</f>
        <v>1</v>
      </c>
      <c r="E31" s="194">
        <v>0.35739579473441302</v>
      </c>
      <c r="F31" s="193">
        <f>SUM(F7:F30)</f>
        <v>13620369.749999998</v>
      </c>
      <c r="G31" s="195">
        <f>SUM(G7:G30)</f>
        <v>35855294.570000008</v>
      </c>
      <c r="H31" s="195">
        <f>SUM(H7:H30)</f>
        <v>15961236.280000001</v>
      </c>
    </row>
    <row r="32" spans="1:8" x14ac:dyDescent="0.2">
      <c r="A32" s="196"/>
      <c r="C32" s="197"/>
      <c r="E32" s="197"/>
      <c r="F32" s="197"/>
      <c r="G32" s="197"/>
      <c r="H32" s="197"/>
    </row>
    <row r="33" spans="1:8" x14ac:dyDescent="0.2">
      <c r="A33" s="198" t="s">
        <v>7</v>
      </c>
      <c r="B33" s="198"/>
    </row>
    <row r="34" spans="1:8" x14ac:dyDescent="0.2">
      <c r="A34" s="386"/>
      <c r="B34" s="386"/>
      <c r="C34" s="386"/>
      <c r="D34" s="386"/>
      <c r="E34" s="386"/>
      <c r="F34" s="386"/>
      <c r="G34" s="386"/>
      <c r="H34" s="386"/>
    </row>
  </sheetData>
  <pageMargins left="0.75" right="0.26" top="0.2" bottom="0.16" header="0.17" footer="0.24"/>
  <pageSetup paperSize="9" scale="93" orientation="landscape" r:id="rId1"/>
  <headerFooter alignWithMargins="0"/>
  <ignoredErrors>
    <ignoredError sqref="C31:D31 F31:H3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7"/>
  <sheetViews>
    <sheetView zoomScaleNormal="100" workbookViewId="0">
      <pane ySplit="6" topLeftCell="A7" activePane="bottomLeft" state="frozen"/>
      <selection pane="bottomLeft"/>
    </sheetView>
  </sheetViews>
  <sheetFormatPr defaultRowHeight="15" x14ac:dyDescent="0.25"/>
  <cols>
    <col min="1" max="1" width="7.140625" customWidth="1"/>
    <col min="2" max="2" width="40.7109375" bestFit="1" customWidth="1"/>
    <col min="3" max="3" width="10.85546875" bestFit="1" customWidth="1"/>
    <col min="4" max="8" width="10.85546875" customWidth="1"/>
    <col min="9" max="9" width="9.140625" style="199"/>
  </cols>
  <sheetData>
    <row r="1" spans="1:8" ht="12.75" customHeight="1" x14ac:dyDescent="0.25">
      <c r="A1" s="38" t="s">
        <v>2</v>
      </c>
    </row>
    <row r="2" spans="1:8" x14ac:dyDescent="0.25">
      <c r="A2" s="34" t="s">
        <v>211</v>
      </c>
    </row>
    <row r="3" spans="1:8" ht="12.75" customHeight="1" x14ac:dyDescent="0.25">
      <c r="A3" s="33" t="s">
        <v>158</v>
      </c>
    </row>
    <row r="5" spans="1:8" ht="56.25" x14ac:dyDescent="0.25">
      <c r="A5" s="200" t="s">
        <v>12</v>
      </c>
      <c r="B5" s="200" t="s">
        <v>39</v>
      </c>
      <c r="C5" s="201" t="s">
        <v>212</v>
      </c>
      <c r="D5" s="200" t="s">
        <v>40</v>
      </c>
      <c r="E5" s="200" t="s">
        <v>213</v>
      </c>
      <c r="F5" s="201" t="s">
        <v>41</v>
      </c>
      <c r="G5" s="200" t="s">
        <v>214</v>
      </c>
      <c r="H5" s="200" t="s">
        <v>215</v>
      </c>
    </row>
    <row r="6" spans="1:8" ht="12.75" customHeight="1" x14ac:dyDescent="0.25">
      <c r="A6" s="202">
        <v>1</v>
      </c>
      <c r="B6" s="202">
        <v>2</v>
      </c>
      <c r="C6" s="202">
        <v>3</v>
      </c>
      <c r="D6" s="202">
        <v>4</v>
      </c>
      <c r="E6" s="202">
        <v>5</v>
      </c>
      <c r="F6" s="202">
        <v>6</v>
      </c>
      <c r="G6" s="202">
        <v>7</v>
      </c>
      <c r="H6" s="202">
        <v>8</v>
      </c>
    </row>
    <row r="7" spans="1:8" ht="12.75" customHeight="1" x14ac:dyDescent="0.25">
      <c r="A7" s="203">
        <v>1</v>
      </c>
      <c r="B7" s="204" t="s">
        <v>239</v>
      </c>
      <c r="C7" s="205">
        <v>807657.43</v>
      </c>
      <c r="D7" s="143">
        <v>2.5020937646247181E-4</v>
      </c>
      <c r="E7" s="143">
        <v>-0.15045168227216765</v>
      </c>
      <c r="F7" s="205">
        <v>35105.19</v>
      </c>
      <c r="G7" s="206">
        <v>13.1813</v>
      </c>
      <c r="H7" s="143">
        <v>3.81265160822859E-2</v>
      </c>
    </row>
    <row r="8" spans="1:8" ht="12.75" customHeight="1" x14ac:dyDescent="0.25">
      <c r="A8" s="203">
        <v>2</v>
      </c>
      <c r="B8" s="204" t="s">
        <v>240</v>
      </c>
      <c r="C8" s="205">
        <v>15125810.630000001</v>
      </c>
      <c r="D8" s="143">
        <v>4.6859219090224025E-3</v>
      </c>
      <c r="E8" s="143">
        <v>0.41709356988777913</v>
      </c>
      <c r="F8" s="205">
        <v>2606099</v>
      </c>
      <c r="G8" s="206">
        <v>33.218400000000003</v>
      </c>
      <c r="H8" s="143">
        <v>0.22933674791091518</v>
      </c>
    </row>
    <row r="9" spans="1:8" ht="12.75" customHeight="1" x14ac:dyDescent="0.25">
      <c r="A9" s="203">
        <v>3</v>
      </c>
      <c r="B9" s="204" t="s">
        <v>241</v>
      </c>
      <c r="C9" s="205">
        <v>82228859.349999994</v>
      </c>
      <c r="D9" s="143">
        <v>2.5474205846386867E-2</v>
      </c>
      <c r="E9" s="143">
        <v>-2.7963925861986816E-3</v>
      </c>
      <c r="F9" s="205">
        <v>1185150.45</v>
      </c>
      <c r="G9" s="206">
        <v>113.1276</v>
      </c>
      <c r="H9" s="143">
        <v>1.749191421694718E-2</v>
      </c>
    </row>
    <row r="10" spans="1:8" ht="12.75" customHeight="1" x14ac:dyDescent="0.25">
      <c r="A10" s="203">
        <v>4</v>
      </c>
      <c r="B10" s="204" t="s">
        <v>242</v>
      </c>
      <c r="C10" s="205">
        <v>23664520.559999999</v>
      </c>
      <c r="D10" s="143">
        <v>7.3311836351223104E-3</v>
      </c>
      <c r="E10" s="143">
        <v>0.28010257888047629</v>
      </c>
      <c r="F10" s="205">
        <v>3642741.45</v>
      </c>
      <c r="G10" s="206">
        <v>128.02250000000001</v>
      </c>
      <c r="H10" s="143">
        <v>0.18895267035486807</v>
      </c>
    </row>
    <row r="11" spans="1:8" ht="12.75" customHeight="1" x14ac:dyDescent="0.25">
      <c r="A11" s="203">
        <v>5</v>
      </c>
      <c r="B11" s="204" t="s">
        <v>243</v>
      </c>
      <c r="C11" s="205">
        <v>24281321.98</v>
      </c>
      <c r="D11" s="143">
        <v>7.522266503881863E-3</v>
      </c>
      <c r="E11" s="143">
        <v>0.178919061644919</v>
      </c>
      <c r="F11" s="205">
        <v>1263548.68</v>
      </c>
      <c r="G11" s="206">
        <v>99.210499999999996</v>
      </c>
      <c r="H11" s="143">
        <v>5.4792365047115155E-2</v>
      </c>
    </row>
    <row r="12" spans="1:8" ht="12.75" customHeight="1" x14ac:dyDescent="0.25">
      <c r="A12" s="203">
        <v>6</v>
      </c>
      <c r="B12" s="204" t="s">
        <v>244</v>
      </c>
      <c r="C12" s="205">
        <v>3020253.58</v>
      </c>
      <c r="D12" s="143">
        <v>9.3566373185020803E-4</v>
      </c>
      <c r="E12" s="143">
        <v>0.58715821236752364</v>
      </c>
      <c r="F12" s="205" t="s">
        <v>245</v>
      </c>
      <c r="G12" s="206">
        <v>111.11190000000001</v>
      </c>
      <c r="H12" s="143">
        <v>0.17999407411183377</v>
      </c>
    </row>
    <row r="13" spans="1:8" ht="12.75" customHeight="1" x14ac:dyDescent="0.25">
      <c r="A13" s="203">
        <v>7</v>
      </c>
      <c r="B13" s="204" t="s">
        <v>246</v>
      </c>
      <c r="C13" s="205">
        <v>4527734.9800000004</v>
      </c>
      <c r="D13" s="143">
        <v>1.4026760654367065E-3</v>
      </c>
      <c r="E13" s="143">
        <v>-0.33809317128352157</v>
      </c>
      <c r="F13" s="205" t="s">
        <v>245</v>
      </c>
      <c r="G13" s="206">
        <v>85.716399999999993</v>
      </c>
      <c r="H13" s="143">
        <v>-5.2288831862653651E-2</v>
      </c>
    </row>
    <row r="14" spans="1:8" ht="12.75" customHeight="1" x14ac:dyDescent="0.25">
      <c r="A14" s="203">
        <v>8</v>
      </c>
      <c r="B14" s="204" t="s">
        <v>247</v>
      </c>
      <c r="C14" s="205">
        <v>2863880.78</v>
      </c>
      <c r="D14" s="143">
        <v>8.8721999898726527E-4</v>
      </c>
      <c r="E14" s="143">
        <v>-0.1674759366111187</v>
      </c>
      <c r="F14" s="205" t="s">
        <v>245</v>
      </c>
      <c r="G14" s="206">
        <v>95.338399999999993</v>
      </c>
      <c r="H14" s="143">
        <v>-1.8950401317143539E-2</v>
      </c>
    </row>
    <row r="15" spans="1:8" ht="12.75" customHeight="1" x14ac:dyDescent="0.25">
      <c r="A15" s="203">
        <v>9</v>
      </c>
      <c r="B15" s="204" t="s">
        <v>248</v>
      </c>
      <c r="C15" s="205">
        <v>10038479.09</v>
      </c>
      <c r="D15" s="143">
        <v>3.1098848353818291E-3</v>
      </c>
      <c r="E15" s="143">
        <v>1.8869615209581747E-2</v>
      </c>
      <c r="F15" s="205">
        <v>269445.38</v>
      </c>
      <c r="G15" s="206">
        <v>105.2107</v>
      </c>
      <c r="H15" s="143">
        <v>2.7492392251229569E-2</v>
      </c>
    </row>
    <row r="16" spans="1:8" ht="12.75" customHeight="1" x14ac:dyDescent="0.25">
      <c r="A16" s="203">
        <v>10</v>
      </c>
      <c r="B16" s="204" t="s">
        <v>249</v>
      </c>
      <c r="C16" s="205">
        <v>5196633.68</v>
      </c>
      <c r="D16" s="143">
        <v>1.6098984847779832E-3</v>
      </c>
      <c r="E16" s="143">
        <v>2.6826726561118619E-2</v>
      </c>
      <c r="F16" s="205">
        <v>150822.39999999999</v>
      </c>
      <c r="G16" s="206">
        <v>103.4332</v>
      </c>
      <c r="H16" s="143">
        <v>2.9892135005989084E-2</v>
      </c>
    </row>
    <row r="17" spans="1:8" ht="12.75" customHeight="1" x14ac:dyDescent="0.25">
      <c r="A17" s="203">
        <v>11</v>
      </c>
      <c r="B17" s="204" t="s">
        <v>250</v>
      </c>
      <c r="C17" s="205">
        <v>10160709.82</v>
      </c>
      <c r="D17" s="143">
        <v>3.1477514773538503E-3</v>
      </c>
      <c r="E17" s="143">
        <v>0.10014851303027128</v>
      </c>
      <c r="F17" s="205">
        <v>947439.26</v>
      </c>
      <c r="G17" s="206">
        <v>106.1484</v>
      </c>
      <c r="H17" s="143">
        <v>3.6813033859317557E-2</v>
      </c>
    </row>
    <row r="18" spans="1:8" ht="12.75" customHeight="1" x14ac:dyDescent="0.25">
      <c r="A18" s="203">
        <v>12</v>
      </c>
      <c r="B18" s="204" t="s">
        <v>251</v>
      </c>
      <c r="C18" s="205">
        <v>15272896</v>
      </c>
      <c r="D18" s="143">
        <v>4.731488429365628E-3</v>
      </c>
      <c r="E18" s="143">
        <v>2.1124410554293593E-2</v>
      </c>
      <c r="F18" s="205">
        <v>393107.06</v>
      </c>
      <c r="G18" s="206">
        <v>105.2706</v>
      </c>
      <c r="H18" s="143">
        <v>2.636936216679997E-2</v>
      </c>
    </row>
    <row r="19" spans="1:8" ht="12.75" customHeight="1" x14ac:dyDescent="0.25">
      <c r="A19" s="203">
        <v>13</v>
      </c>
      <c r="B19" s="204" t="s">
        <v>252</v>
      </c>
      <c r="C19" s="205">
        <v>2845455.34</v>
      </c>
      <c r="D19" s="143">
        <v>8.8151186372817814E-4</v>
      </c>
      <c r="E19" s="143">
        <v>2.1522897241361472E-2</v>
      </c>
      <c r="F19" s="205">
        <v>72214.69</v>
      </c>
      <c r="G19" s="206">
        <v>105.8468</v>
      </c>
      <c r="H19" s="143">
        <v>2.5949504505203169E-2</v>
      </c>
    </row>
    <row r="20" spans="1:8" ht="12.75" customHeight="1" x14ac:dyDescent="0.25">
      <c r="A20" s="203">
        <v>14</v>
      </c>
      <c r="B20" s="204" t="s">
        <v>253</v>
      </c>
      <c r="C20" s="205">
        <v>14288144.65</v>
      </c>
      <c r="D20" s="143">
        <v>4.4264159913468539E-3</v>
      </c>
      <c r="E20" s="143">
        <v>1.6263128048673581E-2</v>
      </c>
      <c r="F20" s="205">
        <v>430549.69</v>
      </c>
      <c r="G20" s="206">
        <v>106.3006</v>
      </c>
      <c r="H20" s="143">
        <v>3.0807690965016787E-2</v>
      </c>
    </row>
    <row r="21" spans="1:8" ht="12.75" customHeight="1" x14ac:dyDescent="0.25">
      <c r="A21" s="203">
        <v>15</v>
      </c>
      <c r="B21" s="204" t="s">
        <v>254</v>
      </c>
      <c r="C21" s="205">
        <v>6230818.0199999996</v>
      </c>
      <c r="D21" s="143">
        <v>1.9302850858876305E-3</v>
      </c>
      <c r="E21" s="143">
        <v>2.9461546889712142E-2</v>
      </c>
      <c r="F21" s="205">
        <v>181783.15</v>
      </c>
      <c r="G21" s="206">
        <v>104.97199999999999</v>
      </c>
      <c r="H21" s="143">
        <v>3.0042076176719945E-2</v>
      </c>
    </row>
    <row r="22" spans="1:8" ht="12.75" customHeight="1" x14ac:dyDescent="0.25">
      <c r="A22" s="203">
        <v>16</v>
      </c>
      <c r="B22" s="204" t="s">
        <v>255</v>
      </c>
      <c r="C22" s="205">
        <v>9611500.4600000009</v>
      </c>
      <c r="D22" s="143">
        <v>2.9776083864731621E-3</v>
      </c>
      <c r="E22" s="143" t="s">
        <v>245</v>
      </c>
      <c r="F22" s="205">
        <v>626165.52</v>
      </c>
      <c r="G22" s="206">
        <v>103.4469</v>
      </c>
      <c r="H22" s="143" t="s">
        <v>245</v>
      </c>
    </row>
    <row r="23" spans="1:8" ht="12.75" customHeight="1" x14ac:dyDescent="0.25">
      <c r="A23" s="203">
        <v>17</v>
      </c>
      <c r="B23" s="204" t="s">
        <v>256</v>
      </c>
      <c r="C23" s="205">
        <v>312233190.83999997</v>
      </c>
      <c r="D23" s="143">
        <v>9.6728723205040473E-2</v>
      </c>
      <c r="E23" s="143" t="s">
        <v>245</v>
      </c>
      <c r="F23" s="205">
        <v>4226981</v>
      </c>
      <c r="G23" s="206" t="s">
        <v>245</v>
      </c>
      <c r="H23" s="143" t="s">
        <v>245</v>
      </c>
    </row>
    <row r="24" spans="1:8" ht="12.75" customHeight="1" x14ac:dyDescent="0.25">
      <c r="A24" s="203"/>
      <c r="B24" s="204" t="s">
        <v>257</v>
      </c>
      <c r="C24" s="205" t="s">
        <v>245</v>
      </c>
      <c r="D24" s="143" t="s">
        <v>245</v>
      </c>
      <c r="E24" s="143" t="s">
        <v>245</v>
      </c>
      <c r="F24" s="205" t="s">
        <v>245</v>
      </c>
      <c r="G24" s="206">
        <v>102.44970000000001</v>
      </c>
      <c r="H24" s="143" t="s">
        <v>245</v>
      </c>
    </row>
    <row r="25" spans="1:8" ht="12.75" customHeight="1" x14ac:dyDescent="0.25">
      <c r="A25" s="203"/>
      <c r="B25" s="204" t="s">
        <v>258</v>
      </c>
      <c r="C25" s="205" t="s">
        <v>245</v>
      </c>
      <c r="D25" s="143" t="s">
        <v>245</v>
      </c>
      <c r="E25" s="143" t="s">
        <v>245</v>
      </c>
      <c r="F25" s="205" t="s">
        <v>245</v>
      </c>
      <c r="G25" s="206">
        <v>102.62869999999999</v>
      </c>
      <c r="H25" s="143" t="s">
        <v>245</v>
      </c>
    </row>
    <row r="26" spans="1:8" ht="12.75" customHeight="1" x14ac:dyDescent="0.25">
      <c r="A26" s="203"/>
      <c r="B26" s="204" t="s">
        <v>259</v>
      </c>
      <c r="C26" s="205" t="s">
        <v>245</v>
      </c>
      <c r="D26" s="143" t="s">
        <v>245</v>
      </c>
      <c r="E26" s="143" t="s">
        <v>245</v>
      </c>
      <c r="F26" s="205" t="s">
        <v>245</v>
      </c>
      <c r="G26" s="206">
        <v>102.71810000000001</v>
      </c>
      <c r="H26" s="143" t="s">
        <v>245</v>
      </c>
    </row>
    <row r="27" spans="1:8" ht="12.75" customHeight="1" x14ac:dyDescent="0.25">
      <c r="A27" s="203"/>
      <c r="B27" s="204" t="s">
        <v>260</v>
      </c>
      <c r="C27" s="205" t="s">
        <v>245</v>
      </c>
      <c r="D27" s="143" t="s">
        <v>245</v>
      </c>
      <c r="E27" s="143" t="s">
        <v>245</v>
      </c>
      <c r="F27" s="205" t="s">
        <v>245</v>
      </c>
      <c r="G27" s="206">
        <v>102.7213</v>
      </c>
      <c r="H27" s="143" t="s">
        <v>245</v>
      </c>
    </row>
    <row r="28" spans="1:8" ht="12.75" customHeight="1" x14ac:dyDescent="0.25">
      <c r="A28" s="203">
        <v>18</v>
      </c>
      <c r="B28" s="204" t="s">
        <v>261</v>
      </c>
      <c r="C28" s="205">
        <v>22012857.289999999</v>
      </c>
      <c r="D28" s="143">
        <v>6.8195042750839006E-3</v>
      </c>
      <c r="E28" s="143" t="s">
        <v>245</v>
      </c>
      <c r="F28" s="205">
        <v>1193525.25</v>
      </c>
      <c r="G28" s="206">
        <v>102.3548</v>
      </c>
      <c r="H28" s="143" t="s">
        <v>245</v>
      </c>
    </row>
    <row r="29" spans="1:8" ht="12.75" customHeight="1" x14ac:dyDescent="0.25">
      <c r="A29" s="203">
        <v>19</v>
      </c>
      <c r="B29" s="204" t="s">
        <v>262</v>
      </c>
      <c r="C29" s="205">
        <v>15623243.949999999</v>
      </c>
      <c r="D29" s="143">
        <v>4.8400249683217605E-3</v>
      </c>
      <c r="E29" s="143">
        <v>0.4893433281317745</v>
      </c>
      <c r="F29" s="205" t="s">
        <v>245</v>
      </c>
      <c r="G29" s="206">
        <v>147.6405</v>
      </c>
      <c r="H29" s="143">
        <v>0.16543997499254037</v>
      </c>
    </row>
    <row r="30" spans="1:8" ht="12.75" customHeight="1" x14ac:dyDescent="0.25">
      <c r="A30" s="203">
        <v>20</v>
      </c>
      <c r="B30" s="204" t="s">
        <v>263</v>
      </c>
      <c r="C30" s="205">
        <v>12930930.560000001</v>
      </c>
      <c r="D30" s="143">
        <v>4.0059559317087209E-3</v>
      </c>
      <c r="E30" s="143">
        <v>-1.1740961031721064E-2</v>
      </c>
      <c r="F30" s="205">
        <v>486457.97</v>
      </c>
      <c r="G30" s="206">
        <v>102.877</v>
      </c>
      <c r="H30" s="143">
        <v>3.7678469662048686E-2</v>
      </c>
    </row>
    <row r="31" spans="1:8" ht="12.75" customHeight="1" x14ac:dyDescent="0.25">
      <c r="A31" s="203">
        <v>21</v>
      </c>
      <c r="B31" s="204" t="s">
        <v>264</v>
      </c>
      <c r="C31" s="205">
        <v>9116121.4800000004</v>
      </c>
      <c r="D31" s="143">
        <v>2.8241417543412501E-3</v>
      </c>
      <c r="E31" s="143">
        <v>1.3049796668190838E-2</v>
      </c>
      <c r="F31" s="205">
        <v>415323.66</v>
      </c>
      <c r="G31" s="206">
        <v>105.7423</v>
      </c>
      <c r="H31" s="143">
        <v>4.696175811293557E-2</v>
      </c>
    </row>
    <row r="32" spans="1:8" ht="12.75" customHeight="1" x14ac:dyDescent="0.25">
      <c r="A32" s="203">
        <v>22</v>
      </c>
      <c r="B32" s="204" t="s">
        <v>265</v>
      </c>
      <c r="C32" s="205">
        <v>65249008.020000003</v>
      </c>
      <c r="D32" s="143">
        <v>2.0213908775009996E-2</v>
      </c>
      <c r="E32" s="143">
        <v>0.10287078190997168</v>
      </c>
      <c r="F32" s="205">
        <v>1184026.57</v>
      </c>
      <c r="G32" s="206">
        <v>131.52629999999999</v>
      </c>
      <c r="H32" s="143">
        <v>2.0272602664279438E-2</v>
      </c>
    </row>
    <row r="33" spans="1:8" ht="12.75" customHeight="1" x14ac:dyDescent="0.25">
      <c r="A33" s="203">
        <v>23</v>
      </c>
      <c r="B33" s="204" t="s">
        <v>266</v>
      </c>
      <c r="C33" s="205">
        <v>254785135.22</v>
      </c>
      <c r="D33" s="143">
        <v>7.8931521518105466E-2</v>
      </c>
      <c r="E33" s="143">
        <v>14.197444213607964</v>
      </c>
      <c r="F33" s="205">
        <v>5093913.6399999997</v>
      </c>
      <c r="G33" s="206" t="s">
        <v>245</v>
      </c>
      <c r="H33" s="143" t="s">
        <v>245</v>
      </c>
    </row>
    <row r="34" spans="1:8" ht="12.75" customHeight="1" x14ac:dyDescent="0.25">
      <c r="A34" s="203"/>
      <c r="B34" s="204" t="s">
        <v>257</v>
      </c>
      <c r="C34" s="205" t="s">
        <v>245</v>
      </c>
      <c r="D34" s="143" t="s">
        <v>245</v>
      </c>
      <c r="E34" s="143" t="s">
        <v>245</v>
      </c>
      <c r="F34" s="205" t="s">
        <v>245</v>
      </c>
      <c r="G34" s="206">
        <v>103.2942</v>
      </c>
      <c r="H34" s="143">
        <v>3.1669950950478087E-2</v>
      </c>
    </row>
    <row r="35" spans="1:8" ht="12.75" customHeight="1" x14ac:dyDescent="0.25">
      <c r="A35" s="203"/>
      <c r="B35" s="204" t="s">
        <v>258</v>
      </c>
      <c r="C35" s="205" t="s">
        <v>245</v>
      </c>
      <c r="D35" s="143" t="s">
        <v>245</v>
      </c>
      <c r="E35" s="143" t="s">
        <v>245</v>
      </c>
      <c r="F35" s="205" t="s">
        <v>245</v>
      </c>
      <c r="G35" s="206">
        <v>103.34529999999999</v>
      </c>
      <c r="H35" s="143">
        <v>3.2151457012707052E-2</v>
      </c>
    </row>
    <row r="36" spans="1:8" ht="12.75" customHeight="1" x14ac:dyDescent="0.25">
      <c r="A36" s="203"/>
      <c r="B36" s="204" t="s">
        <v>259</v>
      </c>
      <c r="C36" s="205" t="s">
        <v>245</v>
      </c>
      <c r="D36" s="143" t="s">
        <v>245</v>
      </c>
      <c r="E36" s="143" t="s">
        <v>245</v>
      </c>
      <c r="F36" s="205" t="s">
        <v>245</v>
      </c>
      <c r="G36" s="206">
        <v>103.3916</v>
      </c>
      <c r="H36" s="143" t="s">
        <v>245</v>
      </c>
    </row>
    <row r="37" spans="1:8" ht="12.75" customHeight="1" x14ac:dyDescent="0.25">
      <c r="A37" s="203">
        <v>24</v>
      </c>
      <c r="B37" s="204" t="s">
        <v>267</v>
      </c>
      <c r="C37" s="205">
        <v>53310912.899999999</v>
      </c>
      <c r="D37" s="143">
        <v>1.6515529703421589E-2</v>
      </c>
      <c r="E37" s="143">
        <v>1.6015210873554508E-2</v>
      </c>
      <c r="F37" s="205">
        <v>1958846.51</v>
      </c>
      <c r="G37" s="206">
        <v>118.4813</v>
      </c>
      <c r="H37" s="143">
        <v>3.9470128721627251E-2</v>
      </c>
    </row>
    <row r="38" spans="1:8" ht="12.75" customHeight="1" x14ac:dyDescent="0.25">
      <c r="A38" s="203">
        <v>25</v>
      </c>
      <c r="B38" s="204" t="s">
        <v>268</v>
      </c>
      <c r="C38" s="205">
        <v>11420422.890000001</v>
      </c>
      <c r="D38" s="143">
        <v>3.5380060705250244E-3</v>
      </c>
      <c r="E38" s="143">
        <v>8.8697569144078114E-2</v>
      </c>
      <c r="F38" s="205">
        <v>1093308.46</v>
      </c>
      <c r="G38" s="206">
        <v>108.675</v>
      </c>
      <c r="H38" s="143">
        <v>3.9062238561232254E-2</v>
      </c>
    </row>
    <row r="39" spans="1:8" ht="12.75" customHeight="1" x14ac:dyDescent="0.25">
      <c r="A39" s="203">
        <v>26</v>
      </c>
      <c r="B39" s="204" t="s">
        <v>269</v>
      </c>
      <c r="C39" s="205">
        <v>9499018.5099999998</v>
      </c>
      <c r="D39" s="143">
        <v>2.9427618815969754E-3</v>
      </c>
      <c r="E39" s="143">
        <v>0.55073813889619538</v>
      </c>
      <c r="F39" s="205">
        <v>956781.44</v>
      </c>
      <c r="G39" s="206">
        <v>106.2384</v>
      </c>
      <c r="H39" s="143">
        <v>6.0047654968449438E-2</v>
      </c>
    </row>
    <row r="40" spans="1:8" ht="12.75" customHeight="1" x14ac:dyDescent="0.25">
      <c r="A40" s="203">
        <v>27</v>
      </c>
      <c r="B40" s="204" t="s">
        <v>270</v>
      </c>
      <c r="C40" s="205">
        <v>52117869.890000001</v>
      </c>
      <c r="D40" s="143">
        <v>1.6145929255834534E-2</v>
      </c>
      <c r="E40" s="143">
        <v>0.28206914672094818</v>
      </c>
      <c r="F40" s="205">
        <v>4405543.18</v>
      </c>
      <c r="G40" s="206">
        <v>149.0318</v>
      </c>
      <c r="H40" s="143">
        <v>3.0809081634417756E-2</v>
      </c>
    </row>
    <row r="41" spans="1:8" ht="12.75" customHeight="1" x14ac:dyDescent="0.25">
      <c r="A41" s="203">
        <v>28</v>
      </c>
      <c r="B41" s="204" t="s">
        <v>271</v>
      </c>
      <c r="C41" s="205">
        <v>118855135.81</v>
      </c>
      <c r="D41" s="143">
        <v>3.6820894993044889E-2</v>
      </c>
      <c r="E41" s="143">
        <v>0.62084533892465421</v>
      </c>
      <c r="F41" s="205">
        <v>18954371.59</v>
      </c>
      <c r="G41" s="206">
        <v>21.610399999999998</v>
      </c>
      <c r="H41" s="143">
        <v>0.22513492675404789</v>
      </c>
    </row>
    <row r="42" spans="1:8" ht="12.75" customHeight="1" x14ac:dyDescent="0.25">
      <c r="A42" s="203">
        <v>29</v>
      </c>
      <c r="B42" s="204" t="s">
        <v>272</v>
      </c>
      <c r="C42" s="205">
        <v>19403033.760000002</v>
      </c>
      <c r="D42" s="143">
        <v>6.0109903013829636E-3</v>
      </c>
      <c r="E42" s="143">
        <v>0.70115416862693691</v>
      </c>
      <c r="F42" s="205">
        <v>2634748.1</v>
      </c>
      <c r="G42" s="206">
        <v>126.56480000000001</v>
      </c>
      <c r="H42" s="143">
        <v>0.20413133819432816</v>
      </c>
    </row>
    <row r="43" spans="1:8" ht="12.75" customHeight="1" x14ac:dyDescent="0.25">
      <c r="A43" s="203">
        <v>30</v>
      </c>
      <c r="B43" s="204" t="s">
        <v>273</v>
      </c>
      <c r="C43" s="205">
        <v>49727647.619999997</v>
      </c>
      <c r="D43" s="143">
        <v>1.5405446965238366E-2</v>
      </c>
      <c r="E43" s="143">
        <v>0.16873332340423164</v>
      </c>
      <c r="F43" s="205">
        <v>1423236.24</v>
      </c>
      <c r="G43" s="206">
        <v>104.11020000000001</v>
      </c>
      <c r="H43" s="143">
        <v>3.4848411052012862E-2</v>
      </c>
    </row>
    <row r="44" spans="1:8" ht="12.75" customHeight="1" x14ac:dyDescent="0.25">
      <c r="A44" s="203">
        <v>31</v>
      </c>
      <c r="B44" s="204" t="s">
        <v>274</v>
      </c>
      <c r="C44" s="205">
        <v>22124928.309999999</v>
      </c>
      <c r="D44" s="143">
        <v>6.8542234753192193E-3</v>
      </c>
      <c r="E44" s="143">
        <v>-4.4257717381978035E-3</v>
      </c>
      <c r="F44" s="205">
        <v>642661.98</v>
      </c>
      <c r="G44" s="206">
        <v>111.76139999999999</v>
      </c>
      <c r="H44" s="143">
        <v>3.0208057755822582E-2</v>
      </c>
    </row>
    <row r="45" spans="1:8" ht="12.75" customHeight="1" x14ac:dyDescent="0.25">
      <c r="A45" s="203">
        <v>32</v>
      </c>
      <c r="B45" s="204" t="s">
        <v>275</v>
      </c>
      <c r="C45" s="205">
        <v>65938441.960000001</v>
      </c>
      <c r="D45" s="143">
        <v>2.0427492938086989E-2</v>
      </c>
      <c r="E45" s="143">
        <v>0.14113602964610616</v>
      </c>
      <c r="F45" s="205">
        <v>6970858.6399999997</v>
      </c>
      <c r="G45" s="206">
        <v>21.238099999999999</v>
      </c>
      <c r="H45" s="143">
        <v>0.12317414987572062</v>
      </c>
    </row>
    <row r="46" spans="1:8" ht="12.75" customHeight="1" x14ac:dyDescent="0.25">
      <c r="A46" s="203">
        <v>33</v>
      </c>
      <c r="B46" s="204" t="s">
        <v>276</v>
      </c>
      <c r="C46" s="205">
        <v>3364188.24</v>
      </c>
      <c r="D46" s="143">
        <v>1.0422134565551888E-3</v>
      </c>
      <c r="E46" s="143">
        <v>-1.6372893269545163E-2</v>
      </c>
      <c r="F46" s="205">
        <v>169783.21</v>
      </c>
      <c r="G46" s="206">
        <v>102.6379</v>
      </c>
      <c r="H46" s="143">
        <v>5.4353096352422581E-2</v>
      </c>
    </row>
    <row r="47" spans="1:8" ht="12.75" customHeight="1" x14ac:dyDescent="0.25">
      <c r="A47" s="203">
        <v>34</v>
      </c>
      <c r="B47" s="204" t="s">
        <v>277</v>
      </c>
      <c r="C47" s="205">
        <v>3320435.41</v>
      </c>
      <c r="D47" s="143">
        <v>1.0286589866696477E-3</v>
      </c>
      <c r="E47" s="143">
        <v>-5.249224583720824E-2</v>
      </c>
      <c r="F47" s="205">
        <v>105525.05</v>
      </c>
      <c r="G47" s="206">
        <v>98.385800000000003</v>
      </c>
      <c r="H47" s="143">
        <v>3.1918575746832989E-2</v>
      </c>
    </row>
    <row r="48" spans="1:8" ht="12.75" customHeight="1" x14ac:dyDescent="0.25">
      <c r="A48" s="203">
        <v>35</v>
      </c>
      <c r="B48" s="204" t="s">
        <v>278</v>
      </c>
      <c r="C48" s="205">
        <v>77200300.780000001</v>
      </c>
      <c r="D48" s="143">
        <v>2.3916376428158501E-2</v>
      </c>
      <c r="E48" s="143">
        <v>2.4642253138890347E-2</v>
      </c>
      <c r="F48" s="205">
        <v>2186491.52</v>
      </c>
      <c r="G48" s="206">
        <v>19.6447</v>
      </c>
      <c r="H48" s="143">
        <v>2.9607228587301915E-2</v>
      </c>
    </row>
    <row r="49" spans="1:8" ht="12.75" customHeight="1" x14ac:dyDescent="0.25">
      <c r="A49" s="203">
        <v>36</v>
      </c>
      <c r="B49" s="204" t="s">
        <v>279</v>
      </c>
      <c r="C49" s="205">
        <v>18191638.940000001</v>
      </c>
      <c r="D49" s="143">
        <v>5.6357045288468665E-3</v>
      </c>
      <c r="E49" s="143">
        <v>7.2134307095585992E-3</v>
      </c>
      <c r="F49" s="205">
        <v>431195.27</v>
      </c>
      <c r="G49" s="206">
        <v>104.27079999999999</v>
      </c>
      <c r="H49" s="143">
        <v>2.4198681429211222E-2</v>
      </c>
    </row>
    <row r="50" spans="1:8" ht="12.75" customHeight="1" x14ac:dyDescent="0.25">
      <c r="A50" s="203">
        <v>37</v>
      </c>
      <c r="B50" s="204" t="s">
        <v>280</v>
      </c>
      <c r="C50" s="205">
        <v>4181294.84</v>
      </c>
      <c r="D50" s="143">
        <v>1.2953501520095601E-3</v>
      </c>
      <c r="E50" s="143">
        <v>-9.6531286676784234E-3</v>
      </c>
      <c r="F50" s="205">
        <v>96001.74</v>
      </c>
      <c r="G50" s="206">
        <v>105.1516</v>
      </c>
      <c r="H50" s="143">
        <v>2.3322443362908452E-2</v>
      </c>
    </row>
    <row r="51" spans="1:8" ht="12.75" customHeight="1" x14ac:dyDescent="0.25">
      <c r="A51" s="203">
        <v>38</v>
      </c>
      <c r="B51" s="204" t="s">
        <v>281</v>
      </c>
      <c r="C51" s="205">
        <v>25994280.620000001</v>
      </c>
      <c r="D51" s="143">
        <v>8.0529349498099888E-3</v>
      </c>
      <c r="E51" s="143">
        <v>9.763587897718029E-3</v>
      </c>
      <c r="F51" s="205">
        <v>637725.11</v>
      </c>
      <c r="G51" s="206">
        <v>104.3849</v>
      </c>
      <c r="H51" s="143">
        <v>2.501536763507306E-2</v>
      </c>
    </row>
    <row r="52" spans="1:8" ht="12.75" customHeight="1" x14ac:dyDescent="0.25">
      <c r="A52" s="203">
        <v>39</v>
      </c>
      <c r="B52" s="204" t="s">
        <v>282</v>
      </c>
      <c r="C52" s="205">
        <v>31856402.699999999</v>
      </c>
      <c r="D52" s="143">
        <v>9.8689993552147498E-3</v>
      </c>
      <c r="E52" s="143">
        <v>1.2482306733027748E-2</v>
      </c>
      <c r="F52" s="205">
        <v>745526.74</v>
      </c>
      <c r="G52" s="206">
        <v>104.0552</v>
      </c>
      <c r="H52" s="143">
        <v>2.3882174319897809E-2</v>
      </c>
    </row>
    <row r="53" spans="1:8" ht="12.75" customHeight="1" x14ac:dyDescent="0.25">
      <c r="A53" s="203">
        <v>40</v>
      </c>
      <c r="B53" s="204" t="s">
        <v>283</v>
      </c>
      <c r="C53" s="205">
        <v>26129382.73</v>
      </c>
      <c r="D53" s="143">
        <v>8.0947890991637118E-3</v>
      </c>
      <c r="E53" s="143">
        <v>1.5643433308232702E-2</v>
      </c>
      <c r="F53" s="205">
        <v>665650.18000000005</v>
      </c>
      <c r="G53" s="206">
        <v>105.3305</v>
      </c>
      <c r="H53" s="143">
        <v>2.612600062153736E-2</v>
      </c>
    </row>
    <row r="54" spans="1:8" ht="12.75" customHeight="1" x14ac:dyDescent="0.25">
      <c r="A54" s="203">
        <v>41</v>
      </c>
      <c r="B54" s="204" t="s">
        <v>284</v>
      </c>
      <c r="C54" s="205">
        <v>14233665.27</v>
      </c>
      <c r="D54" s="143">
        <v>4.4095384747246608E-3</v>
      </c>
      <c r="E54" s="143" t="s">
        <v>245</v>
      </c>
      <c r="F54" s="205">
        <v>477432.47</v>
      </c>
      <c r="G54" s="206">
        <v>103.44799999999999</v>
      </c>
      <c r="H54" s="143" t="s">
        <v>245</v>
      </c>
    </row>
    <row r="55" spans="1:8" ht="12.75" customHeight="1" x14ac:dyDescent="0.25">
      <c r="A55" s="203">
        <v>42</v>
      </c>
      <c r="B55" s="204" t="s">
        <v>285</v>
      </c>
      <c r="C55" s="205">
        <v>18792097.460000001</v>
      </c>
      <c r="D55" s="143">
        <v>5.8217244257736849E-3</v>
      </c>
      <c r="E55" s="143">
        <v>1.9480585028503805E-2</v>
      </c>
      <c r="F55" s="205">
        <v>600790.72</v>
      </c>
      <c r="G55" s="206">
        <v>107.6872</v>
      </c>
      <c r="H55" s="143">
        <v>3.2890490043459453E-2</v>
      </c>
    </row>
    <row r="56" spans="1:8" ht="12.75" customHeight="1" x14ac:dyDescent="0.25">
      <c r="A56" s="203">
        <v>43</v>
      </c>
      <c r="B56" s="204" t="s">
        <v>286</v>
      </c>
      <c r="C56" s="205">
        <v>7061186.4400000004</v>
      </c>
      <c r="D56" s="143">
        <v>2.1875302456360254E-3</v>
      </c>
      <c r="E56" s="143">
        <v>1.1106595991575707E-2</v>
      </c>
      <c r="F56" s="205">
        <v>224146.47</v>
      </c>
      <c r="G56" s="206">
        <v>110.09610000000001</v>
      </c>
      <c r="H56" s="143">
        <v>3.2440988890316325E-2</v>
      </c>
    </row>
    <row r="57" spans="1:8" ht="12.75" customHeight="1" x14ac:dyDescent="0.25">
      <c r="A57" s="203">
        <v>44</v>
      </c>
      <c r="B57" s="204" t="s">
        <v>287</v>
      </c>
      <c r="C57" s="205">
        <v>22494764.739999998</v>
      </c>
      <c r="D57" s="143">
        <v>6.9687974755155728E-3</v>
      </c>
      <c r="E57" s="143">
        <v>1.6386679119370307E-2</v>
      </c>
      <c r="F57" s="205">
        <v>703739.33</v>
      </c>
      <c r="G57" s="206">
        <v>104.9014</v>
      </c>
      <c r="H57" s="143">
        <v>3.2194392376229342E-2</v>
      </c>
    </row>
    <row r="58" spans="1:8" ht="12.75" customHeight="1" x14ac:dyDescent="0.25">
      <c r="A58" s="203">
        <v>45</v>
      </c>
      <c r="B58" s="204" t="s">
        <v>288</v>
      </c>
      <c r="C58" s="205">
        <v>903048.74</v>
      </c>
      <c r="D58" s="143">
        <v>2.7976126233447858E-4</v>
      </c>
      <c r="E58" s="143">
        <v>1.1520720248906224</v>
      </c>
      <c r="F58" s="205">
        <v>127601</v>
      </c>
      <c r="G58" s="206">
        <v>30.875499999999999</v>
      </c>
      <c r="H58" s="143">
        <v>0.1385988914743832</v>
      </c>
    </row>
    <row r="59" spans="1:8" ht="12.75" customHeight="1" x14ac:dyDescent="0.25">
      <c r="A59" s="203">
        <v>46</v>
      </c>
      <c r="B59" s="204" t="s">
        <v>289</v>
      </c>
      <c r="C59" s="205">
        <v>6597614.9299999997</v>
      </c>
      <c r="D59" s="143">
        <v>2.0439174536842856E-3</v>
      </c>
      <c r="E59" s="143">
        <v>0.50464722754848301</v>
      </c>
      <c r="F59" s="205">
        <v>1180619.95</v>
      </c>
      <c r="G59" s="206">
        <v>24.920300000000001</v>
      </c>
      <c r="H59" s="143">
        <v>0.25921153690678311</v>
      </c>
    </row>
    <row r="60" spans="1:8" ht="12.75" customHeight="1" x14ac:dyDescent="0.25">
      <c r="A60" s="203">
        <v>47</v>
      </c>
      <c r="B60" s="204" t="s">
        <v>290</v>
      </c>
      <c r="C60" s="205">
        <v>1095212.0900000001</v>
      </c>
      <c r="D60" s="143">
        <v>3.3929277928274683E-4</v>
      </c>
      <c r="E60" s="143" t="s">
        <v>245</v>
      </c>
      <c r="F60" s="205">
        <v>-4094.11</v>
      </c>
      <c r="G60" s="206">
        <v>99.637200000000007</v>
      </c>
      <c r="H60" s="143" t="s">
        <v>245</v>
      </c>
    </row>
    <row r="61" spans="1:8" ht="12.75" customHeight="1" x14ac:dyDescent="0.25">
      <c r="A61" s="203">
        <v>48</v>
      </c>
      <c r="B61" s="204" t="s">
        <v>291</v>
      </c>
      <c r="C61" s="205">
        <v>14874348.35</v>
      </c>
      <c r="D61" s="143">
        <v>4.6080197961394301E-3</v>
      </c>
      <c r="E61" s="143">
        <v>0.18037596417560797</v>
      </c>
      <c r="F61" s="205">
        <v>1897449.67</v>
      </c>
      <c r="G61" s="206">
        <v>20.549499999999998</v>
      </c>
      <c r="H61" s="143">
        <v>0.14893462374969935</v>
      </c>
    </row>
    <row r="62" spans="1:8" ht="12.75" customHeight="1" x14ac:dyDescent="0.25">
      <c r="A62" s="203">
        <v>49</v>
      </c>
      <c r="B62" s="204" t="s">
        <v>292</v>
      </c>
      <c r="C62" s="205">
        <v>7029259.0899999999</v>
      </c>
      <c r="D62" s="143">
        <v>2.1776392670616075E-3</v>
      </c>
      <c r="E62" s="143">
        <v>0.23439618080203339</v>
      </c>
      <c r="F62" s="205">
        <v>182454.9</v>
      </c>
      <c r="G62" s="206">
        <v>19.195599999999999</v>
      </c>
      <c r="H62" s="143">
        <v>2.6656397749395655E-2</v>
      </c>
    </row>
    <row r="63" spans="1:8" ht="12.75" customHeight="1" x14ac:dyDescent="0.25">
      <c r="A63" s="203">
        <v>50</v>
      </c>
      <c r="B63" s="204" t="s">
        <v>293</v>
      </c>
      <c r="C63" s="205">
        <v>21961680.600000001</v>
      </c>
      <c r="D63" s="143">
        <v>6.8036499199839754E-3</v>
      </c>
      <c r="E63" s="143">
        <v>0.66443692511846231</v>
      </c>
      <c r="F63" s="205">
        <v>304614.32</v>
      </c>
      <c r="G63" s="206">
        <v>167.30250000000001</v>
      </c>
      <c r="H63" s="143">
        <v>2.9005465395057106E-2</v>
      </c>
    </row>
    <row r="64" spans="1:8" ht="12.75" customHeight="1" x14ac:dyDescent="0.25">
      <c r="A64" s="203">
        <v>51</v>
      </c>
      <c r="B64" s="204" t="s">
        <v>294</v>
      </c>
      <c r="C64" s="205">
        <v>5672968.9199999999</v>
      </c>
      <c r="D64" s="143">
        <v>1.7574654345273366E-3</v>
      </c>
      <c r="E64" s="143">
        <v>-2.320368510955062E-2</v>
      </c>
      <c r="F64" s="205">
        <v>213363.87</v>
      </c>
      <c r="G64" s="206">
        <v>107.36199999999999</v>
      </c>
      <c r="H64" s="143">
        <v>3.8779340906012205E-2</v>
      </c>
    </row>
    <row r="65" spans="1:8" ht="12.75" customHeight="1" x14ac:dyDescent="0.25">
      <c r="A65" s="203">
        <v>52</v>
      </c>
      <c r="B65" s="204" t="s">
        <v>295</v>
      </c>
      <c r="C65" s="205">
        <v>22168669.809999999</v>
      </c>
      <c r="D65" s="143">
        <v>6.8677744352113766E-3</v>
      </c>
      <c r="E65" s="143">
        <v>0.44098979875243893</v>
      </c>
      <c r="F65" s="205">
        <v>1582264.83</v>
      </c>
      <c r="G65" s="206" t="s">
        <v>245</v>
      </c>
      <c r="H65" s="143" t="s">
        <v>245</v>
      </c>
    </row>
    <row r="66" spans="1:8" ht="12.75" customHeight="1" x14ac:dyDescent="0.25">
      <c r="A66" s="203"/>
      <c r="B66" s="204" t="s">
        <v>296</v>
      </c>
      <c r="C66" s="205" t="s">
        <v>245</v>
      </c>
      <c r="D66" s="143" t="s">
        <v>245</v>
      </c>
      <c r="E66" s="143" t="s">
        <v>245</v>
      </c>
      <c r="F66" s="205" t="s">
        <v>245</v>
      </c>
      <c r="G66" s="206">
        <v>18.014299999999999</v>
      </c>
      <c r="H66" s="143">
        <v>8.6127892534577866E-2</v>
      </c>
    </row>
    <row r="67" spans="1:8" ht="12.75" customHeight="1" x14ac:dyDescent="0.25">
      <c r="A67" s="203"/>
      <c r="B67" s="204" t="s">
        <v>297</v>
      </c>
      <c r="C67" s="205" t="s">
        <v>245</v>
      </c>
      <c r="D67" s="143" t="s">
        <v>245</v>
      </c>
      <c r="E67" s="143" t="s">
        <v>245</v>
      </c>
      <c r="F67" s="205" t="s">
        <v>245</v>
      </c>
      <c r="G67" s="206">
        <v>17.2819</v>
      </c>
      <c r="H67" s="143">
        <v>8.0787487257740764E-2</v>
      </c>
    </row>
    <row r="68" spans="1:8" ht="12.75" customHeight="1" x14ac:dyDescent="0.25">
      <c r="A68" s="203"/>
      <c r="B68" s="204" t="s">
        <v>298</v>
      </c>
      <c r="C68" s="205" t="s">
        <v>245</v>
      </c>
      <c r="D68" s="143" t="s">
        <v>245</v>
      </c>
      <c r="E68" s="143" t="s">
        <v>245</v>
      </c>
      <c r="F68" s="205" t="s">
        <v>245</v>
      </c>
      <c r="G68" s="206">
        <v>17.930399999999999</v>
      </c>
      <c r="H68" s="143">
        <v>8.877608025066186E-2</v>
      </c>
    </row>
    <row r="69" spans="1:8" ht="12.75" customHeight="1" x14ac:dyDescent="0.25">
      <c r="A69" s="203">
        <v>53</v>
      </c>
      <c r="B69" s="204" t="s">
        <v>299</v>
      </c>
      <c r="C69" s="205">
        <v>16820793.890000001</v>
      </c>
      <c r="D69" s="143">
        <v>5.2110216466660312E-3</v>
      </c>
      <c r="E69" s="143">
        <v>1.8145532195407177</v>
      </c>
      <c r="F69" s="205">
        <v>365369.03</v>
      </c>
      <c r="G69" s="206" t="s">
        <v>245</v>
      </c>
      <c r="H69" s="143" t="s">
        <v>245</v>
      </c>
    </row>
    <row r="70" spans="1:8" ht="12.75" customHeight="1" x14ac:dyDescent="0.25">
      <c r="A70" s="203"/>
      <c r="B70" s="204" t="s">
        <v>296</v>
      </c>
      <c r="C70" s="205" t="s">
        <v>245</v>
      </c>
      <c r="D70" s="143" t="s">
        <v>245</v>
      </c>
      <c r="E70" s="143" t="s">
        <v>245</v>
      </c>
      <c r="F70" s="205" t="s">
        <v>245</v>
      </c>
      <c r="G70" s="206">
        <v>14.363099999999999</v>
      </c>
      <c r="H70" s="143">
        <v>0.14189516866349172</v>
      </c>
    </row>
    <row r="71" spans="1:8" ht="12.75" customHeight="1" x14ac:dyDescent="0.25">
      <c r="A71" s="203"/>
      <c r="B71" s="204" t="s">
        <v>297</v>
      </c>
      <c r="C71" s="205" t="s">
        <v>245</v>
      </c>
      <c r="D71" s="143" t="s">
        <v>245</v>
      </c>
      <c r="E71" s="143" t="s">
        <v>245</v>
      </c>
      <c r="F71" s="205" t="s">
        <v>245</v>
      </c>
      <c r="G71" s="206">
        <v>71.445300000000003</v>
      </c>
      <c r="H71" s="143" t="s">
        <v>245</v>
      </c>
    </row>
    <row r="72" spans="1:8" ht="12.75" customHeight="1" x14ac:dyDescent="0.25">
      <c r="A72" s="203">
        <v>54</v>
      </c>
      <c r="B72" s="204" t="s">
        <v>300</v>
      </c>
      <c r="C72" s="205">
        <v>16058792.74</v>
      </c>
      <c r="D72" s="143">
        <v>4.9749564220754692E-3</v>
      </c>
      <c r="E72" s="143">
        <v>0.67764995964441854</v>
      </c>
      <c r="F72" s="205">
        <v>380889.2</v>
      </c>
      <c r="G72" s="206" t="s">
        <v>245</v>
      </c>
      <c r="H72" s="143" t="s">
        <v>245</v>
      </c>
    </row>
    <row r="73" spans="1:8" ht="12.75" customHeight="1" x14ac:dyDescent="0.25">
      <c r="A73" s="203"/>
      <c r="B73" s="204" t="s">
        <v>296</v>
      </c>
      <c r="C73" s="205" t="s">
        <v>245</v>
      </c>
      <c r="D73" s="143" t="s">
        <v>245</v>
      </c>
      <c r="E73" s="143" t="s">
        <v>245</v>
      </c>
      <c r="F73" s="205" t="s">
        <v>245</v>
      </c>
      <c r="G73" s="206">
        <v>225.51050000000001</v>
      </c>
      <c r="H73" s="143">
        <v>2.8361388127470688E-2</v>
      </c>
    </row>
    <row r="74" spans="1:8" ht="12.75" customHeight="1" x14ac:dyDescent="0.25">
      <c r="A74" s="203"/>
      <c r="B74" s="204" t="s">
        <v>297</v>
      </c>
      <c r="C74" s="205" t="s">
        <v>245</v>
      </c>
      <c r="D74" s="143" t="s">
        <v>245</v>
      </c>
      <c r="E74" s="143" t="s">
        <v>245</v>
      </c>
      <c r="F74" s="205" t="s">
        <v>245</v>
      </c>
      <c r="G74" s="206">
        <v>214.66929999999999</v>
      </c>
      <c r="H74" s="143">
        <v>2.3293627167540354E-2</v>
      </c>
    </row>
    <row r="75" spans="1:8" ht="12.75" customHeight="1" x14ac:dyDescent="0.25">
      <c r="A75" s="203"/>
      <c r="B75" s="204" t="s">
        <v>298</v>
      </c>
      <c r="C75" s="205" t="s">
        <v>245</v>
      </c>
      <c r="D75" s="143" t="s">
        <v>245</v>
      </c>
      <c r="E75" s="143" t="s">
        <v>245</v>
      </c>
      <c r="F75" s="205" t="s">
        <v>245</v>
      </c>
      <c r="G75" s="206">
        <v>220.65530000000001</v>
      </c>
      <c r="H75" s="143">
        <v>3.0960786585730649E-2</v>
      </c>
    </row>
    <row r="76" spans="1:8" ht="12.75" customHeight="1" x14ac:dyDescent="0.25">
      <c r="A76" s="203">
        <v>55</v>
      </c>
      <c r="B76" s="204" t="s">
        <v>301</v>
      </c>
      <c r="C76" s="205">
        <v>6972835.71</v>
      </c>
      <c r="D76" s="143">
        <v>2.1601595062084138E-3</v>
      </c>
      <c r="E76" s="143">
        <v>0.69218179877387587</v>
      </c>
      <c r="F76" s="205">
        <v>1396978.53</v>
      </c>
      <c r="G76" s="206" t="s">
        <v>245</v>
      </c>
      <c r="H76" s="143" t="s">
        <v>245</v>
      </c>
    </row>
    <row r="77" spans="1:8" ht="12.75" customHeight="1" x14ac:dyDescent="0.25">
      <c r="A77" s="203"/>
      <c r="B77" s="204" t="s">
        <v>296</v>
      </c>
      <c r="C77" s="205" t="s">
        <v>245</v>
      </c>
      <c r="D77" s="143" t="s">
        <v>245</v>
      </c>
      <c r="E77" s="143" t="s">
        <v>245</v>
      </c>
      <c r="F77" s="205" t="s">
        <v>245</v>
      </c>
      <c r="G77" s="206">
        <v>27.3992</v>
      </c>
      <c r="H77" s="143">
        <v>0.32337712519319939</v>
      </c>
    </row>
    <row r="78" spans="1:8" ht="12.75" customHeight="1" x14ac:dyDescent="0.25">
      <c r="A78" s="203"/>
      <c r="B78" s="204" t="s">
        <v>297</v>
      </c>
      <c r="C78" s="205" t="s">
        <v>245</v>
      </c>
      <c r="D78" s="143" t="s">
        <v>245</v>
      </c>
      <c r="E78" s="143" t="s">
        <v>245</v>
      </c>
      <c r="F78" s="205" t="s">
        <v>245</v>
      </c>
      <c r="G78" s="206">
        <v>27.397099999999998</v>
      </c>
      <c r="H78" s="143">
        <v>0.32349303884911529</v>
      </c>
    </row>
    <row r="79" spans="1:8" ht="12.75" customHeight="1" x14ac:dyDescent="0.25">
      <c r="A79" s="203">
        <v>56</v>
      </c>
      <c r="B79" s="204" t="s">
        <v>302</v>
      </c>
      <c r="C79" s="205">
        <v>1459660.53</v>
      </c>
      <c r="D79" s="143">
        <v>4.5219759949237522E-4</v>
      </c>
      <c r="E79" s="143">
        <v>7.8097526008375162E-2</v>
      </c>
      <c r="F79" s="205">
        <v>175694.99</v>
      </c>
      <c r="G79" s="206" t="s">
        <v>245</v>
      </c>
      <c r="H79" s="143" t="s">
        <v>245</v>
      </c>
    </row>
    <row r="80" spans="1:8" ht="12.75" customHeight="1" x14ac:dyDescent="0.25">
      <c r="A80" s="203"/>
      <c r="B80" s="204" t="s">
        <v>296</v>
      </c>
      <c r="C80" s="205" t="s">
        <v>245</v>
      </c>
      <c r="D80" s="143" t="s">
        <v>245</v>
      </c>
      <c r="E80" s="143" t="s">
        <v>245</v>
      </c>
      <c r="F80" s="205" t="s">
        <v>245</v>
      </c>
      <c r="G80" s="206">
        <v>114.93899999999999</v>
      </c>
      <c r="H80" s="143">
        <v>7.0557367154820527E-2</v>
      </c>
    </row>
    <row r="81" spans="1:8" ht="12.75" customHeight="1" x14ac:dyDescent="0.25">
      <c r="A81" s="203"/>
      <c r="B81" s="204" t="s">
        <v>297</v>
      </c>
      <c r="C81" s="205" t="s">
        <v>245</v>
      </c>
      <c r="D81" s="143" t="s">
        <v>245</v>
      </c>
      <c r="E81" s="143" t="s">
        <v>245</v>
      </c>
      <c r="F81" s="205" t="s">
        <v>245</v>
      </c>
      <c r="G81" s="206" t="s">
        <v>245</v>
      </c>
      <c r="H81" s="143" t="s">
        <v>245</v>
      </c>
    </row>
    <row r="82" spans="1:8" ht="12.75" customHeight="1" x14ac:dyDescent="0.25">
      <c r="A82" s="203"/>
      <c r="B82" s="204" t="s">
        <v>298</v>
      </c>
      <c r="C82" s="205" t="s">
        <v>245</v>
      </c>
      <c r="D82" s="143" t="s">
        <v>245</v>
      </c>
      <c r="E82" s="143" t="s">
        <v>245</v>
      </c>
      <c r="F82" s="205" t="s">
        <v>245</v>
      </c>
      <c r="G82" s="206" t="s">
        <v>245</v>
      </c>
      <c r="H82" s="143" t="s">
        <v>245</v>
      </c>
    </row>
    <row r="83" spans="1:8" ht="12.75" customHeight="1" x14ac:dyDescent="0.25">
      <c r="A83" s="203">
        <v>57</v>
      </c>
      <c r="B83" s="204" t="s">
        <v>303</v>
      </c>
      <c r="C83" s="205">
        <v>6424588.4699999997</v>
      </c>
      <c r="D83" s="143">
        <v>1.990314476654645E-3</v>
      </c>
      <c r="E83" s="143" t="s">
        <v>245</v>
      </c>
      <c r="F83" s="205">
        <v>39870.47</v>
      </c>
      <c r="G83" s="206">
        <v>10.1554</v>
      </c>
      <c r="H83" s="143" t="s">
        <v>245</v>
      </c>
    </row>
    <row r="84" spans="1:8" ht="12.75" customHeight="1" x14ac:dyDescent="0.25">
      <c r="A84" s="203">
        <v>58</v>
      </c>
      <c r="B84" s="204" t="s">
        <v>304</v>
      </c>
      <c r="C84" s="205">
        <v>33253249.010000002</v>
      </c>
      <c r="D84" s="143">
        <v>1.0301737334532299E-2</v>
      </c>
      <c r="E84" s="143">
        <v>3.3769463247270295</v>
      </c>
      <c r="F84" s="205">
        <v>830032.64</v>
      </c>
      <c r="G84" s="206">
        <v>104.14360000000001</v>
      </c>
      <c r="H84" s="143">
        <v>3.4327070047563302E-2</v>
      </c>
    </row>
    <row r="85" spans="1:8" ht="12.75" customHeight="1" x14ac:dyDescent="0.25">
      <c r="A85" s="203">
        <v>59</v>
      </c>
      <c r="B85" s="204" t="s">
        <v>305</v>
      </c>
      <c r="C85" s="205">
        <v>29668045.920000002</v>
      </c>
      <c r="D85" s="143">
        <v>9.191054269757885E-3</v>
      </c>
      <c r="E85" s="143">
        <v>0.25225767795684528</v>
      </c>
      <c r="F85" s="205">
        <v>3355169.95</v>
      </c>
      <c r="G85" s="206" t="s">
        <v>245</v>
      </c>
      <c r="H85" s="143" t="s">
        <v>245</v>
      </c>
    </row>
    <row r="86" spans="1:8" ht="12.75" customHeight="1" x14ac:dyDescent="0.25">
      <c r="A86" s="203"/>
      <c r="B86" s="204" t="s">
        <v>296</v>
      </c>
      <c r="C86" s="205" t="s">
        <v>245</v>
      </c>
      <c r="D86" s="143" t="s">
        <v>245</v>
      </c>
      <c r="E86" s="143" t="s">
        <v>245</v>
      </c>
      <c r="F86" s="205" t="s">
        <v>245</v>
      </c>
      <c r="G86" s="206">
        <v>20.432500000000001</v>
      </c>
      <c r="H86" s="143">
        <v>0.13990114255110231</v>
      </c>
    </row>
    <row r="87" spans="1:8" ht="12.75" customHeight="1" x14ac:dyDescent="0.25">
      <c r="A87" s="203"/>
      <c r="B87" s="204" t="s">
        <v>297</v>
      </c>
      <c r="C87" s="205" t="s">
        <v>245</v>
      </c>
      <c r="D87" s="143" t="s">
        <v>245</v>
      </c>
      <c r="E87" s="143" t="s">
        <v>245</v>
      </c>
      <c r="F87" s="205" t="s">
        <v>245</v>
      </c>
      <c r="G87" s="206">
        <v>19.245100000000001</v>
      </c>
      <c r="H87" s="143">
        <v>0.1286588119380927</v>
      </c>
    </row>
    <row r="88" spans="1:8" ht="12.75" customHeight="1" x14ac:dyDescent="0.25">
      <c r="A88" s="203"/>
      <c r="B88" s="204" t="s">
        <v>298</v>
      </c>
      <c r="C88" s="205" t="s">
        <v>245</v>
      </c>
      <c r="D88" s="143" t="s">
        <v>245</v>
      </c>
      <c r="E88" s="143" t="s">
        <v>245</v>
      </c>
      <c r="F88" s="205" t="s">
        <v>245</v>
      </c>
      <c r="G88" s="206">
        <v>20.577400000000001</v>
      </c>
      <c r="H88" s="143">
        <v>0.14551810904394502</v>
      </c>
    </row>
    <row r="89" spans="1:8" ht="12.75" customHeight="1" x14ac:dyDescent="0.25">
      <c r="A89" s="203"/>
      <c r="B89" s="204" t="s">
        <v>306</v>
      </c>
      <c r="C89" s="205" t="s">
        <v>245</v>
      </c>
      <c r="D89" s="143" t="s">
        <v>245</v>
      </c>
      <c r="E89" s="143" t="s">
        <v>245</v>
      </c>
      <c r="F89" s="205" t="s">
        <v>245</v>
      </c>
      <c r="G89" s="206">
        <v>21.479199999999999</v>
      </c>
      <c r="H89" s="143">
        <v>0.15126145006458658</v>
      </c>
    </row>
    <row r="90" spans="1:8" ht="12.75" customHeight="1" x14ac:dyDescent="0.25">
      <c r="A90" s="203">
        <v>60</v>
      </c>
      <c r="B90" s="204" t="s">
        <v>307</v>
      </c>
      <c r="C90" s="205">
        <v>21843831.879999999</v>
      </c>
      <c r="D90" s="143">
        <v>6.7671408090009925E-3</v>
      </c>
      <c r="E90" s="143">
        <v>0.48922012550321248</v>
      </c>
      <c r="F90" s="205">
        <v>3763840.79</v>
      </c>
      <c r="G90" s="206" t="s">
        <v>245</v>
      </c>
      <c r="H90" s="143" t="s">
        <v>245</v>
      </c>
    </row>
    <row r="91" spans="1:8" ht="12.75" customHeight="1" x14ac:dyDescent="0.25">
      <c r="A91" s="203"/>
      <c r="B91" s="204" t="s">
        <v>296</v>
      </c>
      <c r="C91" s="205" t="s">
        <v>245</v>
      </c>
      <c r="D91" s="143" t="s">
        <v>245</v>
      </c>
      <c r="E91" s="143" t="s">
        <v>245</v>
      </c>
      <c r="F91" s="205" t="s">
        <v>245</v>
      </c>
      <c r="G91" s="206">
        <v>114.4706</v>
      </c>
      <c r="H91" s="143">
        <v>0.17697149660801204</v>
      </c>
    </row>
    <row r="92" spans="1:8" ht="12.75" customHeight="1" x14ac:dyDescent="0.25">
      <c r="A92" s="203"/>
      <c r="B92" s="204" t="s">
        <v>297</v>
      </c>
      <c r="C92" s="205" t="s">
        <v>245</v>
      </c>
      <c r="D92" s="143" t="s">
        <v>245</v>
      </c>
      <c r="E92" s="143" t="s">
        <v>245</v>
      </c>
      <c r="F92" s="205" t="s">
        <v>245</v>
      </c>
      <c r="G92" s="206">
        <v>110.3674</v>
      </c>
      <c r="H92" s="143">
        <v>0.16543875784976403</v>
      </c>
    </row>
    <row r="93" spans="1:8" ht="12.75" customHeight="1" x14ac:dyDescent="0.25">
      <c r="A93" s="203"/>
      <c r="B93" s="204" t="s">
        <v>298</v>
      </c>
      <c r="C93" s="205" t="s">
        <v>245</v>
      </c>
      <c r="D93" s="143" t="s">
        <v>245</v>
      </c>
      <c r="E93" s="143" t="s">
        <v>245</v>
      </c>
      <c r="F93" s="205" t="s">
        <v>245</v>
      </c>
      <c r="G93" s="206">
        <v>114.89319999999999</v>
      </c>
      <c r="H93" s="143">
        <v>0.18277229822450103</v>
      </c>
    </row>
    <row r="94" spans="1:8" ht="12.75" customHeight="1" x14ac:dyDescent="0.25">
      <c r="A94" s="203"/>
      <c r="B94" s="204" t="s">
        <v>306</v>
      </c>
      <c r="C94" s="205" t="s">
        <v>245</v>
      </c>
      <c r="D94" s="143" t="s">
        <v>245</v>
      </c>
      <c r="E94" s="143" t="s">
        <v>245</v>
      </c>
      <c r="F94" s="205" t="s">
        <v>245</v>
      </c>
      <c r="G94" s="206">
        <v>118.9145</v>
      </c>
      <c r="H94" s="143">
        <v>0.18844856913848496</v>
      </c>
    </row>
    <row r="95" spans="1:8" ht="12.75" customHeight="1" x14ac:dyDescent="0.25">
      <c r="A95" s="203">
        <v>61</v>
      </c>
      <c r="B95" s="204" t="s">
        <v>308</v>
      </c>
      <c r="C95" s="205">
        <v>16545755.779999999</v>
      </c>
      <c r="D95" s="143">
        <v>5.1258158261654795E-3</v>
      </c>
      <c r="E95" s="143">
        <v>-0.18183655990691783</v>
      </c>
      <c r="F95" s="205">
        <v>650127.41</v>
      </c>
      <c r="G95" s="206" t="s">
        <v>245</v>
      </c>
      <c r="H95" s="143" t="s">
        <v>245</v>
      </c>
    </row>
    <row r="96" spans="1:8" ht="12.75" customHeight="1" x14ac:dyDescent="0.25">
      <c r="A96" s="203"/>
      <c r="B96" s="204" t="s">
        <v>296</v>
      </c>
      <c r="C96" s="205" t="s">
        <v>245</v>
      </c>
      <c r="D96" s="143" t="s">
        <v>245</v>
      </c>
      <c r="E96" s="143" t="s">
        <v>245</v>
      </c>
      <c r="F96" s="205" t="s">
        <v>245</v>
      </c>
      <c r="G96" s="206">
        <v>118.5091</v>
      </c>
      <c r="H96" s="143">
        <v>4.1431740050477117E-2</v>
      </c>
    </row>
    <row r="97" spans="1:8" ht="12.75" customHeight="1" x14ac:dyDescent="0.25">
      <c r="A97" s="203"/>
      <c r="B97" s="204" t="s">
        <v>297</v>
      </c>
      <c r="C97" s="205" t="s">
        <v>245</v>
      </c>
      <c r="D97" s="143" t="s">
        <v>245</v>
      </c>
      <c r="E97" s="143" t="s">
        <v>245</v>
      </c>
      <c r="F97" s="205" t="s">
        <v>245</v>
      </c>
      <c r="G97" s="206">
        <v>113.98990000000001</v>
      </c>
      <c r="H97" s="143">
        <v>3.6523410682411273E-2</v>
      </c>
    </row>
    <row r="98" spans="1:8" ht="12.75" customHeight="1" x14ac:dyDescent="0.25">
      <c r="A98" s="203"/>
      <c r="B98" s="204" t="s">
        <v>298</v>
      </c>
      <c r="C98" s="205" t="s">
        <v>245</v>
      </c>
      <c r="D98" s="143" t="s">
        <v>245</v>
      </c>
      <c r="E98" s="143" t="s">
        <v>245</v>
      </c>
      <c r="F98" s="205" t="s">
        <v>245</v>
      </c>
      <c r="G98" s="206">
        <v>116.31270000000001</v>
      </c>
      <c r="H98" s="143">
        <v>4.3819477536998663E-2</v>
      </c>
    </row>
    <row r="99" spans="1:8" ht="12.75" customHeight="1" x14ac:dyDescent="0.25">
      <c r="A99" s="203">
        <v>62</v>
      </c>
      <c r="B99" s="204" t="s">
        <v>309</v>
      </c>
      <c r="C99" s="205">
        <v>3793610.62</v>
      </c>
      <c r="D99" s="143">
        <v>1.1752469704533158E-3</v>
      </c>
      <c r="E99" s="143">
        <v>0.19586502957060858</v>
      </c>
      <c r="F99" s="205">
        <v>358708.27</v>
      </c>
      <c r="G99" s="206">
        <v>0.51719999999999999</v>
      </c>
      <c r="H99" s="143">
        <v>0.11249731124973117</v>
      </c>
    </row>
    <row r="100" spans="1:8" ht="12.75" customHeight="1" x14ac:dyDescent="0.25">
      <c r="A100" s="203">
        <v>63</v>
      </c>
      <c r="B100" s="204" t="s">
        <v>310</v>
      </c>
      <c r="C100" s="205">
        <v>15895461.550000001</v>
      </c>
      <c r="D100" s="143">
        <v>4.9243570049354903E-3</v>
      </c>
      <c r="E100" s="143">
        <v>1.4891248056914375</v>
      </c>
      <c r="F100" s="205">
        <v>3155136.15</v>
      </c>
      <c r="G100" s="206" t="s">
        <v>245</v>
      </c>
      <c r="H100" s="143" t="s">
        <v>245</v>
      </c>
    </row>
    <row r="101" spans="1:8" ht="12.75" customHeight="1" x14ac:dyDescent="0.25">
      <c r="A101" s="203"/>
      <c r="B101" s="204" t="s">
        <v>296</v>
      </c>
      <c r="C101" s="205" t="s">
        <v>245</v>
      </c>
      <c r="D101" s="143" t="s">
        <v>245</v>
      </c>
      <c r="E101" s="143" t="s">
        <v>245</v>
      </c>
      <c r="F101" s="205" t="s">
        <v>245</v>
      </c>
      <c r="G101" s="206">
        <v>32.537599999999998</v>
      </c>
      <c r="H101" s="143">
        <v>0.40717739354570859</v>
      </c>
    </row>
    <row r="102" spans="1:8" ht="12.75" customHeight="1" x14ac:dyDescent="0.25">
      <c r="A102" s="203"/>
      <c r="B102" s="204" t="s">
        <v>297</v>
      </c>
      <c r="C102" s="205" t="s">
        <v>245</v>
      </c>
      <c r="D102" s="143" t="s">
        <v>245</v>
      </c>
      <c r="E102" s="143" t="s">
        <v>245</v>
      </c>
      <c r="F102" s="205" t="s">
        <v>245</v>
      </c>
      <c r="G102" s="206">
        <v>32.5379</v>
      </c>
      <c r="H102" s="143">
        <v>0.40718428211238322</v>
      </c>
    </row>
    <row r="103" spans="1:8" ht="12.75" customHeight="1" x14ac:dyDescent="0.25">
      <c r="A103" s="203">
        <v>64</v>
      </c>
      <c r="B103" s="204" t="s">
        <v>311</v>
      </c>
      <c r="C103" s="205">
        <v>59852279.109999999</v>
      </c>
      <c r="D103" s="143">
        <v>1.8542021505294548E-2</v>
      </c>
      <c r="E103" s="143">
        <v>0.53156855512838441</v>
      </c>
      <c r="F103" s="205">
        <v>7806958.3200000003</v>
      </c>
      <c r="G103" s="206" t="s">
        <v>245</v>
      </c>
      <c r="H103" s="143" t="s">
        <v>245</v>
      </c>
    </row>
    <row r="104" spans="1:8" ht="12.75" customHeight="1" x14ac:dyDescent="0.25">
      <c r="A104" s="203"/>
      <c r="B104" s="204" t="s">
        <v>296</v>
      </c>
      <c r="C104" s="205" t="s">
        <v>245</v>
      </c>
      <c r="D104" s="143" t="s">
        <v>245</v>
      </c>
      <c r="E104" s="143" t="s">
        <v>245</v>
      </c>
      <c r="F104" s="205" t="s">
        <v>245</v>
      </c>
      <c r="G104" s="206">
        <v>221.23150000000001</v>
      </c>
      <c r="H104" s="143">
        <v>0.17987679189606198</v>
      </c>
    </row>
    <row r="105" spans="1:8" ht="12.75" customHeight="1" x14ac:dyDescent="0.25">
      <c r="A105" s="203"/>
      <c r="B105" s="204" t="s">
        <v>297</v>
      </c>
      <c r="C105" s="205" t="s">
        <v>245</v>
      </c>
      <c r="D105" s="143" t="s">
        <v>245</v>
      </c>
      <c r="E105" s="143" t="s">
        <v>245</v>
      </c>
      <c r="F105" s="205" t="s">
        <v>245</v>
      </c>
      <c r="G105" s="206">
        <v>199.73169999999999</v>
      </c>
      <c r="H105" s="143">
        <v>0.16852731591448933</v>
      </c>
    </row>
    <row r="106" spans="1:8" ht="12.75" customHeight="1" x14ac:dyDescent="0.25">
      <c r="A106" s="203"/>
      <c r="B106" s="204" t="s">
        <v>298</v>
      </c>
      <c r="C106" s="205" t="s">
        <v>245</v>
      </c>
      <c r="D106" s="143" t="s">
        <v>245</v>
      </c>
      <c r="E106" s="143" t="s">
        <v>245</v>
      </c>
      <c r="F106" s="205" t="s">
        <v>245</v>
      </c>
      <c r="G106" s="206">
        <v>222.30189999999999</v>
      </c>
      <c r="H106" s="143">
        <v>0.1855614462766062</v>
      </c>
    </row>
    <row r="107" spans="1:8" ht="12.75" customHeight="1" x14ac:dyDescent="0.25">
      <c r="A107" s="203"/>
      <c r="B107" s="204" t="s">
        <v>306</v>
      </c>
      <c r="C107" s="205" t="s">
        <v>245</v>
      </c>
      <c r="D107" s="143" t="s">
        <v>245</v>
      </c>
      <c r="E107" s="143" t="s">
        <v>245</v>
      </c>
      <c r="F107" s="205" t="s">
        <v>245</v>
      </c>
      <c r="G107" s="206">
        <v>231.90700000000001</v>
      </c>
      <c r="H107" s="143">
        <v>0.19124107238253374</v>
      </c>
    </row>
    <row r="108" spans="1:8" ht="12.75" customHeight="1" x14ac:dyDescent="0.25">
      <c r="A108" s="203">
        <v>65</v>
      </c>
      <c r="B108" s="204" t="s">
        <v>312</v>
      </c>
      <c r="C108" s="205">
        <v>43233834.689999998</v>
      </c>
      <c r="D108" s="143">
        <v>1.3393686999036808E-2</v>
      </c>
      <c r="E108" s="143">
        <v>-0.21784189739540583</v>
      </c>
      <c r="F108" s="205">
        <v>1529261.19</v>
      </c>
      <c r="G108" s="206">
        <v>137.86269999999999</v>
      </c>
      <c r="H108" s="143">
        <v>3.0579642974613463E-2</v>
      </c>
    </row>
    <row r="109" spans="1:8" ht="12.75" customHeight="1" x14ac:dyDescent="0.25">
      <c r="A109" s="203">
        <v>66</v>
      </c>
      <c r="B109" s="204" t="s">
        <v>313</v>
      </c>
      <c r="C109" s="205">
        <v>4812353.2300000004</v>
      </c>
      <c r="D109" s="143">
        <v>1.4908497789656466E-3</v>
      </c>
      <c r="E109" s="143">
        <v>0.98757421565172598</v>
      </c>
      <c r="F109" s="205">
        <v>353349.23</v>
      </c>
      <c r="G109" s="206" t="s">
        <v>245</v>
      </c>
      <c r="H109" s="143" t="s">
        <v>245</v>
      </c>
    </row>
    <row r="110" spans="1:8" ht="12.75" customHeight="1" x14ac:dyDescent="0.25">
      <c r="A110" s="203"/>
      <c r="B110" s="204" t="s">
        <v>296</v>
      </c>
      <c r="C110" s="205" t="s">
        <v>245</v>
      </c>
      <c r="D110" s="143" t="s">
        <v>245</v>
      </c>
      <c r="E110" s="143" t="s">
        <v>245</v>
      </c>
      <c r="F110" s="205" t="s">
        <v>245</v>
      </c>
      <c r="G110" s="206">
        <v>108.1559</v>
      </c>
      <c r="H110" s="143">
        <v>2.2687000149399728E-2</v>
      </c>
    </row>
    <row r="111" spans="1:8" ht="12.75" customHeight="1" x14ac:dyDescent="0.25">
      <c r="A111" s="203"/>
      <c r="B111" s="204" t="s">
        <v>297</v>
      </c>
      <c r="C111" s="205" t="s">
        <v>245</v>
      </c>
      <c r="D111" s="143" t="s">
        <v>245</v>
      </c>
      <c r="E111" s="143" t="s">
        <v>245</v>
      </c>
      <c r="F111" s="205" t="s">
        <v>245</v>
      </c>
      <c r="G111" s="206">
        <v>104.5142</v>
      </c>
      <c r="H111" s="143">
        <v>2.0760123685644727E-2</v>
      </c>
    </row>
    <row r="112" spans="1:8" ht="12.75" customHeight="1" x14ac:dyDescent="0.25">
      <c r="A112" s="203"/>
      <c r="B112" s="204" t="s">
        <v>314</v>
      </c>
      <c r="C112" s="205" t="s">
        <v>245</v>
      </c>
      <c r="D112" s="143" t="s">
        <v>245</v>
      </c>
      <c r="E112" s="143" t="s">
        <v>245</v>
      </c>
      <c r="F112" s="205" t="s">
        <v>245</v>
      </c>
      <c r="G112" s="206">
        <v>108.1204</v>
      </c>
      <c r="H112" s="143">
        <v>2.433497107581295E-2</v>
      </c>
    </row>
    <row r="113" spans="1:8" ht="12.75" customHeight="1" x14ac:dyDescent="0.25">
      <c r="A113" s="203">
        <v>67</v>
      </c>
      <c r="B113" s="204" t="s">
        <v>315</v>
      </c>
      <c r="C113" s="205">
        <v>4926703.25</v>
      </c>
      <c r="D113" s="143">
        <v>1.5262750052310336E-3</v>
      </c>
      <c r="E113" s="143">
        <v>-0.21142185234446942</v>
      </c>
      <c r="F113" s="205">
        <v>409834.8</v>
      </c>
      <c r="G113" s="206">
        <v>102.955</v>
      </c>
      <c r="H113" s="143">
        <v>7.0289499509322839E-2</v>
      </c>
    </row>
    <row r="114" spans="1:8" ht="12.75" customHeight="1" x14ac:dyDescent="0.25">
      <c r="A114" s="203">
        <v>68</v>
      </c>
      <c r="B114" s="204" t="s">
        <v>316</v>
      </c>
      <c r="C114" s="205">
        <v>47283244.700000003</v>
      </c>
      <c r="D114" s="143">
        <v>1.4648179703503099E-2</v>
      </c>
      <c r="E114" s="143">
        <v>0.48475755477971583</v>
      </c>
      <c r="F114" s="205">
        <v>9811767.1500000004</v>
      </c>
      <c r="G114" s="206">
        <v>11.3574</v>
      </c>
      <c r="H114" s="143">
        <v>0.29100974162527149</v>
      </c>
    </row>
    <row r="115" spans="1:8" ht="12.75" customHeight="1" x14ac:dyDescent="0.25">
      <c r="A115" s="203">
        <v>69</v>
      </c>
      <c r="B115" s="204" t="s">
        <v>317</v>
      </c>
      <c r="C115" s="205">
        <v>3668334.68</v>
      </c>
      <c r="D115" s="143">
        <v>1.1364369333399941E-3</v>
      </c>
      <c r="E115" s="143">
        <v>-2.0980389664375987E-2</v>
      </c>
      <c r="F115" s="205">
        <v>480904.55</v>
      </c>
      <c r="G115" s="206">
        <v>143.7647</v>
      </c>
      <c r="H115" s="143">
        <v>0.14590159883755693</v>
      </c>
    </row>
    <row r="116" spans="1:8" ht="12.75" customHeight="1" x14ac:dyDescent="0.25">
      <c r="A116" s="203">
        <v>70</v>
      </c>
      <c r="B116" s="204" t="s">
        <v>318</v>
      </c>
      <c r="C116" s="205">
        <v>15260847.16</v>
      </c>
      <c r="D116" s="143">
        <v>4.7277557419272221E-3</v>
      </c>
      <c r="E116" s="143">
        <v>8.1539286649668696E-2</v>
      </c>
      <c r="F116" s="205">
        <v>381367.33</v>
      </c>
      <c r="G116" s="206">
        <v>103.11360000000001</v>
      </c>
      <c r="H116" s="143">
        <v>2.6350129346855544E-2</v>
      </c>
    </row>
    <row r="117" spans="1:8" ht="12.75" customHeight="1" x14ac:dyDescent="0.25">
      <c r="A117" s="203">
        <v>71</v>
      </c>
      <c r="B117" s="204" t="s">
        <v>319</v>
      </c>
      <c r="C117" s="205">
        <v>29092502.809999999</v>
      </c>
      <c r="D117" s="143">
        <v>9.0127530775304179E-3</v>
      </c>
      <c r="E117" s="143">
        <v>1.691718517996299E-2</v>
      </c>
      <c r="F117" s="205">
        <v>700916.42</v>
      </c>
      <c r="G117" s="206">
        <v>104.10429999999999</v>
      </c>
      <c r="H117" s="143">
        <v>2.4555847305165246E-2</v>
      </c>
    </row>
    <row r="118" spans="1:8" ht="12.75" customHeight="1" x14ac:dyDescent="0.25">
      <c r="A118" s="203">
        <v>72</v>
      </c>
      <c r="B118" s="204" t="s">
        <v>320</v>
      </c>
      <c r="C118" s="205">
        <v>19177116.100000001</v>
      </c>
      <c r="D118" s="143">
        <v>5.9410018202017021E-3</v>
      </c>
      <c r="E118" s="143" t="s">
        <v>245</v>
      </c>
      <c r="F118" s="205">
        <v>295434.56</v>
      </c>
      <c r="G118" s="206">
        <v>101.5988</v>
      </c>
      <c r="H118" s="143" t="s">
        <v>245</v>
      </c>
    </row>
    <row r="119" spans="1:8" ht="12.75" customHeight="1" x14ac:dyDescent="0.25">
      <c r="A119" s="203">
        <v>73</v>
      </c>
      <c r="B119" s="204" t="s">
        <v>321</v>
      </c>
      <c r="C119" s="205">
        <v>16610549.300000001</v>
      </c>
      <c r="D119" s="143">
        <v>5.1458886263847621E-3</v>
      </c>
      <c r="E119" s="143">
        <v>0.10701928726178456</v>
      </c>
      <c r="F119" s="205">
        <v>1466312.94</v>
      </c>
      <c r="G119" s="206">
        <v>106.0322</v>
      </c>
      <c r="H119" s="143">
        <v>3.1505852504436049E-2</v>
      </c>
    </row>
    <row r="120" spans="1:8" ht="12.75" customHeight="1" x14ac:dyDescent="0.25">
      <c r="A120" s="203">
        <v>74</v>
      </c>
      <c r="B120" s="204" t="s">
        <v>322</v>
      </c>
      <c r="C120" s="205">
        <v>50931367.130000003</v>
      </c>
      <c r="D120" s="143">
        <v>1.5778354954251495E-2</v>
      </c>
      <c r="E120" s="143">
        <v>5.8870375778510287E-2</v>
      </c>
      <c r="F120" s="205">
        <v>546265.63</v>
      </c>
      <c r="G120" s="206">
        <v>17.993300000000001</v>
      </c>
      <c r="H120" s="143">
        <v>1.1558548884903708E-2</v>
      </c>
    </row>
    <row r="121" spans="1:8" ht="12.75" customHeight="1" x14ac:dyDescent="0.25">
      <c r="A121" s="203">
        <v>75</v>
      </c>
      <c r="B121" s="204" t="s">
        <v>323</v>
      </c>
      <c r="C121" s="205">
        <v>8297796.0599999996</v>
      </c>
      <c r="D121" s="143">
        <v>2.5706274728201969E-3</v>
      </c>
      <c r="E121" s="143">
        <v>0.32119883274229744</v>
      </c>
      <c r="F121" s="205">
        <v>689613.97</v>
      </c>
      <c r="G121" s="206">
        <v>16.023700000000002</v>
      </c>
      <c r="H121" s="143">
        <v>0.10484655004792098</v>
      </c>
    </row>
    <row r="122" spans="1:8" ht="12.75" customHeight="1" x14ac:dyDescent="0.25">
      <c r="A122" s="203">
        <v>76</v>
      </c>
      <c r="B122" s="204" t="s">
        <v>324</v>
      </c>
      <c r="C122" s="205">
        <v>24452548.969999999</v>
      </c>
      <c r="D122" s="143">
        <v>7.5753120115563798E-3</v>
      </c>
      <c r="E122" s="143">
        <v>-6.4976865038770315E-2</v>
      </c>
      <c r="F122" s="205">
        <v>554092.1</v>
      </c>
      <c r="G122" s="206">
        <v>105.70699999999999</v>
      </c>
      <c r="H122" s="143">
        <v>2.2894085702590772E-2</v>
      </c>
    </row>
    <row r="123" spans="1:8" ht="12.75" customHeight="1" x14ac:dyDescent="0.25">
      <c r="A123" s="203">
        <v>77</v>
      </c>
      <c r="B123" s="204" t="s">
        <v>325</v>
      </c>
      <c r="C123" s="205">
        <v>13096778.17</v>
      </c>
      <c r="D123" s="143">
        <v>4.0573349267436472E-3</v>
      </c>
      <c r="E123" s="143">
        <v>2.2384094439807711E-2</v>
      </c>
      <c r="F123" s="205">
        <v>333014.73</v>
      </c>
      <c r="G123" s="206">
        <v>104.648</v>
      </c>
      <c r="H123" s="143">
        <v>2.6028180282430258E-2</v>
      </c>
    </row>
    <row r="124" spans="1:8" ht="12.75" customHeight="1" x14ac:dyDescent="0.25">
      <c r="A124" s="203">
        <v>78</v>
      </c>
      <c r="B124" s="204" t="s">
        <v>326</v>
      </c>
      <c r="C124" s="205">
        <v>28059420.300000001</v>
      </c>
      <c r="D124" s="143">
        <v>8.692707819404847E-3</v>
      </c>
      <c r="E124" s="143">
        <v>9.0877544381300357E-3</v>
      </c>
      <c r="F124" s="205">
        <v>760677.44</v>
      </c>
      <c r="G124" s="206">
        <v>105.3485</v>
      </c>
      <c r="H124" s="143">
        <v>2.7676948785158251E-2</v>
      </c>
    </row>
    <row r="125" spans="1:8" ht="12.75" customHeight="1" x14ac:dyDescent="0.25">
      <c r="A125" s="203">
        <v>79</v>
      </c>
      <c r="B125" s="204" t="s">
        <v>327</v>
      </c>
      <c r="C125" s="205">
        <v>14633419</v>
      </c>
      <c r="D125" s="143">
        <v>4.5333807472112122E-3</v>
      </c>
      <c r="E125" s="143" t="s">
        <v>245</v>
      </c>
      <c r="F125" s="205">
        <v>455485.26</v>
      </c>
      <c r="G125" s="206">
        <v>103.3309</v>
      </c>
      <c r="H125" s="143" t="s">
        <v>245</v>
      </c>
    </row>
    <row r="126" spans="1:8" ht="12.75" customHeight="1" x14ac:dyDescent="0.25">
      <c r="A126" s="203">
        <v>80</v>
      </c>
      <c r="B126" s="204" t="s">
        <v>328</v>
      </c>
      <c r="C126" s="205">
        <v>38983160.520000003</v>
      </c>
      <c r="D126" s="143">
        <v>1.2076843379309527E-2</v>
      </c>
      <c r="E126" s="143">
        <v>2.3425010696037862E-2</v>
      </c>
      <c r="F126" s="205">
        <v>1150777.04</v>
      </c>
      <c r="G126" s="206">
        <v>102.7582</v>
      </c>
      <c r="H126" s="143">
        <v>3.0369148546819158E-2</v>
      </c>
    </row>
    <row r="127" spans="1:8" ht="12.75" customHeight="1" x14ac:dyDescent="0.25">
      <c r="A127" s="203">
        <v>81</v>
      </c>
      <c r="B127" s="204" t="s">
        <v>329</v>
      </c>
      <c r="C127" s="205">
        <v>25326989.149999999</v>
      </c>
      <c r="D127" s="143">
        <v>7.8462104445609915E-3</v>
      </c>
      <c r="E127" s="143">
        <v>0.30648542868676731</v>
      </c>
      <c r="F127" s="205">
        <v>757222.88</v>
      </c>
      <c r="G127" s="206">
        <v>13.8712</v>
      </c>
      <c r="H127" s="143">
        <v>3.1446353814236661E-2</v>
      </c>
    </row>
    <row r="128" spans="1:8" ht="12.75" customHeight="1" x14ac:dyDescent="0.25">
      <c r="A128" s="203">
        <v>82</v>
      </c>
      <c r="B128" s="204" t="s">
        <v>330</v>
      </c>
      <c r="C128" s="205">
        <v>15057929.529999999</v>
      </c>
      <c r="D128" s="143">
        <v>4.6648925875877106E-3</v>
      </c>
      <c r="E128" s="143">
        <v>5.9657516018380319E-2</v>
      </c>
      <c r="F128" s="205">
        <v>468779.54</v>
      </c>
      <c r="G128" s="206">
        <v>108.03440000000001</v>
      </c>
      <c r="H128" s="143">
        <v>2.8671760144425296E-2</v>
      </c>
    </row>
    <row r="129" spans="1:8" ht="12.75" customHeight="1" x14ac:dyDescent="0.25">
      <c r="A129" s="203">
        <v>83</v>
      </c>
      <c r="B129" s="204" t="s">
        <v>331</v>
      </c>
      <c r="C129" s="205">
        <v>14270461.289999999</v>
      </c>
      <c r="D129" s="143">
        <v>4.4209377498115017E-3</v>
      </c>
      <c r="E129" s="143">
        <v>0.56715914070212348</v>
      </c>
      <c r="F129" s="205">
        <v>1212883.27</v>
      </c>
      <c r="G129" s="206">
        <v>108.2298</v>
      </c>
      <c r="H129" s="143">
        <v>3.5613575624426463E-2</v>
      </c>
    </row>
    <row r="130" spans="1:8" ht="12.75" customHeight="1" x14ac:dyDescent="0.25">
      <c r="A130" s="203">
        <v>84</v>
      </c>
      <c r="B130" s="204" t="s">
        <v>332</v>
      </c>
      <c r="C130" s="205">
        <v>11388899.51</v>
      </c>
      <c r="D130" s="143">
        <v>3.5282402404084243E-3</v>
      </c>
      <c r="E130" s="143">
        <v>-7.7141030874701144E-2</v>
      </c>
      <c r="F130" s="205">
        <v>806204.27</v>
      </c>
      <c r="G130" s="206">
        <v>131.0265</v>
      </c>
      <c r="H130" s="143">
        <v>9.8496789013900132E-2</v>
      </c>
    </row>
    <row r="131" spans="1:8" ht="12.75" customHeight="1" x14ac:dyDescent="0.25">
      <c r="A131" s="203">
        <v>85</v>
      </c>
      <c r="B131" s="204" t="s">
        <v>333</v>
      </c>
      <c r="C131" s="205">
        <v>51751803.539999999</v>
      </c>
      <c r="D131" s="143">
        <v>1.6032523212906911E-2</v>
      </c>
      <c r="E131" s="143" t="s">
        <v>245</v>
      </c>
      <c r="F131" s="205">
        <v>526914.85</v>
      </c>
      <c r="G131" s="206">
        <v>101.3245</v>
      </c>
      <c r="H131" s="143" t="s">
        <v>245</v>
      </c>
    </row>
    <row r="132" spans="1:8" ht="12.75" customHeight="1" x14ac:dyDescent="0.25">
      <c r="A132" s="203">
        <v>86</v>
      </c>
      <c r="B132" s="204" t="s">
        <v>334</v>
      </c>
      <c r="C132" s="205">
        <v>4279220.63</v>
      </c>
      <c r="D132" s="143">
        <v>1.3256872106997711E-3</v>
      </c>
      <c r="E132" s="143">
        <v>0.11222098666100444</v>
      </c>
      <c r="F132" s="205" t="s">
        <v>245</v>
      </c>
      <c r="G132" s="206">
        <v>144.9726</v>
      </c>
      <c r="H132" s="143">
        <v>0.15442151356542388</v>
      </c>
    </row>
    <row r="133" spans="1:8" ht="12.75" customHeight="1" x14ac:dyDescent="0.25">
      <c r="A133" s="203">
        <v>87</v>
      </c>
      <c r="B133" s="204" t="s">
        <v>335</v>
      </c>
      <c r="C133" s="205">
        <v>17677536.670000002</v>
      </c>
      <c r="D133" s="143">
        <v>5.4764374885936237E-3</v>
      </c>
      <c r="E133" s="143">
        <v>-8.6545882062092905E-2</v>
      </c>
      <c r="F133" s="205">
        <v>2347471.89</v>
      </c>
      <c r="G133" s="206">
        <v>114.1938</v>
      </c>
      <c r="H133" s="143">
        <v>9.5577540784176795E-2</v>
      </c>
    </row>
    <row r="134" spans="1:8" ht="12.75" customHeight="1" x14ac:dyDescent="0.25">
      <c r="A134" s="203">
        <v>88</v>
      </c>
      <c r="B134" s="204" t="s">
        <v>336</v>
      </c>
      <c r="C134" s="205">
        <v>6673878.9699999997</v>
      </c>
      <c r="D134" s="143">
        <v>2.0675437798791788E-3</v>
      </c>
      <c r="E134" s="143">
        <v>-0.21117540878304741</v>
      </c>
      <c r="F134" s="205">
        <v>382538.21</v>
      </c>
      <c r="G134" s="206">
        <v>112.392</v>
      </c>
      <c r="H134" s="143">
        <v>5.8328005220452006E-2</v>
      </c>
    </row>
    <row r="135" spans="1:8" ht="12.75" customHeight="1" x14ac:dyDescent="0.25">
      <c r="A135" s="203">
        <v>89</v>
      </c>
      <c r="B135" s="204" t="s">
        <v>337</v>
      </c>
      <c r="C135" s="205">
        <v>5968682.9000000004</v>
      </c>
      <c r="D135" s="143">
        <v>1.8490765654334634E-3</v>
      </c>
      <c r="E135" s="143">
        <v>8.9011602797134159E-2</v>
      </c>
      <c r="F135" s="205">
        <v>515306.73</v>
      </c>
      <c r="G135" s="206">
        <v>95.953199999999995</v>
      </c>
      <c r="H135" s="143">
        <v>2.8925845819611995E-2</v>
      </c>
    </row>
    <row r="136" spans="1:8" ht="12.75" customHeight="1" x14ac:dyDescent="0.25">
      <c r="A136" s="203">
        <v>90</v>
      </c>
      <c r="B136" s="204" t="s">
        <v>338</v>
      </c>
      <c r="C136" s="205">
        <v>13444791.23</v>
      </c>
      <c r="D136" s="143">
        <v>4.1651481251480703E-3</v>
      </c>
      <c r="E136" s="143">
        <v>2.7978726144994415E-2</v>
      </c>
      <c r="F136" s="205">
        <v>875973.38</v>
      </c>
      <c r="G136" s="206">
        <v>104.16800000000001</v>
      </c>
      <c r="H136" s="143">
        <v>6.8756957518737227E-2</v>
      </c>
    </row>
    <row r="137" spans="1:8" ht="12.75" customHeight="1" x14ac:dyDescent="0.25">
      <c r="A137" s="203">
        <v>91</v>
      </c>
      <c r="B137" s="204" t="s">
        <v>339</v>
      </c>
      <c r="C137" s="205">
        <v>6849842.5999999996</v>
      </c>
      <c r="D137" s="143">
        <v>2.1220566816454304E-3</v>
      </c>
      <c r="E137" s="143">
        <v>2.5713174692718832E-2</v>
      </c>
      <c r="F137" s="205">
        <v>903705.84</v>
      </c>
      <c r="G137" s="206">
        <v>94.264600000000002</v>
      </c>
      <c r="H137" s="143">
        <v>7.0453915721482074E-2</v>
      </c>
    </row>
    <row r="138" spans="1:8" ht="12.75" customHeight="1" x14ac:dyDescent="0.25">
      <c r="A138" s="203">
        <v>92</v>
      </c>
      <c r="B138" s="204" t="s">
        <v>340</v>
      </c>
      <c r="C138" s="205">
        <v>37014055.549999997</v>
      </c>
      <c r="D138" s="143">
        <v>1.1466821718600164E-2</v>
      </c>
      <c r="E138" s="143">
        <v>0.49485863018276444</v>
      </c>
      <c r="F138" s="205">
        <v>4040584.06</v>
      </c>
      <c r="G138" s="206">
        <v>22.357099999999999</v>
      </c>
      <c r="H138" s="143">
        <v>0.13738388124090628</v>
      </c>
    </row>
    <row r="139" spans="1:8" ht="12.75" customHeight="1" x14ac:dyDescent="0.25">
      <c r="A139" s="203">
        <v>93</v>
      </c>
      <c r="B139" s="204" t="s">
        <v>341</v>
      </c>
      <c r="C139" s="205">
        <v>94273080.030000001</v>
      </c>
      <c r="D139" s="143">
        <v>2.9205462236016326E-2</v>
      </c>
      <c r="E139" s="143">
        <v>-8.1282052251582138E-2</v>
      </c>
      <c r="F139" s="205">
        <v>3585645.03</v>
      </c>
      <c r="G139" s="206">
        <v>201.04900000000001</v>
      </c>
      <c r="H139" s="143">
        <v>3.8018353474242428E-2</v>
      </c>
    </row>
    <row r="140" spans="1:8" ht="12.75" customHeight="1" x14ac:dyDescent="0.25">
      <c r="A140" s="203">
        <v>94</v>
      </c>
      <c r="B140" s="204" t="s">
        <v>342</v>
      </c>
      <c r="C140" s="205">
        <v>199026999.62</v>
      </c>
      <c r="D140" s="143">
        <v>6.1657850995213169E-2</v>
      </c>
      <c r="E140" s="143">
        <v>-0.24966120361804978</v>
      </c>
      <c r="F140" s="205">
        <v>3891698.28</v>
      </c>
      <c r="G140" s="206">
        <v>151.07419999999999</v>
      </c>
      <c r="H140" s="143">
        <v>1.7912525426892145E-2</v>
      </c>
    </row>
    <row r="141" spans="1:8" ht="12.75" customHeight="1" x14ac:dyDescent="0.25">
      <c r="A141" s="203">
        <v>95</v>
      </c>
      <c r="B141" s="204" t="s">
        <v>343</v>
      </c>
      <c r="C141" s="205">
        <v>47294978.159999996</v>
      </c>
      <c r="D141" s="143">
        <v>1.4651814687348099E-2</v>
      </c>
      <c r="E141" s="143">
        <v>2.1739314501705076E-2</v>
      </c>
      <c r="F141" s="205">
        <v>2018415.26</v>
      </c>
      <c r="G141" s="206">
        <v>184.7961</v>
      </c>
      <c r="H141" s="143">
        <v>4.4282348712900488E-2</v>
      </c>
    </row>
    <row r="142" spans="1:8" ht="12.75" customHeight="1" x14ac:dyDescent="0.25">
      <c r="A142" s="203">
        <v>96</v>
      </c>
      <c r="B142" s="204" t="s">
        <v>344</v>
      </c>
      <c r="C142" s="205">
        <v>3201457.25</v>
      </c>
      <c r="D142" s="143">
        <v>9.9179997922356706E-4</v>
      </c>
      <c r="E142" s="143">
        <v>4.1020206922397273E-2</v>
      </c>
      <c r="F142" s="205">
        <v>207731.4</v>
      </c>
      <c r="G142" s="206">
        <v>131.67060000000001</v>
      </c>
      <c r="H142" s="143">
        <v>6.691375110807174E-2</v>
      </c>
    </row>
    <row r="143" spans="1:8" ht="12.75" customHeight="1" x14ac:dyDescent="0.25">
      <c r="A143" s="203">
        <v>97</v>
      </c>
      <c r="B143" s="204" t="s">
        <v>345</v>
      </c>
      <c r="C143" s="205">
        <v>6258356.4299999997</v>
      </c>
      <c r="D143" s="143">
        <v>1.9388163865838525E-3</v>
      </c>
      <c r="E143" s="143">
        <v>0.3762349983095572</v>
      </c>
      <c r="F143" s="205">
        <v>493102.5</v>
      </c>
      <c r="G143" s="206">
        <v>148.90870000000001</v>
      </c>
      <c r="H143" s="143">
        <v>9.9641326670393715E-2</v>
      </c>
    </row>
    <row r="144" spans="1:8" ht="12.75" customHeight="1" x14ac:dyDescent="0.25">
      <c r="A144" s="203">
        <v>98</v>
      </c>
      <c r="B144" s="204" t="s">
        <v>346</v>
      </c>
      <c r="C144" s="205">
        <v>7773097.5099999998</v>
      </c>
      <c r="D144" s="143">
        <v>2.4080777430093001E-3</v>
      </c>
      <c r="E144" s="143">
        <v>0.9314533374393037</v>
      </c>
      <c r="F144" s="205">
        <v>801031.77</v>
      </c>
      <c r="G144" s="206">
        <v>170.60769999999999</v>
      </c>
      <c r="H144" s="143">
        <v>0.15530342275357456</v>
      </c>
    </row>
    <row r="145" spans="1:8" ht="12.75" customHeight="1" x14ac:dyDescent="0.25">
      <c r="A145" s="203">
        <v>99</v>
      </c>
      <c r="B145" s="204" t="s">
        <v>347</v>
      </c>
      <c r="C145" s="205">
        <v>6835612.8700000001</v>
      </c>
      <c r="D145" s="143">
        <v>2.1176483623032444E-3</v>
      </c>
      <c r="E145" s="143">
        <v>1.7754948635170145</v>
      </c>
      <c r="F145" s="205">
        <v>574513.64</v>
      </c>
      <c r="G145" s="206">
        <v>171.87289999999999</v>
      </c>
      <c r="H145" s="143">
        <v>0.16204614571205656</v>
      </c>
    </row>
    <row r="146" spans="1:8" ht="12.75" customHeight="1" x14ac:dyDescent="0.25">
      <c r="A146" s="203">
        <v>100</v>
      </c>
      <c r="B146" s="204" t="s">
        <v>348</v>
      </c>
      <c r="C146" s="205">
        <v>21430477.800000001</v>
      </c>
      <c r="D146" s="143">
        <v>6.6390851968400073E-3</v>
      </c>
      <c r="E146" s="143">
        <v>0.34381848481356392</v>
      </c>
      <c r="F146" s="205">
        <v>1410586.89</v>
      </c>
      <c r="G146" s="206">
        <v>111.60120000000001</v>
      </c>
      <c r="H146" s="143">
        <v>8.3554135860304468E-2</v>
      </c>
    </row>
    <row r="147" spans="1:8" ht="12.75" customHeight="1" x14ac:dyDescent="0.25">
      <c r="A147" s="203">
        <v>101</v>
      </c>
      <c r="B147" s="204" t="s">
        <v>349</v>
      </c>
      <c r="C147" s="205">
        <v>13899209.66</v>
      </c>
      <c r="D147" s="143">
        <v>4.3059253257284645E-3</v>
      </c>
      <c r="E147" s="143">
        <v>0.24564704702026008</v>
      </c>
      <c r="F147" s="205">
        <v>1724552.86</v>
      </c>
      <c r="G147" s="206">
        <v>137.9811</v>
      </c>
      <c r="H147" s="143">
        <v>0.14948903212262232</v>
      </c>
    </row>
    <row r="148" spans="1:8" ht="12.75" customHeight="1" x14ac:dyDescent="0.25">
      <c r="A148" s="203">
        <v>102</v>
      </c>
      <c r="B148" s="204" t="s">
        <v>350</v>
      </c>
      <c r="C148" s="205">
        <v>24003459.399999999</v>
      </c>
      <c r="D148" s="143">
        <v>7.4361856727006848E-3</v>
      </c>
      <c r="E148" s="143">
        <v>2.6212817223967289E-3</v>
      </c>
      <c r="F148" s="205">
        <v>582509.57999999996</v>
      </c>
      <c r="G148" s="206">
        <v>104.4029</v>
      </c>
      <c r="H148" s="143">
        <v>2.4724220411664666E-2</v>
      </c>
    </row>
    <row r="149" spans="1:8" ht="12.75" customHeight="1" x14ac:dyDescent="0.25">
      <c r="A149" s="203">
        <v>103</v>
      </c>
      <c r="B149" s="204" t="s">
        <v>351</v>
      </c>
      <c r="C149" s="205">
        <v>25751989.68</v>
      </c>
      <c r="D149" s="143">
        <v>7.9778740851809016E-3</v>
      </c>
      <c r="E149" s="143">
        <v>1.052779755383737E-2</v>
      </c>
      <c r="F149" s="205">
        <v>669348.75</v>
      </c>
      <c r="G149" s="206">
        <v>104.60939999999999</v>
      </c>
      <c r="H149" s="143">
        <v>2.6478005318365971E-2</v>
      </c>
    </row>
    <row r="150" spans="1:8" ht="12.75" customHeight="1" x14ac:dyDescent="0.25">
      <c r="A150" s="203">
        <v>104</v>
      </c>
      <c r="B150" s="204" t="s">
        <v>352</v>
      </c>
      <c r="C150" s="205">
        <v>18339444.59</v>
      </c>
      <c r="D150" s="143">
        <v>5.6814941893519773E-3</v>
      </c>
      <c r="E150" s="143" t="s">
        <v>245</v>
      </c>
      <c r="F150" s="205">
        <v>205695.12</v>
      </c>
      <c r="G150" s="206">
        <v>101.13120000000001</v>
      </c>
      <c r="H150" s="143" t="s">
        <v>245</v>
      </c>
    </row>
    <row r="151" spans="1:8" ht="12.75" customHeight="1" x14ac:dyDescent="0.25">
      <c r="A151" s="203">
        <v>105</v>
      </c>
      <c r="B151" s="204" t="s">
        <v>353</v>
      </c>
      <c r="C151" s="205">
        <v>32264876.190000001</v>
      </c>
      <c r="D151" s="143">
        <v>9.9955429780900461E-3</v>
      </c>
      <c r="E151" s="143" t="s">
        <v>245</v>
      </c>
      <c r="F151" s="205">
        <v>21290.69</v>
      </c>
      <c r="G151" s="206">
        <v>100.0643</v>
      </c>
      <c r="H151" s="143" t="s">
        <v>245</v>
      </c>
    </row>
    <row r="152" spans="1:8" ht="12.75" customHeight="1" x14ac:dyDescent="0.25">
      <c r="A152" s="203">
        <v>106</v>
      </c>
      <c r="B152" s="204" t="s">
        <v>354</v>
      </c>
      <c r="C152" s="205">
        <v>4950513.0199999996</v>
      </c>
      <c r="D152" s="143">
        <v>1.5336511866219666E-3</v>
      </c>
      <c r="E152" s="143">
        <v>9.3292870053370835E-2</v>
      </c>
      <c r="F152" s="205">
        <v>443150.44</v>
      </c>
      <c r="G152" s="206">
        <v>104.6857</v>
      </c>
      <c r="H152" s="143">
        <v>3.2450190048069372E-2</v>
      </c>
    </row>
    <row r="153" spans="1:8" ht="12.75" customHeight="1" x14ac:dyDescent="0.25">
      <c r="A153" s="203">
        <v>107</v>
      </c>
      <c r="B153" s="204" t="s">
        <v>355</v>
      </c>
      <c r="C153" s="205">
        <v>9065867.6099999994</v>
      </c>
      <c r="D153" s="143">
        <v>2.8085732855691295E-3</v>
      </c>
      <c r="E153" s="143" t="s">
        <v>245</v>
      </c>
      <c r="F153" s="205">
        <v>662351.37</v>
      </c>
      <c r="G153" s="206">
        <v>103.3235</v>
      </c>
      <c r="H153" s="143" t="s">
        <v>245</v>
      </c>
    </row>
    <row r="154" spans="1:8" ht="12.75" customHeight="1" x14ac:dyDescent="0.25">
      <c r="A154" s="203">
        <v>108</v>
      </c>
      <c r="B154" s="204" t="s">
        <v>356</v>
      </c>
      <c r="C154" s="205">
        <v>25655286.350000001</v>
      </c>
      <c r="D154" s="143">
        <v>7.9479157402163238E-3</v>
      </c>
      <c r="E154" s="143">
        <v>-5.3394854678547876E-3</v>
      </c>
      <c r="F154" s="205">
        <v>806807.98</v>
      </c>
      <c r="G154" s="206">
        <v>107.1557</v>
      </c>
      <c r="H154" s="143">
        <v>3.2118711899604246E-2</v>
      </c>
    </row>
    <row r="155" spans="1:8" ht="12.75" customHeight="1" x14ac:dyDescent="0.25">
      <c r="A155" s="203">
        <v>109</v>
      </c>
      <c r="B155" s="204" t="s">
        <v>357</v>
      </c>
      <c r="C155" s="205">
        <v>24624865.219999999</v>
      </c>
      <c r="D155" s="143">
        <v>7.6286949680740351E-3</v>
      </c>
      <c r="E155" s="143">
        <v>4.316033951314191E-3</v>
      </c>
      <c r="F155" s="205">
        <v>727741.66</v>
      </c>
      <c r="G155" s="206">
        <v>108.1272</v>
      </c>
      <c r="H155" s="143">
        <v>3.0315677536097319E-2</v>
      </c>
    </row>
    <row r="156" spans="1:8" ht="12.75" customHeight="1" x14ac:dyDescent="0.25">
      <c r="A156" s="203">
        <v>110</v>
      </c>
      <c r="B156" s="204" t="s">
        <v>358</v>
      </c>
      <c r="C156" s="205">
        <v>24175410.780000001</v>
      </c>
      <c r="D156" s="143">
        <v>7.4894555938003551E-3</v>
      </c>
      <c r="E156" s="143" t="s">
        <v>245</v>
      </c>
      <c r="F156" s="205">
        <v>1160043.01</v>
      </c>
      <c r="G156" s="206">
        <v>104.986</v>
      </c>
      <c r="H156" s="143" t="s">
        <v>245</v>
      </c>
    </row>
    <row r="157" spans="1:8" ht="12.75" customHeight="1" x14ac:dyDescent="0.25">
      <c r="A157" s="203">
        <v>111</v>
      </c>
      <c r="B157" s="204" t="s">
        <v>359</v>
      </c>
      <c r="C157" s="205">
        <v>26329054.140000001</v>
      </c>
      <c r="D157" s="143">
        <v>8.1566465861845176E-3</v>
      </c>
      <c r="E157" s="143" t="s">
        <v>245</v>
      </c>
      <c r="F157" s="205">
        <v>869926.11</v>
      </c>
      <c r="G157" s="206">
        <v>103.38120000000001</v>
      </c>
      <c r="H157" s="143" t="s">
        <v>245</v>
      </c>
    </row>
    <row r="158" spans="1:8" ht="12.75" customHeight="1" x14ac:dyDescent="0.25">
      <c r="A158" s="203">
        <v>112</v>
      </c>
      <c r="B158" s="204" t="s">
        <v>360</v>
      </c>
      <c r="C158" s="205">
        <v>8843604.2300000004</v>
      </c>
      <c r="D158" s="143">
        <v>2.7397168872317287E-3</v>
      </c>
      <c r="E158" s="143">
        <v>-3.3595802603782143E-2</v>
      </c>
      <c r="F158" s="205">
        <v>325921.68</v>
      </c>
      <c r="G158" s="206">
        <v>107.4311</v>
      </c>
      <c r="H158" s="143">
        <v>3.7450387724160539E-2</v>
      </c>
    </row>
    <row r="159" spans="1:8" ht="12.75" customHeight="1" x14ac:dyDescent="0.25">
      <c r="A159" s="203">
        <v>113</v>
      </c>
      <c r="B159" s="204" t="s">
        <v>361</v>
      </c>
      <c r="C159" s="205">
        <v>17265791.75</v>
      </c>
      <c r="D159" s="143">
        <v>5.3488803884319978E-3</v>
      </c>
      <c r="E159" s="143">
        <v>-0.27987312395916986</v>
      </c>
      <c r="F159" s="205">
        <v>938493.18</v>
      </c>
      <c r="G159" s="206">
        <v>106.819</v>
      </c>
      <c r="H159" s="143">
        <v>4.1115784036140246E-2</v>
      </c>
    </row>
    <row r="160" spans="1:8" ht="12.75" customHeight="1" x14ac:dyDescent="0.25">
      <c r="A160" s="203">
        <v>114</v>
      </c>
      <c r="B160" s="204" t="s">
        <v>362</v>
      </c>
      <c r="C160" s="205">
        <v>3481132.24</v>
      </c>
      <c r="D160" s="143">
        <v>1.07844228852548E-3</v>
      </c>
      <c r="E160" s="143" t="s">
        <v>245</v>
      </c>
      <c r="F160" s="205">
        <v>25402.97</v>
      </c>
      <c r="G160" s="206">
        <v>101.9375</v>
      </c>
      <c r="H160" s="143" t="s">
        <v>245</v>
      </c>
    </row>
    <row r="161" spans="1:8" ht="12.75" customHeight="1" x14ac:dyDescent="0.25">
      <c r="A161" s="203">
        <v>115</v>
      </c>
      <c r="B161" s="204" t="s">
        <v>363</v>
      </c>
      <c r="C161" s="205">
        <v>8767480.9800000004</v>
      </c>
      <c r="D161" s="143">
        <v>2.716134177274121E-3</v>
      </c>
      <c r="E161" s="143">
        <v>-0.35705230495675699</v>
      </c>
      <c r="F161" s="205">
        <v>265454.02</v>
      </c>
      <c r="G161" s="206">
        <v>16.577200000000001</v>
      </c>
      <c r="H161" s="143">
        <v>2.4320917472008929E-2</v>
      </c>
    </row>
    <row r="162" spans="1:8" ht="12.75" customHeight="1" x14ac:dyDescent="0.25">
      <c r="A162" s="203">
        <v>116</v>
      </c>
      <c r="B162" s="204" t="s">
        <v>364</v>
      </c>
      <c r="C162" s="205">
        <v>57521632.219999999</v>
      </c>
      <c r="D162" s="143">
        <v>1.7819995453852044E-2</v>
      </c>
      <c r="E162" s="143">
        <v>0.72545263890475176</v>
      </c>
      <c r="F162" s="205">
        <v>5225572.9000000004</v>
      </c>
      <c r="G162" s="206">
        <v>31.171700000000001</v>
      </c>
      <c r="H162" s="143">
        <v>-0.82009971599582387</v>
      </c>
    </row>
    <row r="163" spans="1:8" ht="12.75" customHeight="1" x14ac:dyDescent="0.25">
      <c r="A163" s="203">
        <v>117</v>
      </c>
      <c r="B163" s="204" t="s">
        <v>365</v>
      </c>
      <c r="C163" s="205">
        <v>58444646.189999998</v>
      </c>
      <c r="D163" s="143">
        <v>1.8105941872867654E-2</v>
      </c>
      <c r="E163" s="143">
        <v>0.49633100271688657</v>
      </c>
      <c r="F163" s="205">
        <v>9043591.5399999991</v>
      </c>
      <c r="G163" s="206">
        <v>387.13389999999998</v>
      </c>
      <c r="H163" s="143">
        <v>0.14240948503415263</v>
      </c>
    </row>
    <row r="164" spans="1:8" ht="15" customHeight="1" x14ac:dyDescent="0.25">
      <c r="A164" s="207"/>
      <c r="B164" s="208" t="s">
        <v>34</v>
      </c>
      <c r="C164" s="209">
        <f>SUM(C7:C163)</f>
        <v>3227926312.8300004</v>
      </c>
      <c r="D164" s="210">
        <f>SUM(D7:D163)</f>
        <v>0.99999999999999978</v>
      </c>
      <c r="E164" s="211">
        <v>0.41032565824243372</v>
      </c>
      <c r="F164" s="209"/>
      <c r="G164" s="209"/>
      <c r="H164" s="209"/>
    </row>
    <row r="167" spans="1:8" x14ac:dyDescent="0.25">
      <c r="B167" s="212"/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  <ignoredErrors>
    <ignoredError sqref="C16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2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7" style="41" customWidth="1"/>
    <col min="2" max="2" width="42.7109375" style="41" bestFit="1" customWidth="1"/>
    <col min="3" max="3" width="12" style="214" bestFit="1" customWidth="1"/>
    <col min="4" max="6" width="12" style="214" customWidth="1"/>
    <col min="7" max="8" width="12" style="41" customWidth="1"/>
    <col min="9" max="9" width="6.5703125" style="41" customWidth="1"/>
    <col min="10" max="169" width="9.140625" style="41"/>
    <col min="170" max="170" width="56.5703125" style="41" customWidth="1"/>
    <col min="171" max="171" width="11" style="41" customWidth="1"/>
    <col min="172" max="174" width="14.42578125" style="41" customWidth="1"/>
    <col min="175" max="175" width="12.5703125" style="41" bestFit="1" customWidth="1"/>
    <col min="176" max="176" width="9.42578125" style="41" customWidth="1"/>
    <col min="177" max="177" width="11.140625" style="41" bestFit="1" customWidth="1"/>
    <col min="178" max="179" width="9.140625" style="41"/>
    <col min="180" max="180" width="59.140625" style="41" bestFit="1" customWidth="1"/>
    <col min="181" max="181" width="45.42578125" style="41" bestFit="1" customWidth="1"/>
    <col min="182" max="183" width="12.5703125" style="41" bestFit="1" customWidth="1"/>
    <col min="184" max="184" width="9.140625" style="41"/>
    <col min="185" max="186" width="12" style="41" bestFit="1" customWidth="1"/>
    <col min="187" max="425" width="9.140625" style="41"/>
    <col min="426" max="426" width="56.5703125" style="41" customWidth="1"/>
    <col min="427" max="427" width="11" style="41" customWidth="1"/>
    <col min="428" max="430" width="14.42578125" style="41" customWidth="1"/>
    <col min="431" max="431" width="12.5703125" style="41" bestFit="1" customWidth="1"/>
    <col min="432" max="432" width="9.42578125" style="41" customWidth="1"/>
    <col min="433" max="433" width="11.140625" style="41" bestFit="1" customWidth="1"/>
    <col min="434" max="435" width="9.140625" style="41"/>
    <col min="436" max="436" width="59.140625" style="41" bestFit="1" customWidth="1"/>
    <col min="437" max="437" width="45.42578125" style="41" bestFit="1" customWidth="1"/>
    <col min="438" max="439" width="12.5703125" style="41" bestFit="1" customWidth="1"/>
    <col min="440" max="440" width="9.140625" style="41"/>
    <col min="441" max="442" width="12" style="41" bestFit="1" customWidth="1"/>
    <col min="443" max="681" width="9.140625" style="41"/>
    <col min="682" max="682" width="56.5703125" style="41" customWidth="1"/>
    <col min="683" max="683" width="11" style="41" customWidth="1"/>
    <col min="684" max="686" width="14.42578125" style="41" customWidth="1"/>
    <col min="687" max="687" width="12.5703125" style="41" bestFit="1" customWidth="1"/>
    <col min="688" max="688" width="9.42578125" style="41" customWidth="1"/>
    <col min="689" max="689" width="11.140625" style="41" bestFit="1" customWidth="1"/>
    <col min="690" max="691" width="9.140625" style="41"/>
    <col min="692" max="692" width="59.140625" style="41" bestFit="1" customWidth="1"/>
    <col min="693" max="693" width="45.42578125" style="41" bestFit="1" customWidth="1"/>
    <col min="694" max="695" width="12.5703125" style="41" bestFit="1" customWidth="1"/>
    <col min="696" max="696" width="9.140625" style="41"/>
    <col min="697" max="698" width="12" style="41" bestFit="1" customWidth="1"/>
    <col min="699" max="937" width="9.140625" style="41"/>
    <col min="938" max="938" width="56.5703125" style="41" customWidth="1"/>
    <col min="939" max="939" width="11" style="41" customWidth="1"/>
    <col min="940" max="942" width="14.42578125" style="41" customWidth="1"/>
    <col min="943" max="943" width="12.5703125" style="41" bestFit="1" customWidth="1"/>
    <col min="944" max="944" width="9.42578125" style="41" customWidth="1"/>
    <col min="945" max="945" width="11.140625" style="41" bestFit="1" customWidth="1"/>
    <col min="946" max="947" width="9.140625" style="41"/>
    <col min="948" max="948" width="59.140625" style="41" bestFit="1" customWidth="1"/>
    <col min="949" max="949" width="45.42578125" style="41" bestFit="1" customWidth="1"/>
    <col min="950" max="951" width="12.5703125" style="41" bestFit="1" customWidth="1"/>
    <col min="952" max="952" width="9.140625" style="41"/>
    <col min="953" max="954" width="12" style="41" bestFit="1" customWidth="1"/>
    <col min="955" max="1193" width="9.140625" style="41"/>
    <col min="1194" max="1194" width="56.5703125" style="41" customWidth="1"/>
    <col min="1195" max="1195" width="11" style="41" customWidth="1"/>
    <col min="1196" max="1198" width="14.42578125" style="41" customWidth="1"/>
    <col min="1199" max="1199" width="12.5703125" style="41" bestFit="1" customWidth="1"/>
    <col min="1200" max="1200" width="9.42578125" style="41" customWidth="1"/>
    <col min="1201" max="1201" width="11.140625" style="41" bestFit="1" customWidth="1"/>
    <col min="1202" max="1203" width="9.140625" style="41"/>
    <col min="1204" max="1204" width="59.140625" style="41" bestFit="1" customWidth="1"/>
    <col min="1205" max="1205" width="45.42578125" style="41" bestFit="1" customWidth="1"/>
    <col min="1206" max="1207" width="12.5703125" style="41" bestFit="1" customWidth="1"/>
    <col min="1208" max="1208" width="9.140625" style="41"/>
    <col min="1209" max="1210" width="12" style="41" bestFit="1" customWidth="1"/>
    <col min="1211" max="1449" width="9.140625" style="41"/>
    <col min="1450" max="1450" width="56.5703125" style="41" customWidth="1"/>
    <col min="1451" max="1451" width="11" style="41" customWidth="1"/>
    <col min="1452" max="1454" width="14.42578125" style="41" customWidth="1"/>
    <col min="1455" max="1455" width="12.5703125" style="41" bestFit="1" customWidth="1"/>
    <col min="1456" max="1456" width="9.42578125" style="41" customWidth="1"/>
    <col min="1457" max="1457" width="11.140625" style="41" bestFit="1" customWidth="1"/>
    <col min="1458" max="1459" width="9.140625" style="41"/>
    <col min="1460" max="1460" width="59.140625" style="41" bestFit="1" customWidth="1"/>
    <col min="1461" max="1461" width="45.42578125" style="41" bestFit="1" customWidth="1"/>
    <col min="1462" max="1463" width="12.5703125" style="41" bestFit="1" customWidth="1"/>
    <col min="1464" max="1464" width="9.140625" style="41"/>
    <col min="1465" max="1466" width="12" style="41" bestFit="1" customWidth="1"/>
    <col min="1467" max="1705" width="9.140625" style="41"/>
    <col min="1706" max="1706" width="56.5703125" style="41" customWidth="1"/>
    <col min="1707" max="1707" width="11" style="41" customWidth="1"/>
    <col min="1708" max="1710" width="14.42578125" style="41" customWidth="1"/>
    <col min="1711" max="1711" width="12.5703125" style="41" bestFit="1" customWidth="1"/>
    <col min="1712" max="1712" width="9.42578125" style="41" customWidth="1"/>
    <col min="1713" max="1713" width="11.140625" style="41" bestFit="1" customWidth="1"/>
    <col min="1714" max="1715" width="9.140625" style="41"/>
    <col min="1716" max="1716" width="59.140625" style="41" bestFit="1" customWidth="1"/>
    <col min="1717" max="1717" width="45.42578125" style="41" bestFit="1" customWidth="1"/>
    <col min="1718" max="1719" width="12.5703125" style="41" bestFit="1" customWidth="1"/>
    <col min="1720" max="1720" width="9.140625" style="41"/>
    <col min="1721" max="1722" width="12" style="41" bestFit="1" customWidth="1"/>
    <col min="1723" max="1961" width="9.140625" style="41"/>
    <col min="1962" max="1962" width="56.5703125" style="41" customWidth="1"/>
    <col min="1963" max="1963" width="11" style="41" customWidth="1"/>
    <col min="1964" max="1966" width="14.42578125" style="41" customWidth="1"/>
    <col min="1967" max="1967" width="12.5703125" style="41" bestFit="1" customWidth="1"/>
    <col min="1968" max="1968" width="9.42578125" style="41" customWidth="1"/>
    <col min="1969" max="1969" width="11.140625" style="41" bestFit="1" customWidth="1"/>
    <col min="1970" max="1971" width="9.140625" style="41"/>
    <col min="1972" max="1972" width="59.140625" style="41" bestFit="1" customWidth="1"/>
    <col min="1973" max="1973" width="45.42578125" style="41" bestFit="1" customWidth="1"/>
    <col min="1974" max="1975" width="12.5703125" style="41" bestFit="1" customWidth="1"/>
    <col min="1976" max="1976" width="9.140625" style="41"/>
    <col min="1977" max="1978" width="12" style="41" bestFit="1" customWidth="1"/>
    <col min="1979" max="2217" width="9.140625" style="41"/>
    <col min="2218" max="2218" width="56.5703125" style="41" customWidth="1"/>
    <col min="2219" max="2219" width="11" style="41" customWidth="1"/>
    <col min="2220" max="2222" width="14.42578125" style="41" customWidth="1"/>
    <col min="2223" max="2223" width="12.5703125" style="41" bestFit="1" customWidth="1"/>
    <col min="2224" max="2224" width="9.42578125" style="41" customWidth="1"/>
    <col min="2225" max="2225" width="11.140625" style="41" bestFit="1" customWidth="1"/>
    <col min="2226" max="2227" width="9.140625" style="41"/>
    <col min="2228" max="2228" width="59.140625" style="41" bestFit="1" customWidth="1"/>
    <col min="2229" max="2229" width="45.42578125" style="41" bestFit="1" customWidth="1"/>
    <col min="2230" max="2231" width="12.5703125" style="41" bestFit="1" customWidth="1"/>
    <col min="2232" max="2232" width="9.140625" style="41"/>
    <col min="2233" max="2234" width="12" style="41" bestFit="1" customWidth="1"/>
    <col min="2235" max="2473" width="9.140625" style="41"/>
    <col min="2474" max="2474" width="56.5703125" style="41" customWidth="1"/>
    <col min="2475" max="2475" width="11" style="41" customWidth="1"/>
    <col min="2476" max="2478" width="14.42578125" style="41" customWidth="1"/>
    <col min="2479" max="2479" width="12.5703125" style="41" bestFit="1" customWidth="1"/>
    <col min="2480" max="2480" width="9.42578125" style="41" customWidth="1"/>
    <col min="2481" max="2481" width="11.140625" style="41" bestFit="1" customWidth="1"/>
    <col min="2482" max="2483" width="9.140625" style="41"/>
    <col min="2484" max="2484" width="59.140625" style="41" bestFit="1" customWidth="1"/>
    <col min="2485" max="2485" width="45.42578125" style="41" bestFit="1" customWidth="1"/>
    <col min="2486" max="2487" width="12.5703125" style="41" bestFit="1" customWidth="1"/>
    <col min="2488" max="2488" width="9.140625" style="41"/>
    <col min="2489" max="2490" width="12" style="41" bestFit="1" customWidth="1"/>
    <col min="2491" max="2729" width="9.140625" style="41"/>
    <col min="2730" max="2730" width="56.5703125" style="41" customWidth="1"/>
    <col min="2731" max="2731" width="11" style="41" customWidth="1"/>
    <col min="2732" max="2734" width="14.42578125" style="41" customWidth="1"/>
    <col min="2735" max="2735" width="12.5703125" style="41" bestFit="1" customWidth="1"/>
    <col min="2736" max="2736" width="9.42578125" style="41" customWidth="1"/>
    <col min="2737" max="2737" width="11.140625" style="41" bestFit="1" customWidth="1"/>
    <col min="2738" max="2739" width="9.140625" style="41"/>
    <col min="2740" max="2740" width="59.140625" style="41" bestFit="1" customWidth="1"/>
    <col min="2741" max="2741" width="45.42578125" style="41" bestFit="1" customWidth="1"/>
    <col min="2742" max="2743" width="12.5703125" style="41" bestFit="1" customWidth="1"/>
    <col min="2744" max="2744" width="9.140625" style="41"/>
    <col min="2745" max="2746" width="12" style="41" bestFit="1" customWidth="1"/>
    <col min="2747" max="2985" width="9.140625" style="41"/>
    <col min="2986" max="2986" width="56.5703125" style="41" customWidth="1"/>
    <col min="2987" max="2987" width="11" style="41" customWidth="1"/>
    <col min="2988" max="2990" width="14.42578125" style="41" customWidth="1"/>
    <col min="2991" max="2991" width="12.5703125" style="41" bestFit="1" customWidth="1"/>
    <col min="2992" max="2992" width="9.42578125" style="41" customWidth="1"/>
    <col min="2993" max="2993" width="11.140625" style="41" bestFit="1" customWidth="1"/>
    <col min="2994" max="2995" width="9.140625" style="41"/>
    <col min="2996" max="2996" width="59.140625" style="41" bestFit="1" customWidth="1"/>
    <col min="2997" max="2997" width="45.42578125" style="41" bestFit="1" customWidth="1"/>
    <col min="2998" max="2999" width="12.5703125" style="41" bestFit="1" customWidth="1"/>
    <col min="3000" max="3000" width="9.140625" style="41"/>
    <col min="3001" max="3002" width="12" style="41" bestFit="1" customWidth="1"/>
    <col min="3003" max="3241" width="9.140625" style="41"/>
    <col min="3242" max="3242" width="56.5703125" style="41" customWidth="1"/>
    <col min="3243" max="3243" width="11" style="41" customWidth="1"/>
    <col min="3244" max="3246" width="14.42578125" style="41" customWidth="1"/>
    <col min="3247" max="3247" width="12.5703125" style="41" bestFit="1" customWidth="1"/>
    <col min="3248" max="3248" width="9.42578125" style="41" customWidth="1"/>
    <col min="3249" max="3249" width="11.140625" style="41" bestFit="1" customWidth="1"/>
    <col min="3250" max="3251" width="9.140625" style="41"/>
    <col min="3252" max="3252" width="59.140625" style="41" bestFit="1" customWidth="1"/>
    <col min="3253" max="3253" width="45.42578125" style="41" bestFit="1" customWidth="1"/>
    <col min="3254" max="3255" width="12.5703125" style="41" bestFit="1" customWidth="1"/>
    <col min="3256" max="3256" width="9.140625" style="41"/>
    <col min="3257" max="3258" width="12" style="41" bestFit="1" customWidth="1"/>
    <col min="3259" max="3497" width="9.140625" style="41"/>
    <col min="3498" max="3498" width="56.5703125" style="41" customWidth="1"/>
    <col min="3499" max="3499" width="11" style="41" customWidth="1"/>
    <col min="3500" max="3502" width="14.42578125" style="41" customWidth="1"/>
    <col min="3503" max="3503" width="12.5703125" style="41" bestFit="1" customWidth="1"/>
    <col min="3504" max="3504" width="9.42578125" style="41" customWidth="1"/>
    <col min="3505" max="3505" width="11.140625" style="41" bestFit="1" customWidth="1"/>
    <col min="3506" max="3507" width="9.140625" style="41"/>
    <col min="3508" max="3508" width="59.140625" style="41" bestFit="1" customWidth="1"/>
    <col min="3509" max="3509" width="45.42578125" style="41" bestFit="1" customWidth="1"/>
    <col min="3510" max="3511" width="12.5703125" style="41" bestFit="1" customWidth="1"/>
    <col min="3512" max="3512" width="9.140625" style="41"/>
    <col min="3513" max="3514" width="12" style="41" bestFit="1" customWidth="1"/>
    <col min="3515" max="3753" width="9.140625" style="41"/>
    <col min="3754" max="3754" width="56.5703125" style="41" customWidth="1"/>
    <col min="3755" max="3755" width="11" style="41" customWidth="1"/>
    <col min="3756" max="3758" width="14.42578125" style="41" customWidth="1"/>
    <col min="3759" max="3759" width="12.5703125" style="41" bestFit="1" customWidth="1"/>
    <col min="3760" max="3760" width="9.42578125" style="41" customWidth="1"/>
    <col min="3761" max="3761" width="11.140625" style="41" bestFit="1" customWidth="1"/>
    <col min="3762" max="3763" width="9.140625" style="41"/>
    <col min="3764" max="3764" width="59.140625" style="41" bestFit="1" customWidth="1"/>
    <col min="3765" max="3765" width="45.42578125" style="41" bestFit="1" customWidth="1"/>
    <col min="3766" max="3767" width="12.5703125" style="41" bestFit="1" customWidth="1"/>
    <col min="3768" max="3768" width="9.140625" style="41"/>
    <col min="3769" max="3770" width="12" style="41" bestFit="1" customWidth="1"/>
    <col min="3771" max="4009" width="9.140625" style="41"/>
    <col min="4010" max="4010" width="56.5703125" style="41" customWidth="1"/>
    <col min="4011" max="4011" width="11" style="41" customWidth="1"/>
    <col min="4012" max="4014" width="14.42578125" style="41" customWidth="1"/>
    <col min="4015" max="4015" width="12.5703125" style="41" bestFit="1" customWidth="1"/>
    <col min="4016" max="4016" width="9.42578125" style="41" customWidth="1"/>
    <col min="4017" max="4017" width="11.140625" style="41" bestFit="1" customWidth="1"/>
    <col min="4018" max="4019" width="9.140625" style="41"/>
    <col min="4020" max="4020" width="59.140625" style="41" bestFit="1" customWidth="1"/>
    <col min="4021" max="4021" width="45.42578125" style="41" bestFit="1" customWidth="1"/>
    <col min="4022" max="4023" width="12.5703125" style="41" bestFit="1" customWidth="1"/>
    <col min="4024" max="4024" width="9.140625" style="41"/>
    <col min="4025" max="4026" width="12" style="41" bestFit="1" customWidth="1"/>
    <col min="4027" max="4265" width="9.140625" style="41"/>
    <col min="4266" max="4266" width="56.5703125" style="41" customWidth="1"/>
    <col min="4267" max="4267" width="11" style="41" customWidth="1"/>
    <col min="4268" max="4270" width="14.42578125" style="41" customWidth="1"/>
    <col min="4271" max="4271" width="12.5703125" style="41" bestFit="1" customWidth="1"/>
    <col min="4272" max="4272" width="9.42578125" style="41" customWidth="1"/>
    <col min="4273" max="4273" width="11.140625" style="41" bestFit="1" customWidth="1"/>
    <col min="4274" max="4275" width="9.140625" style="41"/>
    <col min="4276" max="4276" width="59.140625" style="41" bestFit="1" customWidth="1"/>
    <col min="4277" max="4277" width="45.42578125" style="41" bestFit="1" customWidth="1"/>
    <col min="4278" max="4279" width="12.5703125" style="41" bestFit="1" customWidth="1"/>
    <col min="4280" max="4280" width="9.140625" style="41"/>
    <col min="4281" max="4282" width="12" style="41" bestFit="1" customWidth="1"/>
    <col min="4283" max="4521" width="9.140625" style="41"/>
    <col min="4522" max="4522" width="56.5703125" style="41" customWidth="1"/>
    <col min="4523" max="4523" width="11" style="41" customWidth="1"/>
    <col min="4524" max="4526" width="14.42578125" style="41" customWidth="1"/>
    <col min="4527" max="4527" width="12.5703125" style="41" bestFit="1" customWidth="1"/>
    <col min="4528" max="4528" width="9.42578125" style="41" customWidth="1"/>
    <col min="4529" max="4529" width="11.140625" style="41" bestFit="1" customWidth="1"/>
    <col min="4530" max="4531" width="9.140625" style="41"/>
    <col min="4532" max="4532" width="59.140625" style="41" bestFit="1" customWidth="1"/>
    <col min="4533" max="4533" width="45.42578125" style="41" bestFit="1" customWidth="1"/>
    <col min="4534" max="4535" width="12.5703125" style="41" bestFit="1" customWidth="1"/>
    <col min="4536" max="4536" width="9.140625" style="41"/>
    <col min="4537" max="4538" width="12" style="41" bestFit="1" customWidth="1"/>
    <col min="4539" max="4777" width="9.140625" style="41"/>
    <col min="4778" max="4778" width="56.5703125" style="41" customWidth="1"/>
    <col min="4779" max="4779" width="11" style="41" customWidth="1"/>
    <col min="4780" max="4782" width="14.42578125" style="41" customWidth="1"/>
    <col min="4783" max="4783" width="12.5703125" style="41" bestFit="1" customWidth="1"/>
    <col min="4784" max="4784" width="9.42578125" style="41" customWidth="1"/>
    <col min="4785" max="4785" width="11.140625" style="41" bestFit="1" customWidth="1"/>
    <col min="4786" max="4787" width="9.140625" style="41"/>
    <col min="4788" max="4788" width="59.140625" style="41" bestFit="1" customWidth="1"/>
    <col min="4789" max="4789" width="45.42578125" style="41" bestFit="1" customWidth="1"/>
    <col min="4790" max="4791" width="12.5703125" style="41" bestFit="1" customWidth="1"/>
    <col min="4792" max="4792" width="9.140625" style="41"/>
    <col min="4793" max="4794" width="12" style="41" bestFit="1" customWidth="1"/>
    <col min="4795" max="5033" width="9.140625" style="41"/>
    <col min="5034" max="5034" width="56.5703125" style="41" customWidth="1"/>
    <col min="5035" max="5035" width="11" style="41" customWidth="1"/>
    <col min="5036" max="5038" width="14.42578125" style="41" customWidth="1"/>
    <col min="5039" max="5039" width="12.5703125" style="41" bestFit="1" customWidth="1"/>
    <col min="5040" max="5040" width="9.42578125" style="41" customWidth="1"/>
    <col min="5041" max="5041" width="11.140625" style="41" bestFit="1" customWidth="1"/>
    <col min="5042" max="5043" width="9.140625" style="41"/>
    <col min="5044" max="5044" width="59.140625" style="41" bestFit="1" customWidth="1"/>
    <col min="5045" max="5045" width="45.42578125" style="41" bestFit="1" customWidth="1"/>
    <col min="5046" max="5047" width="12.5703125" style="41" bestFit="1" customWidth="1"/>
    <col min="5048" max="5048" width="9.140625" style="41"/>
    <col min="5049" max="5050" width="12" style="41" bestFit="1" customWidth="1"/>
    <col min="5051" max="5289" width="9.140625" style="41"/>
    <col min="5290" max="5290" width="56.5703125" style="41" customWidth="1"/>
    <col min="5291" max="5291" width="11" style="41" customWidth="1"/>
    <col min="5292" max="5294" width="14.42578125" style="41" customWidth="1"/>
    <col min="5295" max="5295" width="12.5703125" style="41" bestFit="1" customWidth="1"/>
    <col min="5296" max="5296" width="9.42578125" style="41" customWidth="1"/>
    <col min="5297" max="5297" width="11.140625" style="41" bestFit="1" customWidth="1"/>
    <col min="5298" max="5299" width="9.140625" style="41"/>
    <col min="5300" max="5300" width="59.140625" style="41" bestFit="1" customWidth="1"/>
    <col min="5301" max="5301" width="45.42578125" style="41" bestFit="1" customWidth="1"/>
    <col min="5302" max="5303" width="12.5703125" style="41" bestFit="1" customWidth="1"/>
    <col min="5304" max="5304" width="9.140625" style="41"/>
    <col min="5305" max="5306" width="12" style="41" bestFit="1" customWidth="1"/>
    <col min="5307" max="5545" width="9.140625" style="41"/>
    <col min="5546" max="5546" width="56.5703125" style="41" customWidth="1"/>
    <col min="5547" max="5547" width="11" style="41" customWidth="1"/>
    <col min="5548" max="5550" width="14.42578125" style="41" customWidth="1"/>
    <col min="5551" max="5551" width="12.5703125" style="41" bestFit="1" customWidth="1"/>
    <col min="5552" max="5552" width="9.42578125" style="41" customWidth="1"/>
    <col min="5553" max="5553" width="11.140625" style="41" bestFit="1" customWidth="1"/>
    <col min="5554" max="5555" width="9.140625" style="41"/>
    <col min="5556" max="5556" width="59.140625" style="41" bestFit="1" customWidth="1"/>
    <col min="5557" max="5557" width="45.42578125" style="41" bestFit="1" customWidth="1"/>
    <col min="5558" max="5559" width="12.5703125" style="41" bestFit="1" customWidth="1"/>
    <col min="5560" max="5560" width="9.140625" style="41"/>
    <col min="5561" max="5562" width="12" style="41" bestFit="1" customWidth="1"/>
    <col min="5563" max="5801" width="9.140625" style="41"/>
    <col min="5802" max="5802" width="56.5703125" style="41" customWidth="1"/>
    <col min="5803" max="5803" width="11" style="41" customWidth="1"/>
    <col min="5804" max="5806" width="14.42578125" style="41" customWidth="1"/>
    <col min="5807" max="5807" width="12.5703125" style="41" bestFit="1" customWidth="1"/>
    <col min="5808" max="5808" width="9.42578125" style="41" customWidth="1"/>
    <col min="5809" max="5809" width="11.140625" style="41" bestFit="1" customWidth="1"/>
    <col min="5810" max="5811" width="9.140625" style="41"/>
    <col min="5812" max="5812" width="59.140625" style="41" bestFit="1" customWidth="1"/>
    <col min="5813" max="5813" width="45.42578125" style="41" bestFit="1" customWidth="1"/>
    <col min="5814" max="5815" width="12.5703125" style="41" bestFit="1" customWidth="1"/>
    <col min="5816" max="5816" width="9.140625" style="41"/>
    <col min="5817" max="5818" width="12" style="41" bestFit="1" customWidth="1"/>
    <col min="5819" max="6057" width="9.140625" style="41"/>
    <col min="6058" max="6058" width="56.5703125" style="41" customWidth="1"/>
    <col min="6059" max="6059" width="11" style="41" customWidth="1"/>
    <col min="6060" max="6062" width="14.42578125" style="41" customWidth="1"/>
    <col min="6063" max="6063" width="12.5703125" style="41" bestFit="1" customWidth="1"/>
    <col min="6064" max="6064" width="9.42578125" style="41" customWidth="1"/>
    <col min="6065" max="6065" width="11.140625" style="41" bestFit="1" customWidth="1"/>
    <col min="6066" max="6067" width="9.140625" style="41"/>
    <col min="6068" max="6068" width="59.140625" style="41" bestFit="1" customWidth="1"/>
    <col min="6069" max="6069" width="45.42578125" style="41" bestFit="1" customWidth="1"/>
    <col min="6070" max="6071" width="12.5703125" style="41" bestFit="1" customWidth="1"/>
    <col min="6072" max="6072" width="9.140625" style="41"/>
    <col min="6073" max="6074" width="12" style="41" bestFit="1" customWidth="1"/>
    <col min="6075" max="6313" width="9.140625" style="41"/>
    <col min="6314" max="6314" width="56.5703125" style="41" customWidth="1"/>
    <col min="6315" max="6315" width="11" style="41" customWidth="1"/>
    <col min="6316" max="6318" width="14.42578125" style="41" customWidth="1"/>
    <col min="6319" max="6319" width="12.5703125" style="41" bestFit="1" customWidth="1"/>
    <col min="6320" max="6320" width="9.42578125" style="41" customWidth="1"/>
    <col min="6321" max="6321" width="11.140625" style="41" bestFit="1" customWidth="1"/>
    <col min="6322" max="6323" width="9.140625" style="41"/>
    <col min="6324" max="6324" width="59.140625" style="41" bestFit="1" customWidth="1"/>
    <col min="6325" max="6325" width="45.42578125" style="41" bestFit="1" customWidth="1"/>
    <col min="6326" max="6327" width="12.5703125" style="41" bestFit="1" customWidth="1"/>
    <col min="6328" max="6328" width="9.140625" style="41"/>
    <col min="6329" max="6330" width="12" style="41" bestFit="1" customWidth="1"/>
    <col min="6331" max="6569" width="9.140625" style="41"/>
    <col min="6570" max="6570" width="56.5703125" style="41" customWidth="1"/>
    <col min="6571" max="6571" width="11" style="41" customWidth="1"/>
    <col min="6572" max="6574" width="14.42578125" style="41" customWidth="1"/>
    <col min="6575" max="6575" width="12.5703125" style="41" bestFit="1" customWidth="1"/>
    <col min="6576" max="6576" width="9.42578125" style="41" customWidth="1"/>
    <col min="6577" max="6577" width="11.140625" style="41" bestFit="1" customWidth="1"/>
    <col min="6578" max="6579" width="9.140625" style="41"/>
    <col min="6580" max="6580" width="59.140625" style="41" bestFit="1" customWidth="1"/>
    <col min="6581" max="6581" width="45.42578125" style="41" bestFit="1" customWidth="1"/>
    <col min="6582" max="6583" width="12.5703125" style="41" bestFit="1" customWidth="1"/>
    <col min="6584" max="6584" width="9.140625" style="41"/>
    <col min="6585" max="6586" width="12" style="41" bestFit="1" customWidth="1"/>
    <col min="6587" max="6825" width="9.140625" style="41"/>
    <col min="6826" max="6826" width="56.5703125" style="41" customWidth="1"/>
    <col min="6827" max="6827" width="11" style="41" customWidth="1"/>
    <col min="6828" max="6830" width="14.42578125" style="41" customWidth="1"/>
    <col min="6831" max="6831" width="12.5703125" style="41" bestFit="1" customWidth="1"/>
    <col min="6832" max="6832" width="9.42578125" style="41" customWidth="1"/>
    <col min="6833" max="6833" width="11.140625" style="41" bestFit="1" customWidth="1"/>
    <col min="6834" max="6835" width="9.140625" style="41"/>
    <col min="6836" max="6836" width="59.140625" style="41" bestFit="1" customWidth="1"/>
    <col min="6837" max="6837" width="45.42578125" style="41" bestFit="1" customWidth="1"/>
    <col min="6838" max="6839" width="12.5703125" style="41" bestFit="1" customWidth="1"/>
    <col min="6840" max="6840" width="9.140625" style="41"/>
    <col min="6841" max="6842" width="12" style="41" bestFit="1" customWidth="1"/>
    <col min="6843" max="7081" width="9.140625" style="41"/>
    <col min="7082" max="7082" width="56.5703125" style="41" customWidth="1"/>
    <col min="7083" max="7083" width="11" style="41" customWidth="1"/>
    <col min="7084" max="7086" width="14.42578125" style="41" customWidth="1"/>
    <col min="7087" max="7087" width="12.5703125" style="41" bestFit="1" customWidth="1"/>
    <col min="7088" max="7088" width="9.42578125" style="41" customWidth="1"/>
    <col min="7089" max="7089" width="11.140625" style="41" bestFit="1" customWidth="1"/>
    <col min="7090" max="7091" width="9.140625" style="41"/>
    <col min="7092" max="7092" width="59.140625" style="41" bestFit="1" customWidth="1"/>
    <col min="7093" max="7093" width="45.42578125" style="41" bestFit="1" customWidth="1"/>
    <col min="7094" max="7095" width="12.5703125" style="41" bestFit="1" customWidth="1"/>
    <col min="7096" max="7096" width="9.140625" style="41"/>
    <col min="7097" max="7098" width="12" style="41" bestFit="1" customWidth="1"/>
    <col min="7099" max="7337" width="9.140625" style="41"/>
    <col min="7338" max="7338" width="56.5703125" style="41" customWidth="1"/>
    <col min="7339" max="7339" width="11" style="41" customWidth="1"/>
    <col min="7340" max="7342" width="14.42578125" style="41" customWidth="1"/>
    <col min="7343" max="7343" width="12.5703125" style="41" bestFit="1" customWidth="1"/>
    <col min="7344" max="7344" width="9.42578125" style="41" customWidth="1"/>
    <col min="7345" max="7345" width="11.140625" style="41" bestFit="1" customWidth="1"/>
    <col min="7346" max="7347" width="9.140625" style="41"/>
    <col min="7348" max="7348" width="59.140625" style="41" bestFit="1" customWidth="1"/>
    <col min="7349" max="7349" width="45.42578125" style="41" bestFit="1" customWidth="1"/>
    <col min="7350" max="7351" width="12.5703125" style="41" bestFit="1" customWidth="1"/>
    <col min="7352" max="7352" width="9.140625" style="41"/>
    <col min="7353" max="7354" width="12" style="41" bestFit="1" customWidth="1"/>
    <col min="7355" max="7593" width="9.140625" style="41"/>
    <col min="7594" max="7594" width="56.5703125" style="41" customWidth="1"/>
    <col min="7595" max="7595" width="11" style="41" customWidth="1"/>
    <col min="7596" max="7598" width="14.42578125" style="41" customWidth="1"/>
    <col min="7599" max="7599" width="12.5703125" style="41" bestFit="1" customWidth="1"/>
    <col min="7600" max="7600" width="9.42578125" style="41" customWidth="1"/>
    <col min="7601" max="7601" width="11.140625" style="41" bestFit="1" customWidth="1"/>
    <col min="7602" max="7603" width="9.140625" style="41"/>
    <col min="7604" max="7604" width="59.140625" style="41" bestFit="1" customWidth="1"/>
    <col min="7605" max="7605" width="45.42578125" style="41" bestFit="1" customWidth="1"/>
    <col min="7606" max="7607" width="12.5703125" style="41" bestFit="1" customWidth="1"/>
    <col min="7608" max="7608" width="9.140625" style="41"/>
    <col min="7609" max="7610" width="12" style="41" bestFit="1" customWidth="1"/>
    <col min="7611" max="7849" width="9.140625" style="41"/>
    <col min="7850" max="7850" width="56.5703125" style="41" customWidth="1"/>
    <col min="7851" max="7851" width="11" style="41" customWidth="1"/>
    <col min="7852" max="7854" width="14.42578125" style="41" customWidth="1"/>
    <col min="7855" max="7855" width="12.5703125" style="41" bestFit="1" customWidth="1"/>
    <col min="7856" max="7856" width="9.42578125" style="41" customWidth="1"/>
    <col min="7857" max="7857" width="11.140625" style="41" bestFit="1" customWidth="1"/>
    <col min="7858" max="7859" width="9.140625" style="41"/>
    <col min="7860" max="7860" width="59.140625" style="41" bestFit="1" customWidth="1"/>
    <col min="7861" max="7861" width="45.42578125" style="41" bestFit="1" customWidth="1"/>
    <col min="7862" max="7863" width="12.5703125" style="41" bestFit="1" customWidth="1"/>
    <col min="7864" max="7864" width="9.140625" style="41"/>
    <col min="7865" max="7866" width="12" style="41" bestFit="1" customWidth="1"/>
    <col min="7867" max="8105" width="9.140625" style="41"/>
    <col min="8106" max="8106" width="56.5703125" style="41" customWidth="1"/>
    <col min="8107" max="8107" width="11" style="41" customWidth="1"/>
    <col min="8108" max="8110" width="14.42578125" style="41" customWidth="1"/>
    <col min="8111" max="8111" width="12.5703125" style="41" bestFit="1" customWidth="1"/>
    <col min="8112" max="8112" width="9.42578125" style="41" customWidth="1"/>
    <col min="8113" max="8113" width="11.140625" style="41" bestFit="1" customWidth="1"/>
    <col min="8114" max="8115" width="9.140625" style="41"/>
    <col min="8116" max="8116" width="59.140625" style="41" bestFit="1" customWidth="1"/>
    <col min="8117" max="8117" width="45.42578125" style="41" bestFit="1" customWidth="1"/>
    <col min="8118" max="8119" width="12.5703125" style="41" bestFit="1" customWidth="1"/>
    <col min="8120" max="8120" width="9.140625" style="41"/>
    <col min="8121" max="8122" width="12" style="41" bestFit="1" customWidth="1"/>
    <col min="8123" max="8361" width="9.140625" style="41"/>
    <col min="8362" max="8362" width="56.5703125" style="41" customWidth="1"/>
    <col min="8363" max="8363" width="11" style="41" customWidth="1"/>
    <col min="8364" max="8366" width="14.42578125" style="41" customWidth="1"/>
    <col min="8367" max="8367" width="12.5703125" style="41" bestFit="1" customWidth="1"/>
    <col min="8368" max="8368" width="9.42578125" style="41" customWidth="1"/>
    <col min="8369" max="8369" width="11.140625" style="41" bestFit="1" customWidth="1"/>
    <col min="8370" max="8371" width="9.140625" style="41"/>
    <col min="8372" max="8372" width="59.140625" style="41" bestFit="1" customWidth="1"/>
    <col min="8373" max="8373" width="45.42578125" style="41" bestFit="1" customWidth="1"/>
    <col min="8374" max="8375" width="12.5703125" style="41" bestFit="1" customWidth="1"/>
    <col min="8376" max="8376" width="9.140625" style="41"/>
    <col min="8377" max="8378" width="12" style="41" bestFit="1" customWidth="1"/>
    <col min="8379" max="8617" width="9.140625" style="41"/>
    <col min="8618" max="8618" width="56.5703125" style="41" customWidth="1"/>
    <col min="8619" max="8619" width="11" style="41" customWidth="1"/>
    <col min="8620" max="8622" width="14.42578125" style="41" customWidth="1"/>
    <col min="8623" max="8623" width="12.5703125" style="41" bestFit="1" customWidth="1"/>
    <col min="8624" max="8624" width="9.42578125" style="41" customWidth="1"/>
    <col min="8625" max="8625" width="11.140625" style="41" bestFit="1" customWidth="1"/>
    <col min="8626" max="8627" width="9.140625" style="41"/>
    <col min="8628" max="8628" width="59.140625" style="41" bestFit="1" customWidth="1"/>
    <col min="8629" max="8629" width="45.42578125" style="41" bestFit="1" customWidth="1"/>
    <col min="8630" max="8631" width="12.5703125" style="41" bestFit="1" customWidth="1"/>
    <col min="8632" max="8632" width="9.140625" style="41"/>
    <col min="8633" max="8634" width="12" style="41" bestFit="1" customWidth="1"/>
    <col min="8635" max="8873" width="9.140625" style="41"/>
    <col min="8874" max="8874" width="56.5703125" style="41" customWidth="1"/>
    <col min="8875" max="8875" width="11" style="41" customWidth="1"/>
    <col min="8876" max="8878" width="14.42578125" style="41" customWidth="1"/>
    <col min="8879" max="8879" width="12.5703125" style="41" bestFit="1" customWidth="1"/>
    <col min="8880" max="8880" width="9.42578125" style="41" customWidth="1"/>
    <col min="8881" max="8881" width="11.140625" style="41" bestFit="1" customWidth="1"/>
    <col min="8882" max="8883" width="9.140625" style="41"/>
    <col min="8884" max="8884" width="59.140625" style="41" bestFit="1" customWidth="1"/>
    <col min="8885" max="8885" width="45.42578125" style="41" bestFit="1" customWidth="1"/>
    <col min="8886" max="8887" width="12.5703125" style="41" bestFit="1" customWidth="1"/>
    <col min="8888" max="8888" width="9.140625" style="41"/>
    <col min="8889" max="8890" width="12" style="41" bestFit="1" customWidth="1"/>
    <col min="8891" max="9129" width="9.140625" style="41"/>
    <col min="9130" max="9130" width="56.5703125" style="41" customWidth="1"/>
    <col min="9131" max="9131" width="11" style="41" customWidth="1"/>
    <col min="9132" max="9134" width="14.42578125" style="41" customWidth="1"/>
    <col min="9135" max="9135" width="12.5703125" style="41" bestFit="1" customWidth="1"/>
    <col min="9136" max="9136" width="9.42578125" style="41" customWidth="1"/>
    <col min="9137" max="9137" width="11.140625" style="41" bestFit="1" customWidth="1"/>
    <col min="9138" max="9139" width="9.140625" style="41"/>
    <col min="9140" max="9140" width="59.140625" style="41" bestFit="1" customWidth="1"/>
    <col min="9141" max="9141" width="45.42578125" style="41" bestFit="1" customWidth="1"/>
    <col min="9142" max="9143" width="12.5703125" style="41" bestFit="1" customWidth="1"/>
    <col min="9144" max="9144" width="9.140625" style="41"/>
    <col min="9145" max="9146" width="12" style="41" bestFit="1" customWidth="1"/>
    <col min="9147" max="9385" width="9.140625" style="41"/>
    <col min="9386" max="9386" width="56.5703125" style="41" customWidth="1"/>
    <col min="9387" max="9387" width="11" style="41" customWidth="1"/>
    <col min="9388" max="9390" width="14.42578125" style="41" customWidth="1"/>
    <col min="9391" max="9391" width="12.5703125" style="41" bestFit="1" customWidth="1"/>
    <col min="9392" max="9392" width="9.42578125" style="41" customWidth="1"/>
    <col min="9393" max="9393" width="11.140625" style="41" bestFit="1" customWidth="1"/>
    <col min="9394" max="9395" width="9.140625" style="41"/>
    <col min="9396" max="9396" width="59.140625" style="41" bestFit="1" customWidth="1"/>
    <col min="9397" max="9397" width="45.42578125" style="41" bestFit="1" customWidth="1"/>
    <col min="9398" max="9399" width="12.5703125" style="41" bestFit="1" customWidth="1"/>
    <col min="9400" max="9400" width="9.140625" style="41"/>
    <col min="9401" max="9402" width="12" style="41" bestFit="1" customWidth="1"/>
    <col min="9403" max="9641" width="9.140625" style="41"/>
    <col min="9642" max="9642" width="56.5703125" style="41" customWidth="1"/>
    <col min="9643" max="9643" width="11" style="41" customWidth="1"/>
    <col min="9644" max="9646" width="14.42578125" style="41" customWidth="1"/>
    <col min="9647" max="9647" width="12.5703125" style="41" bestFit="1" customWidth="1"/>
    <col min="9648" max="9648" width="9.42578125" style="41" customWidth="1"/>
    <col min="9649" max="9649" width="11.140625" style="41" bestFit="1" customWidth="1"/>
    <col min="9650" max="9651" width="9.140625" style="41"/>
    <col min="9652" max="9652" width="59.140625" style="41" bestFit="1" customWidth="1"/>
    <col min="9653" max="9653" width="45.42578125" style="41" bestFit="1" customWidth="1"/>
    <col min="9654" max="9655" width="12.5703125" style="41" bestFit="1" customWidth="1"/>
    <col min="9656" max="9656" width="9.140625" style="41"/>
    <col min="9657" max="9658" width="12" style="41" bestFit="1" customWidth="1"/>
    <col min="9659" max="9897" width="9.140625" style="41"/>
    <col min="9898" max="9898" width="56.5703125" style="41" customWidth="1"/>
    <col min="9899" max="9899" width="11" style="41" customWidth="1"/>
    <col min="9900" max="9902" width="14.42578125" style="41" customWidth="1"/>
    <col min="9903" max="9903" width="12.5703125" style="41" bestFit="1" customWidth="1"/>
    <col min="9904" max="9904" width="9.42578125" style="41" customWidth="1"/>
    <col min="9905" max="9905" width="11.140625" style="41" bestFit="1" customWidth="1"/>
    <col min="9906" max="9907" width="9.140625" style="41"/>
    <col min="9908" max="9908" width="59.140625" style="41" bestFit="1" customWidth="1"/>
    <col min="9909" max="9909" width="45.42578125" style="41" bestFit="1" customWidth="1"/>
    <col min="9910" max="9911" width="12.5703125" style="41" bestFit="1" customWidth="1"/>
    <col min="9912" max="9912" width="9.140625" style="41"/>
    <col min="9913" max="9914" width="12" style="41" bestFit="1" customWidth="1"/>
    <col min="9915" max="10153" width="9.140625" style="41"/>
    <col min="10154" max="10154" width="56.5703125" style="41" customWidth="1"/>
    <col min="10155" max="10155" width="11" style="41" customWidth="1"/>
    <col min="10156" max="10158" width="14.42578125" style="41" customWidth="1"/>
    <col min="10159" max="10159" width="12.5703125" style="41" bestFit="1" customWidth="1"/>
    <col min="10160" max="10160" width="9.42578125" style="41" customWidth="1"/>
    <col min="10161" max="10161" width="11.140625" style="41" bestFit="1" customWidth="1"/>
    <col min="10162" max="10163" width="9.140625" style="41"/>
    <col min="10164" max="10164" width="59.140625" style="41" bestFit="1" customWidth="1"/>
    <col min="10165" max="10165" width="45.42578125" style="41" bestFit="1" customWidth="1"/>
    <col min="10166" max="10167" width="12.5703125" style="41" bestFit="1" customWidth="1"/>
    <col min="10168" max="10168" width="9.140625" style="41"/>
    <col min="10169" max="10170" width="12" style="41" bestFit="1" customWidth="1"/>
    <col min="10171" max="10409" width="9.140625" style="41"/>
    <col min="10410" max="10410" width="56.5703125" style="41" customWidth="1"/>
    <col min="10411" max="10411" width="11" style="41" customWidth="1"/>
    <col min="10412" max="10414" width="14.42578125" style="41" customWidth="1"/>
    <col min="10415" max="10415" width="12.5703125" style="41" bestFit="1" customWidth="1"/>
    <col min="10416" max="10416" width="9.42578125" style="41" customWidth="1"/>
    <col min="10417" max="10417" width="11.140625" style="41" bestFit="1" customWidth="1"/>
    <col min="10418" max="10419" width="9.140625" style="41"/>
    <col min="10420" max="10420" width="59.140625" style="41" bestFit="1" customWidth="1"/>
    <col min="10421" max="10421" width="45.42578125" style="41" bestFit="1" customWidth="1"/>
    <col min="10422" max="10423" width="12.5703125" style="41" bestFit="1" customWidth="1"/>
    <col min="10424" max="10424" width="9.140625" style="41"/>
    <col min="10425" max="10426" width="12" style="41" bestFit="1" customWidth="1"/>
    <col min="10427" max="10665" width="9.140625" style="41"/>
    <col min="10666" max="10666" width="56.5703125" style="41" customWidth="1"/>
    <col min="10667" max="10667" width="11" style="41" customWidth="1"/>
    <col min="10668" max="10670" width="14.42578125" style="41" customWidth="1"/>
    <col min="10671" max="10671" width="12.5703125" style="41" bestFit="1" customWidth="1"/>
    <col min="10672" max="10672" width="9.42578125" style="41" customWidth="1"/>
    <col min="10673" max="10673" width="11.140625" style="41" bestFit="1" customWidth="1"/>
    <col min="10674" max="10675" width="9.140625" style="41"/>
    <col min="10676" max="10676" width="59.140625" style="41" bestFit="1" customWidth="1"/>
    <col min="10677" max="10677" width="45.42578125" style="41" bestFit="1" customWidth="1"/>
    <col min="10678" max="10679" width="12.5703125" style="41" bestFit="1" customWidth="1"/>
    <col min="10680" max="10680" width="9.140625" style="41"/>
    <col min="10681" max="10682" width="12" style="41" bestFit="1" customWidth="1"/>
    <col min="10683" max="10921" width="9.140625" style="41"/>
    <col min="10922" max="10922" width="56.5703125" style="41" customWidth="1"/>
    <col min="10923" max="10923" width="11" style="41" customWidth="1"/>
    <col min="10924" max="10926" width="14.42578125" style="41" customWidth="1"/>
    <col min="10927" max="10927" width="12.5703125" style="41" bestFit="1" customWidth="1"/>
    <col min="10928" max="10928" width="9.42578125" style="41" customWidth="1"/>
    <col min="10929" max="10929" width="11.140625" style="41" bestFit="1" customWidth="1"/>
    <col min="10930" max="10931" width="9.140625" style="41"/>
    <col min="10932" max="10932" width="59.140625" style="41" bestFit="1" customWidth="1"/>
    <col min="10933" max="10933" width="45.42578125" style="41" bestFit="1" customWidth="1"/>
    <col min="10934" max="10935" width="12.5703125" style="41" bestFit="1" customWidth="1"/>
    <col min="10936" max="10936" width="9.140625" style="41"/>
    <col min="10937" max="10938" width="12" style="41" bestFit="1" customWidth="1"/>
    <col min="10939" max="11177" width="9.140625" style="41"/>
    <col min="11178" max="11178" width="56.5703125" style="41" customWidth="1"/>
    <col min="11179" max="11179" width="11" style="41" customWidth="1"/>
    <col min="11180" max="11182" width="14.42578125" style="41" customWidth="1"/>
    <col min="11183" max="11183" width="12.5703125" style="41" bestFit="1" customWidth="1"/>
    <col min="11184" max="11184" width="9.42578125" style="41" customWidth="1"/>
    <col min="11185" max="11185" width="11.140625" style="41" bestFit="1" customWidth="1"/>
    <col min="11186" max="11187" width="9.140625" style="41"/>
    <col min="11188" max="11188" width="59.140625" style="41" bestFit="1" customWidth="1"/>
    <col min="11189" max="11189" width="45.42578125" style="41" bestFit="1" customWidth="1"/>
    <col min="11190" max="11191" width="12.5703125" style="41" bestFit="1" customWidth="1"/>
    <col min="11192" max="11192" width="9.140625" style="41"/>
    <col min="11193" max="11194" width="12" style="41" bestFit="1" customWidth="1"/>
    <col min="11195" max="11433" width="9.140625" style="41"/>
    <col min="11434" max="11434" width="56.5703125" style="41" customWidth="1"/>
    <col min="11435" max="11435" width="11" style="41" customWidth="1"/>
    <col min="11436" max="11438" width="14.42578125" style="41" customWidth="1"/>
    <col min="11439" max="11439" width="12.5703125" style="41" bestFit="1" customWidth="1"/>
    <col min="11440" max="11440" width="9.42578125" style="41" customWidth="1"/>
    <col min="11441" max="11441" width="11.140625" style="41" bestFit="1" customWidth="1"/>
    <col min="11442" max="11443" width="9.140625" style="41"/>
    <col min="11444" max="11444" width="59.140625" style="41" bestFit="1" customWidth="1"/>
    <col min="11445" max="11445" width="45.42578125" style="41" bestFit="1" customWidth="1"/>
    <col min="11446" max="11447" width="12.5703125" style="41" bestFit="1" customWidth="1"/>
    <col min="11448" max="11448" width="9.140625" style="41"/>
    <col min="11449" max="11450" width="12" style="41" bestFit="1" customWidth="1"/>
    <col min="11451" max="11689" width="9.140625" style="41"/>
    <col min="11690" max="11690" width="56.5703125" style="41" customWidth="1"/>
    <col min="11691" max="11691" width="11" style="41" customWidth="1"/>
    <col min="11692" max="11694" width="14.42578125" style="41" customWidth="1"/>
    <col min="11695" max="11695" width="12.5703125" style="41" bestFit="1" customWidth="1"/>
    <col min="11696" max="11696" width="9.42578125" style="41" customWidth="1"/>
    <col min="11697" max="11697" width="11.140625" style="41" bestFit="1" customWidth="1"/>
    <col min="11698" max="11699" width="9.140625" style="41"/>
    <col min="11700" max="11700" width="59.140625" style="41" bestFit="1" customWidth="1"/>
    <col min="11701" max="11701" width="45.42578125" style="41" bestFit="1" customWidth="1"/>
    <col min="11702" max="11703" width="12.5703125" style="41" bestFit="1" customWidth="1"/>
    <col min="11704" max="11704" width="9.140625" style="41"/>
    <col min="11705" max="11706" width="12" style="41" bestFit="1" customWidth="1"/>
    <col min="11707" max="11945" width="9.140625" style="41"/>
    <col min="11946" max="11946" width="56.5703125" style="41" customWidth="1"/>
    <col min="11947" max="11947" width="11" style="41" customWidth="1"/>
    <col min="11948" max="11950" width="14.42578125" style="41" customWidth="1"/>
    <col min="11951" max="11951" width="12.5703125" style="41" bestFit="1" customWidth="1"/>
    <col min="11952" max="11952" width="9.42578125" style="41" customWidth="1"/>
    <col min="11953" max="11953" width="11.140625" style="41" bestFit="1" customWidth="1"/>
    <col min="11954" max="11955" width="9.140625" style="41"/>
    <col min="11956" max="11956" width="59.140625" style="41" bestFit="1" customWidth="1"/>
    <col min="11957" max="11957" width="45.42578125" style="41" bestFit="1" customWidth="1"/>
    <col min="11958" max="11959" width="12.5703125" style="41" bestFit="1" customWidth="1"/>
    <col min="11960" max="11960" width="9.140625" style="41"/>
    <col min="11961" max="11962" width="12" style="41" bestFit="1" customWidth="1"/>
    <col min="11963" max="12201" width="9.140625" style="41"/>
    <col min="12202" max="12202" width="56.5703125" style="41" customWidth="1"/>
    <col min="12203" max="12203" width="11" style="41" customWidth="1"/>
    <col min="12204" max="12206" width="14.42578125" style="41" customWidth="1"/>
    <col min="12207" max="12207" width="12.5703125" style="41" bestFit="1" customWidth="1"/>
    <col min="12208" max="12208" width="9.42578125" style="41" customWidth="1"/>
    <col min="12209" max="12209" width="11.140625" style="41" bestFit="1" customWidth="1"/>
    <col min="12210" max="12211" width="9.140625" style="41"/>
    <col min="12212" max="12212" width="59.140625" style="41" bestFit="1" customWidth="1"/>
    <col min="12213" max="12213" width="45.42578125" style="41" bestFit="1" customWidth="1"/>
    <col min="12214" max="12215" width="12.5703125" style="41" bestFit="1" customWidth="1"/>
    <col min="12216" max="12216" width="9.140625" style="41"/>
    <col min="12217" max="12218" width="12" style="41" bestFit="1" customWidth="1"/>
    <col min="12219" max="12457" width="9.140625" style="41"/>
    <col min="12458" max="12458" width="56.5703125" style="41" customWidth="1"/>
    <col min="12459" max="12459" width="11" style="41" customWidth="1"/>
    <col min="12460" max="12462" width="14.42578125" style="41" customWidth="1"/>
    <col min="12463" max="12463" width="12.5703125" style="41" bestFit="1" customWidth="1"/>
    <col min="12464" max="12464" width="9.42578125" style="41" customWidth="1"/>
    <col min="12465" max="12465" width="11.140625" style="41" bestFit="1" customWidth="1"/>
    <col min="12466" max="12467" width="9.140625" style="41"/>
    <col min="12468" max="12468" width="59.140625" style="41" bestFit="1" customWidth="1"/>
    <col min="12469" max="12469" width="45.42578125" style="41" bestFit="1" customWidth="1"/>
    <col min="12470" max="12471" width="12.5703125" style="41" bestFit="1" customWidth="1"/>
    <col min="12472" max="12472" width="9.140625" style="41"/>
    <col min="12473" max="12474" width="12" style="41" bestFit="1" customWidth="1"/>
    <col min="12475" max="12713" width="9.140625" style="41"/>
    <col min="12714" max="12714" width="56.5703125" style="41" customWidth="1"/>
    <col min="12715" max="12715" width="11" style="41" customWidth="1"/>
    <col min="12716" max="12718" width="14.42578125" style="41" customWidth="1"/>
    <col min="12719" max="12719" width="12.5703125" style="41" bestFit="1" customWidth="1"/>
    <col min="12720" max="12720" width="9.42578125" style="41" customWidth="1"/>
    <col min="12721" max="12721" width="11.140625" style="41" bestFit="1" customWidth="1"/>
    <col min="12722" max="12723" width="9.140625" style="41"/>
    <col min="12724" max="12724" width="59.140625" style="41" bestFit="1" customWidth="1"/>
    <col min="12725" max="12725" width="45.42578125" style="41" bestFit="1" customWidth="1"/>
    <col min="12726" max="12727" width="12.5703125" style="41" bestFit="1" customWidth="1"/>
    <col min="12728" max="12728" width="9.140625" style="41"/>
    <col min="12729" max="12730" width="12" style="41" bestFit="1" customWidth="1"/>
    <col min="12731" max="12969" width="9.140625" style="41"/>
    <col min="12970" max="12970" width="56.5703125" style="41" customWidth="1"/>
    <col min="12971" max="12971" width="11" style="41" customWidth="1"/>
    <col min="12972" max="12974" width="14.42578125" style="41" customWidth="1"/>
    <col min="12975" max="12975" width="12.5703125" style="41" bestFit="1" customWidth="1"/>
    <col min="12976" max="12976" width="9.42578125" style="41" customWidth="1"/>
    <col min="12977" max="12977" width="11.140625" style="41" bestFit="1" customWidth="1"/>
    <col min="12978" max="12979" width="9.140625" style="41"/>
    <col min="12980" max="12980" width="59.140625" style="41" bestFit="1" customWidth="1"/>
    <col min="12981" max="12981" width="45.42578125" style="41" bestFit="1" customWidth="1"/>
    <col min="12982" max="12983" width="12.5703125" style="41" bestFit="1" customWidth="1"/>
    <col min="12984" max="12984" width="9.140625" style="41"/>
    <col min="12985" max="12986" width="12" style="41" bestFit="1" customWidth="1"/>
    <col min="12987" max="13225" width="9.140625" style="41"/>
    <col min="13226" max="13226" width="56.5703125" style="41" customWidth="1"/>
    <col min="13227" max="13227" width="11" style="41" customWidth="1"/>
    <col min="13228" max="13230" width="14.42578125" style="41" customWidth="1"/>
    <col min="13231" max="13231" width="12.5703125" style="41" bestFit="1" customWidth="1"/>
    <col min="13232" max="13232" width="9.42578125" style="41" customWidth="1"/>
    <col min="13233" max="13233" width="11.140625" style="41" bestFit="1" customWidth="1"/>
    <col min="13234" max="13235" width="9.140625" style="41"/>
    <col min="13236" max="13236" width="59.140625" style="41" bestFit="1" customWidth="1"/>
    <col min="13237" max="13237" width="45.42578125" style="41" bestFit="1" customWidth="1"/>
    <col min="13238" max="13239" width="12.5703125" style="41" bestFit="1" customWidth="1"/>
    <col min="13240" max="13240" width="9.140625" style="41"/>
    <col min="13241" max="13242" width="12" style="41" bestFit="1" customWidth="1"/>
    <col min="13243" max="13481" width="9.140625" style="41"/>
    <col min="13482" max="13482" width="56.5703125" style="41" customWidth="1"/>
    <col min="13483" max="13483" width="11" style="41" customWidth="1"/>
    <col min="13484" max="13486" width="14.42578125" style="41" customWidth="1"/>
    <col min="13487" max="13487" width="12.5703125" style="41" bestFit="1" customWidth="1"/>
    <col min="13488" max="13488" width="9.42578125" style="41" customWidth="1"/>
    <col min="13489" max="13489" width="11.140625" style="41" bestFit="1" customWidth="1"/>
    <col min="13490" max="13491" width="9.140625" style="41"/>
    <col min="13492" max="13492" width="59.140625" style="41" bestFit="1" customWidth="1"/>
    <col min="13493" max="13493" width="45.42578125" style="41" bestFit="1" customWidth="1"/>
    <col min="13494" max="13495" width="12.5703125" style="41" bestFit="1" customWidth="1"/>
    <col min="13496" max="13496" width="9.140625" style="41"/>
    <col min="13497" max="13498" width="12" style="41" bestFit="1" customWidth="1"/>
    <col min="13499" max="13737" width="9.140625" style="41"/>
    <col min="13738" max="13738" width="56.5703125" style="41" customWidth="1"/>
    <col min="13739" max="13739" width="11" style="41" customWidth="1"/>
    <col min="13740" max="13742" width="14.42578125" style="41" customWidth="1"/>
    <col min="13743" max="13743" width="12.5703125" style="41" bestFit="1" customWidth="1"/>
    <col min="13744" max="13744" width="9.42578125" style="41" customWidth="1"/>
    <col min="13745" max="13745" width="11.140625" style="41" bestFit="1" customWidth="1"/>
    <col min="13746" max="13747" width="9.140625" style="41"/>
    <col min="13748" max="13748" width="59.140625" style="41" bestFit="1" customWidth="1"/>
    <col min="13749" max="13749" width="45.42578125" style="41" bestFit="1" customWidth="1"/>
    <col min="13750" max="13751" width="12.5703125" style="41" bestFit="1" customWidth="1"/>
    <col min="13752" max="13752" width="9.140625" style="41"/>
    <col min="13753" max="13754" width="12" style="41" bestFit="1" customWidth="1"/>
    <col min="13755" max="13993" width="9.140625" style="41"/>
    <col min="13994" max="13994" width="56.5703125" style="41" customWidth="1"/>
    <col min="13995" max="13995" width="11" style="41" customWidth="1"/>
    <col min="13996" max="13998" width="14.42578125" style="41" customWidth="1"/>
    <col min="13999" max="13999" width="12.5703125" style="41" bestFit="1" customWidth="1"/>
    <col min="14000" max="14000" width="9.42578125" style="41" customWidth="1"/>
    <col min="14001" max="14001" width="11.140625" style="41" bestFit="1" customWidth="1"/>
    <col min="14002" max="14003" width="9.140625" style="41"/>
    <col min="14004" max="14004" width="59.140625" style="41" bestFit="1" customWidth="1"/>
    <col min="14005" max="14005" width="45.42578125" style="41" bestFit="1" customWidth="1"/>
    <col min="14006" max="14007" width="12.5703125" style="41" bestFit="1" customWidth="1"/>
    <col min="14008" max="14008" width="9.140625" style="41"/>
    <col min="14009" max="14010" width="12" style="41" bestFit="1" customWidth="1"/>
    <col min="14011" max="14249" width="9.140625" style="41"/>
    <col min="14250" max="14250" width="56.5703125" style="41" customWidth="1"/>
    <col min="14251" max="14251" width="11" style="41" customWidth="1"/>
    <col min="14252" max="14254" width="14.42578125" style="41" customWidth="1"/>
    <col min="14255" max="14255" width="12.5703125" style="41" bestFit="1" customWidth="1"/>
    <col min="14256" max="14256" width="9.42578125" style="41" customWidth="1"/>
    <col min="14257" max="14257" width="11.140625" style="41" bestFit="1" customWidth="1"/>
    <col min="14258" max="14259" width="9.140625" style="41"/>
    <col min="14260" max="14260" width="59.140625" style="41" bestFit="1" customWidth="1"/>
    <col min="14261" max="14261" width="45.42578125" style="41" bestFit="1" customWidth="1"/>
    <col min="14262" max="14263" width="12.5703125" style="41" bestFit="1" customWidth="1"/>
    <col min="14264" max="14264" width="9.140625" style="41"/>
    <col min="14265" max="14266" width="12" style="41" bestFit="1" customWidth="1"/>
    <col min="14267" max="14505" width="9.140625" style="41"/>
    <col min="14506" max="14506" width="56.5703125" style="41" customWidth="1"/>
    <col min="14507" max="14507" width="11" style="41" customWidth="1"/>
    <col min="14508" max="14510" width="14.42578125" style="41" customWidth="1"/>
    <col min="14511" max="14511" width="12.5703125" style="41" bestFit="1" customWidth="1"/>
    <col min="14512" max="14512" width="9.42578125" style="41" customWidth="1"/>
    <col min="14513" max="14513" width="11.140625" style="41" bestFit="1" customWidth="1"/>
    <col min="14514" max="14515" width="9.140625" style="41"/>
    <col min="14516" max="14516" width="59.140625" style="41" bestFit="1" customWidth="1"/>
    <col min="14517" max="14517" width="45.42578125" style="41" bestFit="1" customWidth="1"/>
    <col min="14518" max="14519" width="12.5703125" style="41" bestFit="1" customWidth="1"/>
    <col min="14520" max="14520" width="9.140625" style="41"/>
    <col min="14521" max="14522" width="12" style="41" bestFit="1" customWidth="1"/>
    <col min="14523" max="14761" width="9.140625" style="41"/>
    <col min="14762" max="14762" width="56.5703125" style="41" customWidth="1"/>
    <col min="14763" max="14763" width="11" style="41" customWidth="1"/>
    <col min="14764" max="14766" width="14.42578125" style="41" customWidth="1"/>
    <col min="14767" max="14767" width="12.5703125" style="41" bestFit="1" customWidth="1"/>
    <col min="14768" max="14768" width="9.42578125" style="41" customWidth="1"/>
    <col min="14769" max="14769" width="11.140625" style="41" bestFit="1" customWidth="1"/>
    <col min="14770" max="14771" width="9.140625" style="41"/>
    <col min="14772" max="14772" width="59.140625" style="41" bestFit="1" customWidth="1"/>
    <col min="14773" max="14773" width="45.42578125" style="41" bestFit="1" customWidth="1"/>
    <col min="14774" max="14775" width="12.5703125" style="41" bestFit="1" customWidth="1"/>
    <col min="14776" max="14776" width="9.140625" style="41"/>
    <col min="14777" max="14778" width="12" style="41" bestFit="1" customWidth="1"/>
    <col min="14779" max="15017" width="9.140625" style="41"/>
    <col min="15018" max="15018" width="56.5703125" style="41" customWidth="1"/>
    <col min="15019" max="15019" width="11" style="41" customWidth="1"/>
    <col min="15020" max="15022" width="14.42578125" style="41" customWidth="1"/>
    <col min="15023" max="15023" width="12.5703125" style="41" bestFit="1" customWidth="1"/>
    <col min="15024" max="15024" width="9.42578125" style="41" customWidth="1"/>
    <col min="15025" max="15025" width="11.140625" style="41" bestFit="1" customWidth="1"/>
    <col min="15026" max="15027" width="9.140625" style="41"/>
    <col min="15028" max="15028" width="59.140625" style="41" bestFit="1" customWidth="1"/>
    <col min="15029" max="15029" width="45.42578125" style="41" bestFit="1" customWidth="1"/>
    <col min="15030" max="15031" width="12.5703125" style="41" bestFit="1" customWidth="1"/>
    <col min="15032" max="15032" width="9.140625" style="41"/>
    <col min="15033" max="15034" width="12" style="41" bestFit="1" customWidth="1"/>
    <col min="15035" max="15273" width="9.140625" style="41"/>
    <col min="15274" max="15274" width="56.5703125" style="41" customWidth="1"/>
    <col min="15275" max="15275" width="11" style="41" customWidth="1"/>
    <col min="15276" max="15278" width="14.42578125" style="41" customWidth="1"/>
    <col min="15279" max="15279" width="12.5703125" style="41" bestFit="1" customWidth="1"/>
    <col min="15280" max="15280" width="9.42578125" style="41" customWidth="1"/>
    <col min="15281" max="15281" width="11.140625" style="41" bestFit="1" customWidth="1"/>
    <col min="15282" max="15283" width="9.140625" style="41"/>
    <col min="15284" max="15284" width="59.140625" style="41" bestFit="1" customWidth="1"/>
    <col min="15285" max="15285" width="45.42578125" style="41" bestFit="1" customWidth="1"/>
    <col min="15286" max="15287" width="12.5703125" style="41" bestFit="1" customWidth="1"/>
    <col min="15288" max="15288" width="9.140625" style="41"/>
    <col min="15289" max="15290" width="12" style="41" bestFit="1" customWidth="1"/>
    <col min="15291" max="15529" width="9.140625" style="41"/>
    <col min="15530" max="15530" width="56.5703125" style="41" customWidth="1"/>
    <col min="15531" max="15531" width="11" style="41" customWidth="1"/>
    <col min="15532" max="15534" width="14.42578125" style="41" customWidth="1"/>
    <col min="15535" max="15535" width="12.5703125" style="41" bestFit="1" customWidth="1"/>
    <col min="15536" max="15536" width="9.42578125" style="41" customWidth="1"/>
    <col min="15537" max="15537" width="11.140625" style="41" bestFit="1" customWidth="1"/>
    <col min="15538" max="15539" width="9.140625" style="41"/>
    <col min="15540" max="15540" width="59.140625" style="41" bestFit="1" customWidth="1"/>
    <col min="15541" max="15541" width="45.42578125" style="41" bestFit="1" customWidth="1"/>
    <col min="15542" max="15543" width="12.5703125" style="41" bestFit="1" customWidth="1"/>
    <col min="15544" max="15544" width="9.140625" style="41"/>
    <col min="15545" max="15546" width="12" style="41" bestFit="1" customWidth="1"/>
    <col min="15547" max="15785" width="9.140625" style="41"/>
    <col min="15786" max="15786" width="56.5703125" style="41" customWidth="1"/>
    <col min="15787" max="15787" width="11" style="41" customWidth="1"/>
    <col min="15788" max="15790" width="14.42578125" style="41" customWidth="1"/>
    <col min="15791" max="15791" width="12.5703125" style="41" bestFit="1" customWidth="1"/>
    <col min="15792" max="15792" width="9.42578125" style="41" customWidth="1"/>
    <col min="15793" max="15793" width="11.140625" style="41" bestFit="1" customWidth="1"/>
    <col min="15794" max="15795" width="9.140625" style="41"/>
    <col min="15796" max="15796" width="59.140625" style="41" bestFit="1" customWidth="1"/>
    <col min="15797" max="15797" width="45.42578125" style="41" bestFit="1" customWidth="1"/>
    <col min="15798" max="15799" width="12.5703125" style="41" bestFit="1" customWidth="1"/>
    <col min="15800" max="15800" width="9.140625" style="41"/>
    <col min="15801" max="15802" width="12" style="41" bestFit="1" customWidth="1"/>
    <col min="15803" max="16041" width="9.140625" style="41"/>
    <col min="16042" max="16042" width="56.5703125" style="41" customWidth="1"/>
    <col min="16043" max="16043" width="11" style="41" customWidth="1"/>
    <col min="16044" max="16046" width="14.42578125" style="41" customWidth="1"/>
    <col min="16047" max="16047" width="12.5703125" style="41" bestFit="1" customWidth="1"/>
    <col min="16048" max="16048" width="9.42578125" style="41" customWidth="1"/>
    <col min="16049" max="16049" width="11.140625" style="41" bestFit="1" customWidth="1"/>
    <col min="16050" max="16051" width="9.140625" style="41"/>
    <col min="16052" max="16052" width="59.140625" style="41" bestFit="1" customWidth="1"/>
    <col min="16053" max="16053" width="45.42578125" style="41" bestFit="1" customWidth="1"/>
    <col min="16054" max="16055" width="12.5703125" style="41" bestFit="1" customWidth="1"/>
    <col min="16056" max="16056" width="9.140625" style="41"/>
    <col min="16057" max="16058" width="12" style="41" bestFit="1" customWidth="1"/>
    <col min="16059" max="16384" width="9.140625" style="41"/>
  </cols>
  <sheetData>
    <row r="1" spans="1:8" ht="12.75" customHeight="1" x14ac:dyDescent="0.25">
      <c r="A1" s="38" t="s">
        <v>3</v>
      </c>
      <c r="B1" s="213"/>
      <c r="C1" s="31"/>
      <c r="D1" s="31"/>
      <c r="E1" s="31"/>
    </row>
    <row r="2" spans="1:8" ht="12.75" customHeight="1" x14ac:dyDescent="0.25">
      <c r="A2" s="34" t="s">
        <v>216</v>
      </c>
      <c r="B2" s="32"/>
      <c r="C2" s="32"/>
      <c r="D2" s="32"/>
      <c r="E2" s="32"/>
      <c r="F2" s="32"/>
      <c r="G2" s="32"/>
      <c r="H2" s="32"/>
    </row>
    <row r="3" spans="1:8" ht="12.75" customHeight="1" x14ac:dyDescent="0.25">
      <c r="A3" s="33" t="s">
        <v>158</v>
      </c>
      <c r="B3" s="34"/>
      <c r="C3" s="31"/>
      <c r="D3" s="31"/>
      <c r="E3" s="31"/>
    </row>
    <row r="4" spans="1:8" ht="12.75" customHeight="1" x14ac:dyDescent="0.25">
      <c r="A4" s="215"/>
      <c r="B4" s="34"/>
      <c r="C4" s="31"/>
      <c r="D4" s="31"/>
      <c r="E4" s="31"/>
    </row>
    <row r="5" spans="1:8" ht="45" x14ac:dyDescent="0.25">
      <c r="A5" s="359" t="s">
        <v>12</v>
      </c>
      <c r="B5" s="359" t="s">
        <v>42</v>
      </c>
      <c r="C5" s="360" t="s">
        <v>212</v>
      </c>
      <c r="D5" s="361" t="s">
        <v>40</v>
      </c>
      <c r="E5" s="362" t="s">
        <v>213</v>
      </c>
      <c r="F5" s="360" t="s">
        <v>41</v>
      </c>
      <c r="G5" s="363" t="s">
        <v>214</v>
      </c>
      <c r="H5" s="362" t="s">
        <v>215</v>
      </c>
    </row>
    <row r="6" spans="1:8" ht="12.75" customHeight="1" x14ac:dyDescent="0.25">
      <c r="A6" s="364">
        <v>1</v>
      </c>
      <c r="B6" s="365">
        <v>2</v>
      </c>
      <c r="C6" s="365">
        <v>3</v>
      </c>
      <c r="D6" s="364">
        <v>4</v>
      </c>
      <c r="E6" s="364">
        <v>5</v>
      </c>
      <c r="F6" s="364">
        <v>6</v>
      </c>
      <c r="G6" s="364">
        <v>7</v>
      </c>
      <c r="H6" s="364">
        <v>8</v>
      </c>
    </row>
    <row r="7" spans="1:8" ht="12.75" customHeight="1" x14ac:dyDescent="0.2">
      <c r="A7" s="366"/>
      <c r="B7" s="156" t="s">
        <v>136</v>
      </c>
      <c r="C7" s="387">
        <v>27904189.850000001</v>
      </c>
      <c r="D7" s="388">
        <v>2.0614061317114477E-2</v>
      </c>
      <c r="E7" s="407">
        <v>4.6257832114491304E-2</v>
      </c>
      <c r="F7" s="367">
        <v>3536033.23</v>
      </c>
      <c r="G7" s="389"/>
      <c r="H7" s="389"/>
    </row>
    <row r="8" spans="1:8" ht="12.75" customHeight="1" x14ac:dyDescent="0.2">
      <c r="A8" s="368"/>
      <c r="B8" s="369" t="s">
        <v>137</v>
      </c>
      <c r="C8" s="390">
        <v>3098150.53</v>
      </c>
      <c r="D8" s="391">
        <v>2.2887410578261496E-3</v>
      </c>
      <c r="E8" s="413">
        <v>-0.51867609676584492</v>
      </c>
      <c r="F8" s="370">
        <v>12674.4</v>
      </c>
      <c r="G8" s="389"/>
      <c r="H8" s="389"/>
    </row>
    <row r="9" spans="1:8" ht="12.75" customHeight="1" x14ac:dyDescent="0.2">
      <c r="A9" s="371"/>
      <c r="B9" s="372" t="s">
        <v>176</v>
      </c>
      <c r="C9" s="392">
        <v>3098150.53</v>
      </c>
      <c r="D9" s="393">
        <v>2.2887410578261496E-3</v>
      </c>
      <c r="E9" s="406">
        <v>-2.4734211275432405E-2</v>
      </c>
      <c r="F9" s="394">
        <v>12674.4</v>
      </c>
      <c r="G9" s="393"/>
      <c r="H9" s="393"/>
    </row>
    <row r="10" spans="1:8" ht="12.75" customHeight="1" x14ac:dyDescent="0.2">
      <c r="A10" s="373">
        <v>1</v>
      </c>
      <c r="B10" s="374" t="s">
        <v>366</v>
      </c>
      <c r="C10" s="375">
        <v>3098150.53</v>
      </c>
      <c r="D10" s="395">
        <v>2.2887410578261496E-3</v>
      </c>
      <c r="E10" s="414">
        <v>-2.4734211275432405E-2</v>
      </c>
      <c r="F10" s="375">
        <v>12674.4</v>
      </c>
      <c r="G10" s="408" t="s">
        <v>245</v>
      </c>
      <c r="H10" s="415" t="s">
        <v>245</v>
      </c>
    </row>
    <row r="11" spans="1:8" ht="12.75" customHeight="1" x14ac:dyDescent="0.2">
      <c r="A11" s="373"/>
      <c r="B11" s="376" t="s">
        <v>367</v>
      </c>
      <c r="C11" s="205" t="s">
        <v>245</v>
      </c>
      <c r="D11" s="205" t="s">
        <v>245</v>
      </c>
      <c r="E11" s="415" t="s">
        <v>245</v>
      </c>
      <c r="F11" s="205" t="s">
        <v>245</v>
      </c>
      <c r="G11" s="396">
        <v>91.793099999999995</v>
      </c>
      <c r="H11" s="415" t="s">
        <v>245</v>
      </c>
    </row>
    <row r="12" spans="1:8" ht="12.75" customHeight="1" x14ac:dyDescent="0.2">
      <c r="A12" s="373"/>
      <c r="B12" s="376" t="s">
        <v>368</v>
      </c>
      <c r="C12" s="205" t="s">
        <v>245</v>
      </c>
      <c r="D12" s="205" t="s">
        <v>245</v>
      </c>
      <c r="E12" s="415" t="s">
        <v>245</v>
      </c>
      <c r="F12" s="205" t="s">
        <v>245</v>
      </c>
      <c r="G12" s="396">
        <v>89.9392</v>
      </c>
      <c r="H12" s="415" t="s">
        <v>245</v>
      </c>
    </row>
    <row r="13" spans="1:8" ht="12.75" customHeight="1" x14ac:dyDescent="0.2">
      <c r="A13" s="373"/>
      <c r="B13" s="376" t="s">
        <v>369</v>
      </c>
      <c r="C13" s="205" t="s">
        <v>245</v>
      </c>
      <c r="D13" s="205" t="s">
        <v>245</v>
      </c>
      <c r="E13" s="415" t="s">
        <v>245</v>
      </c>
      <c r="F13" s="205" t="s">
        <v>245</v>
      </c>
      <c r="G13" s="396">
        <v>92.607100000000003</v>
      </c>
      <c r="H13" s="415" t="s">
        <v>245</v>
      </c>
    </row>
    <row r="14" spans="1:8" ht="12.75" customHeight="1" x14ac:dyDescent="0.2">
      <c r="A14" s="373"/>
      <c r="B14" s="376" t="s">
        <v>177</v>
      </c>
      <c r="C14" s="205" t="s">
        <v>245</v>
      </c>
      <c r="D14" s="205" t="s">
        <v>245</v>
      </c>
      <c r="E14" s="415" t="s">
        <v>245</v>
      </c>
      <c r="F14" s="205" t="s">
        <v>245</v>
      </c>
      <c r="G14" s="396">
        <v>93.557199999999995</v>
      </c>
      <c r="H14" s="415" t="s">
        <v>245</v>
      </c>
    </row>
    <row r="15" spans="1:8" ht="12.75" customHeight="1" x14ac:dyDescent="0.2">
      <c r="A15" s="368"/>
      <c r="B15" s="369" t="s">
        <v>138</v>
      </c>
      <c r="C15" s="390">
        <v>24806039.32</v>
      </c>
      <c r="D15" s="397">
        <v>1.8325320259288326E-2</v>
      </c>
      <c r="E15" s="413">
        <v>0.22597372178371544</v>
      </c>
      <c r="F15" s="370">
        <v>3523358.83</v>
      </c>
      <c r="G15" s="389"/>
      <c r="H15" s="389"/>
    </row>
    <row r="16" spans="1:8" ht="12.75" customHeight="1" x14ac:dyDescent="0.2">
      <c r="A16" s="371"/>
      <c r="B16" s="372" t="s">
        <v>139</v>
      </c>
      <c r="C16" s="392">
        <v>24806039.32</v>
      </c>
      <c r="D16" s="393">
        <v>1.8325320259288326E-2</v>
      </c>
      <c r="E16" s="406">
        <v>0.22597372178371544</v>
      </c>
      <c r="F16" s="377">
        <v>3523358.83</v>
      </c>
      <c r="G16" s="393"/>
      <c r="H16" s="393"/>
    </row>
    <row r="17" spans="1:8" ht="12.75" customHeight="1" x14ac:dyDescent="0.2">
      <c r="A17" s="373">
        <v>1</v>
      </c>
      <c r="B17" s="374" t="s">
        <v>370</v>
      </c>
      <c r="C17" s="398">
        <v>8068889.6699999999</v>
      </c>
      <c r="D17" s="395">
        <v>5.9608462855412943E-3</v>
      </c>
      <c r="E17" s="414">
        <v>0.23118176604546292</v>
      </c>
      <c r="F17" s="375">
        <v>219530</v>
      </c>
      <c r="G17" s="399">
        <v>15.946400000000001</v>
      </c>
      <c r="H17" s="414">
        <v>0.23118258815172843</v>
      </c>
    </row>
    <row r="18" spans="1:8" ht="12.75" customHeight="1" x14ac:dyDescent="0.2">
      <c r="A18" s="378">
        <v>2</v>
      </c>
      <c r="B18" s="379" t="s">
        <v>371</v>
      </c>
      <c r="C18" s="398">
        <v>16737149.65</v>
      </c>
      <c r="D18" s="395">
        <v>1.2364473973747032E-2</v>
      </c>
      <c r="E18" s="414">
        <v>0.223478660779586</v>
      </c>
      <c r="F18" s="375">
        <v>3303828.83</v>
      </c>
      <c r="G18" s="399">
        <v>5.5016999999999996</v>
      </c>
      <c r="H18" s="414">
        <v>0.22347002312755726</v>
      </c>
    </row>
    <row r="19" spans="1:8" ht="12.75" customHeight="1" x14ac:dyDescent="0.2">
      <c r="A19" s="368"/>
      <c r="B19" s="380" t="s">
        <v>140</v>
      </c>
      <c r="C19" s="390">
        <v>1325744148.5699997</v>
      </c>
      <c r="D19" s="397">
        <v>0.97938593868288559</v>
      </c>
      <c r="E19" s="413">
        <v>0.25785252591091434</v>
      </c>
      <c r="F19" s="370">
        <v>43484182.260000005</v>
      </c>
      <c r="G19" s="389"/>
      <c r="H19" s="389"/>
    </row>
    <row r="20" spans="1:8" ht="12.75" customHeight="1" x14ac:dyDescent="0.2">
      <c r="A20" s="368"/>
      <c r="B20" s="369" t="s">
        <v>137</v>
      </c>
      <c r="C20" s="390">
        <v>827155911.90999985</v>
      </c>
      <c r="D20" s="397">
        <v>0.61105671867146061</v>
      </c>
      <c r="E20" s="413">
        <v>0.1317272631025368</v>
      </c>
      <c r="F20" s="370">
        <v>42511090.080000006</v>
      </c>
      <c r="G20" s="389"/>
      <c r="H20" s="389"/>
    </row>
    <row r="21" spans="1:8" ht="12.75" customHeight="1" x14ac:dyDescent="0.2">
      <c r="A21" s="371"/>
      <c r="B21" s="372" t="s">
        <v>141</v>
      </c>
      <c r="C21" s="392">
        <v>67850820.420000002</v>
      </c>
      <c r="D21" s="393">
        <v>5.0124407125706358E-2</v>
      </c>
      <c r="E21" s="406">
        <v>0.23843370399636665</v>
      </c>
      <c r="F21" s="377">
        <v>2930874.26</v>
      </c>
      <c r="G21" s="393"/>
      <c r="H21" s="393"/>
    </row>
    <row r="22" spans="1:8" ht="12.75" customHeight="1" x14ac:dyDescent="0.2">
      <c r="A22" s="373">
        <v>1</v>
      </c>
      <c r="B22" s="374" t="s">
        <v>121</v>
      </c>
      <c r="C22" s="400">
        <v>1869633.16</v>
      </c>
      <c r="D22" s="401">
        <v>1.3811808480349234E-3</v>
      </c>
      <c r="E22" s="416">
        <v>-5.293376221934909E-2</v>
      </c>
      <c r="F22" s="381">
        <v>78928.929999999993</v>
      </c>
      <c r="G22" s="402">
        <v>23.6509</v>
      </c>
      <c r="H22" s="416">
        <v>3.9234554881799832E-2</v>
      </c>
    </row>
    <row r="23" spans="1:8" ht="12.75" customHeight="1" x14ac:dyDescent="0.2">
      <c r="A23" s="382">
        <v>2</v>
      </c>
      <c r="B23" s="383" t="s">
        <v>125</v>
      </c>
      <c r="C23" s="403">
        <v>7683859.6100000003</v>
      </c>
      <c r="D23" s="404">
        <v>5.6764075217413754E-3</v>
      </c>
      <c r="E23" s="417">
        <v>0.14055080787577379</v>
      </c>
      <c r="F23" s="384">
        <v>876626.08</v>
      </c>
      <c r="G23" s="405">
        <v>891.2011</v>
      </c>
      <c r="H23" s="417">
        <v>0.1405508321326765</v>
      </c>
    </row>
    <row r="24" spans="1:8" ht="12.75" customHeight="1" x14ac:dyDescent="0.2">
      <c r="A24" s="382">
        <v>3</v>
      </c>
      <c r="B24" s="383" t="s">
        <v>122</v>
      </c>
      <c r="C24" s="403">
        <v>4023346.59</v>
      </c>
      <c r="D24" s="404">
        <v>2.9722243774894415E-3</v>
      </c>
      <c r="E24" s="417">
        <v>2.3187536888512383E-2</v>
      </c>
      <c r="F24" s="384">
        <v>91177.37</v>
      </c>
      <c r="G24" s="405">
        <v>97.047700000000006</v>
      </c>
      <c r="H24" s="417">
        <v>2.3187528730057805E-2</v>
      </c>
    </row>
    <row r="25" spans="1:8" ht="12.75" customHeight="1" x14ac:dyDescent="0.2">
      <c r="A25" s="373">
        <v>4</v>
      </c>
      <c r="B25" s="383" t="s">
        <v>123</v>
      </c>
      <c r="C25" s="403">
        <v>35727688.420000002</v>
      </c>
      <c r="D25" s="404">
        <v>2.639362632521083E-2</v>
      </c>
      <c r="E25" s="417">
        <v>0.10157538508952269</v>
      </c>
      <c r="F25" s="384">
        <v>1025662.68</v>
      </c>
      <c r="G25" s="405">
        <v>24.832000000000001</v>
      </c>
      <c r="H25" s="417">
        <v>0.10157837300707118</v>
      </c>
    </row>
    <row r="26" spans="1:8" ht="12.75" customHeight="1" x14ac:dyDescent="0.2">
      <c r="A26" s="382">
        <v>5</v>
      </c>
      <c r="B26" s="383" t="s">
        <v>124</v>
      </c>
      <c r="C26" s="403">
        <v>5380991.8399999999</v>
      </c>
      <c r="D26" s="404">
        <v>3.9751770731538605E-3</v>
      </c>
      <c r="E26" s="417">
        <v>4.8110493008062916E-2</v>
      </c>
      <c r="F26" s="384">
        <v>246579.53</v>
      </c>
      <c r="G26" s="405">
        <v>1.0762</v>
      </c>
      <c r="H26" s="417">
        <v>4.8110634982469813E-2</v>
      </c>
    </row>
    <row r="27" spans="1:8" ht="12.75" customHeight="1" x14ac:dyDescent="0.2">
      <c r="A27" s="382">
        <v>6</v>
      </c>
      <c r="B27" s="383" t="s">
        <v>372</v>
      </c>
      <c r="C27" s="403">
        <v>1273979.52</v>
      </c>
      <c r="D27" s="404">
        <v>9.4114511416385264E-4</v>
      </c>
      <c r="E27" s="417">
        <v>0.238809170194064</v>
      </c>
      <c r="F27" s="384">
        <v>282089.08</v>
      </c>
      <c r="G27" s="405">
        <v>23.8292</v>
      </c>
      <c r="H27" s="417">
        <v>0.27665091559784405</v>
      </c>
    </row>
    <row r="28" spans="1:8" ht="12.75" customHeight="1" x14ac:dyDescent="0.2">
      <c r="A28" s="373">
        <v>7</v>
      </c>
      <c r="B28" s="383" t="s">
        <v>178</v>
      </c>
      <c r="C28" s="403">
        <v>11891321.279999999</v>
      </c>
      <c r="D28" s="404">
        <v>8.7846458659120753E-3</v>
      </c>
      <c r="E28" s="417">
        <v>2.3510410245784592</v>
      </c>
      <c r="F28" s="384">
        <v>329810.59000000003</v>
      </c>
      <c r="G28" s="405">
        <v>107.12609999999999</v>
      </c>
      <c r="H28" s="417">
        <v>4.1363455201174348E-2</v>
      </c>
    </row>
    <row r="29" spans="1:8" ht="12.75" customHeight="1" x14ac:dyDescent="0.2">
      <c r="A29" s="371"/>
      <c r="B29" s="372" t="s">
        <v>142</v>
      </c>
      <c r="C29" s="392">
        <v>759305091.49000001</v>
      </c>
      <c r="D29" s="393">
        <v>0.5609323115457544</v>
      </c>
      <c r="E29" s="406">
        <v>0.12308022360267001</v>
      </c>
      <c r="F29" s="377">
        <v>39580215.820000008</v>
      </c>
      <c r="G29" s="393"/>
      <c r="H29" s="393"/>
    </row>
    <row r="30" spans="1:8" ht="12.75" customHeight="1" x14ac:dyDescent="0.2">
      <c r="A30" s="371"/>
      <c r="B30" s="385" t="s">
        <v>143</v>
      </c>
      <c r="C30" s="392">
        <v>232700075.73000002</v>
      </c>
      <c r="D30" s="393">
        <v>0.17190585555005469</v>
      </c>
      <c r="E30" s="406">
        <v>0.23129464320156412</v>
      </c>
      <c r="F30" s="377">
        <v>22405589.309999999</v>
      </c>
      <c r="G30" s="393"/>
      <c r="H30" s="393"/>
    </row>
    <row r="31" spans="1:8" ht="12.75" customHeight="1" x14ac:dyDescent="0.2">
      <c r="A31" s="373">
        <v>1</v>
      </c>
      <c r="B31" s="374" t="s">
        <v>133</v>
      </c>
      <c r="C31" s="400">
        <v>2922241.02</v>
      </c>
      <c r="D31" s="401">
        <v>2.1587889092457256E-3</v>
      </c>
      <c r="E31" s="416">
        <v>0.442016779851782</v>
      </c>
      <c r="F31" s="381">
        <v>405886.39</v>
      </c>
      <c r="G31" s="205" t="s">
        <v>245</v>
      </c>
      <c r="H31" s="415" t="s">
        <v>245</v>
      </c>
    </row>
    <row r="32" spans="1:8" ht="12.75" customHeight="1" x14ac:dyDescent="0.2">
      <c r="A32" s="373"/>
      <c r="B32" s="376" t="s">
        <v>373</v>
      </c>
      <c r="C32" s="205" t="s">
        <v>245</v>
      </c>
      <c r="D32" s="205" t="s">
        <v>245</v>
      </c>
      <c r="E32" s="415" t="s">
        <v>245</v>
      </c>
      <c r="F32" s="205" t="s">
        <v>245</v>
      </c>
      <c r="G32" s="396">
        <v>205.58799999999999</v>
      </c>
      <c r="H32" s="417">
        <v>0.18619228514588237</v>
      </c>
    </row>
    <row r="33" spans="1:9" ht="12.75" customHeight="1" x14ac:dyDescent="0.2">
      <c r="A33" s="373"/>
      <c r="B33" s="376" t="s">
        <v>374</v>
      </c>
      <c r="C33" s="205" t="s">
        <v>245</v>
      </c>
      <c r="D33" s="205" t="s">
        <v>245</v>
      </c>
      <c r="E33" s="415" t="s">
        <v>245</v>
      </c>
      <c r="F33" s="205" t="s">
        <v>245</v>
      </c>
      <c r="G33" s="396">
        <v>204.5035</v>
      </c>
      <c r="H33" s="415" t="s">
        <v>245</v>
      </c>
    </row>
    <row r="34" spans="1:9" ht="12.75" customHeight="1" x14ac:dyDescent="0.2">
      <c r="A34" s="382">
        <v>2</v>
      </c>
      <c r="B34" s="383" t="s">
        <v>126</v>
      </c>
      <c r="C34" s="403">
        <v>597858.17000000004</v>
      </c>
      <c r="D34" s="401">
        <v>4.416643178521756E-4</v>
      </c>
      <c r="E34" s="417">
        <v>-0.26026879745935338</v>
      </c>
      <c r="F34" s="384">
        <v>79648.149999999994</v>
      </c>
      <c r="G34" s="405">
        <v>14.5421</v>
      </c>
      <c r="H34" s="417">
        <v>9.1355967819404471E-2</v>
      </c>
    </row>
    <row r="35" spans="1:9" ht="12.75" customHeight="1" x14ac:dyDescent="0.2">
      <c r="A35" s="382">
        <v>3</v>
      </c>
      <c r="B35" s="383" t="s">
        <v>127</v>
      </c>
      <c r="C35" s="403">
        <v>33048979.59</v>
      </c>
      <c r="D35" s="404">
        <v>2.4414745434235385E-2</v>
      </c>
      <c r="E35" s="417">
        <v>-0.15274184010440817</v>
      </c>
      <c r="F35" s="384">
        <v>1298721.06</v>
      </c>
      <c r="G35" s="405">
        <v>133.1549</v>
      </c>
      <c r="H35" s="417">
        <v>4.1881060136585768E-2</v>
      </c>
    </row>
    <row r="36" spans="1:9" ht="12.75" customHeight="1" x14ac:dyDescent="0.2">
      <c r="A36" s="382">
        <v>4</v>
      </c>
      <c r="B36" s="383" t="s">
        <v>128</v>
      </c>
      <c r="C36" s="403">
        <v>998300.8</v>
      </c>
      <c r="D36" s="404">
        <v>7.3748902995384531E-4</v>
      </c>
      <c r="E36" s="417">
        <v>-4.9944295978905373E-3</v>
      </c>
      <c r="F36" s="384">
        <v>32013.01</v>
      </c>
      <c r="G36" s="405">
        <v>127.7253</v>
      </c>
      <c r="H36" s="417">
        <v>3.1929341788576426E-2</v>
      </c>
    </row>
    <row r="37" spans="1:9" ht="12.75" customHeight="1" x14ac:dyDescent="0.2">
      <c r="A37" s="382">
        <v>5</v>
      </c>
      <c r="B37" s="383" t="s">
        <v>144</v>
      </c>
      <c r="C37" s="403">
        <v>5551957.5199999996</v>
      </c>
      <c r="D37" s="404">
        <v>4.1014769954804764E-3</v>
      </c>
      <c r="E37" s="417">
        <v>0.47646707945601618</v>
      </c>
      <c r="F37" s="384">
        <v>1787692.01</v>
      </c>
      <c r="G37" s="405">
        <v>197.21889999999999</v>
      </c>
      <c r="H37" s="417">
        <v>0.4732659968879116</v>
      </c>
    </row>
    <row r="38" spans="1:9" ht="12.75" customHeight="1" x14ac:dyDescent="0.2">
      <c r="A38" s="382">
        <v>6</v>
      </c>
      <c r="B38" s="383" t="s">
        <v>129</v>
      </c>
      <c r="C38" s="403">
        <v>751905.44</v>
      </c>
      <c r="D38" s="404">
        <v>5.554658611538919E-4</v>
      </c>
      <c r="E38" s="417">
        <v>-0.45072551920563531</v>
      </c>
      <c r="F38" s="384">
        <v>7998.91</v>
      </c>
      <c r="G38" s="405">
        <v>21.4268</v>
      </c>
      <c r="H38" s="417">
        <v>1.6046736594525823E-2</v>
      </c>
    </row>
    <row r="39" spans="1:9" ht="12.75" customHeight="1" x14ac:dyDescent="0.2">
      <c r="A39" s="382">
        <v>7</v>
      </c>
      <c r="B39" s="383" t="s">
        <v>375</v>
      </c>
      <c r="C39" s="403">
        <v>7202245.9000000004</v>
      </c>
      <c r="D39" s="404">
        <v>5.3206181366178005E-3</v>
      </c>
      <c r="E39" s="415" t="s">
        <v>245</v>
      </c>
      <c r="F39" s="384">
        <v>171073.26</v>
      </c>
      <c r="G39" s="405">
        <v>103.5547</v>
      </c>
      <c r="H39" s="415" t="s">
        <v>245</v>
      </c>
    </row>
    <row r="40" spans="1:9" ht="12.75" customHeight="1" x14ac:dyDescent="0.2">
      <c r="A40" s="382">
        <v>8</v>
      </c>
      <c r="B40" s="383" t="s">
        <v>376</v>
      </c>
      <c r="C40" s="403">
        <v>148220.92000000001</v>
      </c>
      <c r="D40" s="404">
        <v>1.0949736042449983E-4</v>
      </c>
      <c r="E40" s="415" t="s">
        <v>245</v>
      </c>
      <c r="F40" s="384">
        <v>26115.29</v>
      </c>
      <c r="G40" s="405">
        <v>1221.7373</v>
      </c>
      <c r="H40" s="415" t="s">
        <v>245</v>
      </c>
      <c r="I40" s="216"/>
    </row>
    <row r="41" spans="1:9" ht="12.75" customHeight="1" x14ac:dyDescent="0.2">
      <c r="A41" s="382">
        <v>9</v>
      </c>
      <c r="B41" s="383" t="s">
        <v>131</v>
      </c>
      <c r="C41" s="403">
        <v>13288649.710000001</v>
      </c>
      <c r="D41" s="404">
        <v>9.8169142847770417E-3</v>
      </c>
      <c r="E41" s="417">
        <v>-0.33116315498538373</v>
      </c>
      <c r="F41" s="384">
        <v>561839.48</v>
      </c>
      <c r="G41" s="405">
        <v>1.1152</v>
      </c>
      <c r="H41" s="417">
        <v>3.9716576542979665E-2</v>
      </c>
      <c r="I41" s="216"/>
    </row>
    <row r="42" spans="1:9" ht="12.75" customHeight="1" x14ac:dyDescent="0.2">
      <c r="A42" s="382">
        <v>10</v>
      </c>
      <c r="B42" s="383" t="s">
        <v>130</v>
      </c>
      <c r="C42" s="403">
        <v>6352834.1699999999</v>
      </c>
      <c r="D42" s="404">
        <v>4.6931200590953565E-3</v>
      </c>
      <c r="E42" s="417">
        <v>-1.557349305742084E-2</v>
      </c>
      <c r="F42" s="384">
        <v>391031.48</v>
      </c>
      <c r="G42" s="205" t="s">
        <v>245</v>
      </c>
      <c r="H42" s="415" t="s">
        <v>245</v>
      </c>
    </row>
    <row r="43" spans="1:9" ht="12.75" customHeight="1" x14ac:dyDescent="0.2">
      <c r="A43" s="373"/>
      <c r="B43" s="376" t="s">
        <v>367</v>
      </c>
      <c r="C43" s="205" t="s">
        <v>245</v>
      </c>
      <c r="D43" s="205" t="s">
        <v>245</v>
      </c>
      <c r="E43" s="415" t="s">
        <v>245</v>
      </c>
      <c r="F43" s="205" t="s">
        <v>245</v>
      </c>
      <c r="G43" s="396">
        <v>23.920300000000001</v>
      </c>
      <c r="H43" s="414">
        <v>7.123728145600472E-2</v>
      </c>
    </row>
    <row r="44" spans="1:9" ht="12.75" customHeight="1" x14ac:dyDescent="0.2">
      <c r="A44" s="373"/>
      <c r="B44" s="376" t="s">
        <v>368</v>
      </c>
      <c r="C44" s="205" t="s">
        <v>245</v>
      </c>
      <c r="D44" s="205" t="s">
        <v>245</v>
      </c>
      <c r="E44" s="415" t="s">
        <v>245</v>
      </c>
      <c r="F44" s="205" t="s">
        <v>245</v>
      </c>
      <c r="G44" s="396">
        <v>21.987300000000001</v>
      </c>
      <c r="H44" s="414">
        <v>6.0584719723316915E-2</v>
      </c>
    </row>
    <row r="45" spans="1:9" ht="12.75" customHeight="1" x14ac:dyDescent="0.2">
      <c r="A45" s="378">
        <v>11</v>
      </c>
      <c r="B45" s="379" t="s">
        <v>151</v>
      </c>
      <c r="C45" s="398">
        <v>33597100.840000004</v>
      </c>
      <c r="D45" s="395">
        <v>2.4819666885725348E-2</v>
      </c>
      <c r="E45" s="414">
        <v>0.62397224953799091</v>
      </c>
      <c r="F45" s="375">
        <v>1318141.17</v>
      </c>
      <c r="G45" s="399">
        <v>116.0938</v>
      </c>
      <c r="H45" s="414">
        <v>7.2581919238860371E-2</v>
      </c>
    </row>
    <row r="46" spans="1:9" ht="12.75" customHeight="1" x14ac:dyDescent="0.2">
      <c r="A46" s="378">
        <v>12</v>
      </c>
      <c r="B46" s="379" t="s">
        <v>179</v>
      </c>
      <c r="C46" s="398">
        <v>2593810.1</v>
      </c>
      <c r="D46" s="395">
        <v>1.9161624377477073E-3</v>
      </c>
      <c r="E46" s="414">
        <v>-0.26908904477543694</v>
      </c>
      <c r="F46" s="375">
        <v>68782.11</v>
      </c>
      <c r="G46" s="399">
        <v>103.2413</v>
      </c>
      <c r="H46" s="414">
        <v>2.7337950524409349E-2</v>
      </c>
    </row>
    <row r="47" spans="1:9" ht="12.75" customHeight="1" x14ac:dyDescent="0.2">
      <c r="A47" s="378">
        <v>13</v>
      </c>
      <c r="B47" s="379" t="s">
        <v>180</v>
      </c>
      <c r="C47" s="398">
        <v>471768.37</v>
      </c>
      <c r="D47" s="395">
        <v>3.485161962749171E-4</v>
      </c>
      <c r="E47" s="414">
        <v>3.6398531132675327E-3</v>
      </c>
      <c r="F47" s="375">
        <v>-53289.07</v>
      </c>
      <c r="G47" s="399">
        <v>60.9358</v>
      </c>
      <c r="H47" s="414">
        <v>-0.10180226790660096</v>
      </c>
    </row>
    <row r="48" spans="1:9" ht="12.75" customHeight="1" x14ac:dyDescent="0.2">
      <c r="A48" s="378">
        <v>14</v>
      </c>
      <c r="B48" s="379" t="s">
        <v>377</v>
      </c>
      <c r="C48" s="398">
        <v>1841379.97</v>
      </c>
      <c r="D48" s="395">
        <v>1.3603089648448049E-3</v>
      </c>
      <c r="E48" s="414">
        <v>0.5445675841478903</v>
      </c>
      <c r="F48" s="375">
        <v>282634.61</v>
      </c>
      <c r="G48" s="399">
        <v>142.3184</v>
      </c>
      <c r="H48" s="414">
        <v>0.21763815582897772</v>
      </c>
    </row>
    <row r="49" spans="1:8" ht="12.75" customHeight="1" x14ac:dyDescent="0.2">
      <c r="A49" s="378">
        <v>15</v>
      </c>
      <c r="B49" s="379" t="s">
        <v>132</v>
      </c>
      <c r="C49" s="398">
        <v>104829616.05</v>
      </c>
      <c r="D49" s="395">
        <v>7.7442281776342908E-2</v>
      </c>
      <c r="E49" s="414">
        <v>0.39028878151071389</v>
      </c>
      <c r="F49" s="375">
        <v>12530484.18</v>
      </c>
      <c r="G49" s="399">
        <v>27.0518</v>
      </c>
      <c r="H49" s="414">
        <v>0.15251854344982707</v>
      </c>
    </row>
    <row r="50" spans="1:8" ht="12.75" customHeight="1" x14ac:dyDescent="0.2">
      <c r="A50" s="378">
        <v>16</v>
      </c>
      <c r="B50" s="379" t="s">
        <v>152</v>
      </c>
      <c r="C50" s="398">
        <v>6578198.6100000003</v>
      </c>
      <c r="D50" s="395">
        <v>4.8596067555316327E-3</v>
      </c>
      <c r="E50" s="414">
        <v>0.25943219752322899</v>
      </c>
      <c r="F50" s="375">
        <v>1255052.32</v>
      </c>
      <c r="G50" s="399">
        <v>148.83789999999999</v>
      </c>
      <c r="H50" s="414">
        <v>0.2390251821019771</v>
      </c>
    </row>
    <row r="51" spans="1:8" ht="12.75" customHeight="1" x14ac:dyDescent="0.2">
      <c r="A51" s="378">
        <v>17</v>
      </c>
      <c r="B51" s="379" t="s">
        <v>134</v>
      </c>
      <c r="C51" s="398">
        <v>11925008.550000001</v>
      </c>
      <c r="D51" s="395">
        <v>8.809532144751173E-3</v>
      </c>
      <c r="E51" s="414">
        <v>0.45985127075297849</v>
      </c>
      <c r="F51" s="375">
        <v>2241764.9500000002</v>
      </c>
      <c r="G51" s="399">
        <v>414.95030000000003</v>
      </c>
      <c r="H51" s="414">
        <v>0.24336048378808339</v>
      </c>
    </row>
    <row r="52" spans="1:8" ht="12.75" customHeight="1" x14ac:dyDescent="0.2">
      <c r="A52" s="371"/>
      <c r="B52" s="385" t="s">
        <v>181</v>
      </c>
      <c r="C52" s="392">
        <v>478313398.84000003</v>
      </c>
      <c r="D52" s="393">
        <v>0.35335129905178714</v>
      </c>
      <c r="E52" s="406">
        <v>4.2193090113827658E-2</v>
      </c>
      <c r="F52" s="377">
        <v>13167280.4</v>
      </c>
      <c r="G52" s="393"/>
      <c r="H52" s="393"/>
    </row>
    <row r="53" spans="1:8" ht="12.75" customHeight="1" x14ac:dyDescent="0.2">
      <c r="A53" s="378">
        <v>1</v>
      </c>
      <c r="B53" s="379" t="s">
        <v>378</v>
      </c>
      <c r="C53" s="398">
        <v>5280146.97</v>
      </c>
      <c r="D53" s="395">
        <v>3.9006784998259396E-3</v>
      </c>
      <c r="E53" s="414">
        <v>16.606130317282645</v>
      </c>
      <c r="F53" s="375">
        <v>210050.06</v>
      </c>
      <c r="G53" s="399">
        <v>1.0286</v>
      </c>
      <c r="H53" s="414">
        <v>-0.98784880348635151</v>
      </c>
    </row>
    <row r="54" spans="1:8" ht="12.75" customHeight="1" x14ac:dyDescent="0.2">
      <c r="A54" s="378">
        <v>2</v>
      </c>
      <c r="B54" s="379" t="s">
        <v>182</v>
      </c>
      <c r="C54" s="398">
        <v>467945237.16000003</v>
      </c>
      <c r="D54" s="395">
        <v>0.34569187866487788</v>
      </c>
      <c r="E54" s="414">
        <v>2.5775640941232414E-2</v>
      </c>
      <c r="F54" s="375">
        <v>11758505.34</v>
      </c>
      <c r="G54" s="399">
        <v>108.1897</v>
      </c>
      <c r="H54" s="414">
        <v>2.5775781232963313E-2</v>
      </c>
    </row>
    <row r="55" spans="1:8" ht="12.75" customHeight="1" x14ac:dyDescent="0.2">
      <c r="A55" s="378">
        <v>3</v>
      </c>
      <c r="B55" s="379" t="s">
        <v>183</v>
      </c>
      <c r="C55" s="398">
        <v>1213697.02</v>
      </c>
      <c r="D55" s="395">
        <v>8.9661176064135455E-4</v>
      </c>
      <c r="E55" s="414">
        <v>0.82884954939851241</v>
      </c>
      <c r="F55" s="375">
        <v>280057</v>
      </c>
      <c r="G55" s="399">
        <v>155.3999</v>
      </c>
      <c r="H55" s="414">
        <v>0.32037568705886543</v>
      </c>
    </row>
    <row r="56" spans="1:8" ht="12.75" customHeight="1" x14ac:dyDescent="0.2">
      <c r="A56" s="378">
        <v>4</v>
      </c>
      <c r="B56" s="379" t="s">
        <v>379</v>
      </c>
      <c r="C56" s="398">
        <v>3874317.69</v>
      </c>
      <c r="D56" s="395">
        <v>2.8621301264419728E-3</v>
      </c>
      <c r="E56" s="414">
        <v>1.1540139878226463</v>
      </c>
      <c r="F56" s="375">
        <v>918668</v>
      </c>
      <c r="G56" s="399">
        <v>158.79239999999999</v>
      </c>
      <c r="H56" s="414">
        <v>0.42352533019210425</v>
      </c>
    </row>
    <row r="57" spans="1:8" ht="12.75" customHeight="1" x14ac:dyDescent="0.2">
      <c r="A57" s="371"/>
      <c r="B57" s="385" t="s">
        <v>380</v>
      </c>
      <c r="C57" s="392">
        <v>2370933.4300000002</v>
      </c>
      <c r="D57" s="393">
        <v>1.7515135672292793E-3</v>
      </c>
      <c r="E57" s="406"/>
      <c r="F57" s="377">
        <v>1280933.43</v>
      </c>
      <c r="G57" s="393"/>
      <c r="H57" s="393"/>
    </row>
    <row r="58" spans="1:8" ht="12.75" customHeight="1" x14ac:dyDescent="0.2">
      <c r="A58" s="378">
        <v>1</v>
      </c>
      <c r="B58" s="379" t="s">
        <v>381</v>
      </c>
      <c r="C58" s="398">
        <v>2370933.4300000002</v>
      </c>
      <c r="D58" s="395">
        <v>1.7515135672292793E-3</v>
      </c>
      <c r="E58" s="414"/>
      <c r="F58" s="375">
        <v>1280933.43</v>
      </c>
      <c r="G58" s="399">
        <v>221.5643</v>
      </c>
      <c r="H58" s="418" t="s">
        <v>245</v>
      </c>
    </row>
    <row r="59" spans="1:8" ht="12.75" customHeight="1" x14ac:dyDescent="0.2">
      <c r="A59" s="371"/>
      <c r="B59" s="385" t="s">
        <v>148</v>
      </c>
      <c r="C59" s="392">
        <v>19098291.629999999</v>
      </c>
      <c r="D59" s="393">
        <v>1.410875416305821E-2</v>
      </c>
      <c r="E59" s="406">
        <v>0.2609652339036701</v>
      </c>
      <c r="F59" s="377">
        <v>-2270560.5500000003</v>
      </c>
      <c r="G59" s="393"/>
      <c r="H59" s="393"/>
    </row>
    <row r="60" spans="1:8" ht="12.75" customHeight="1" x14ac:dyDescent="0.2">
      <c r="A60" s="378">
        <v>1</v>
      </c>
      <c r="B60" s="379" t="s">
        <v>184</v>
      </c>
      <c r="C60" s="398">
        <v>12810919.789999999</v>
      </c>
      <c r="D60" s="395">
        <v>9.4639940273949681E-3</v>
      </c>
      <c r="E60" s="414">
        <v>0.17784150461311943</v>
      </c>
      <c r="F60" s="375">
        <v>-2217068.14</v>
      </c>
      <c r="G60" s="399">
        <v>68.855400000000003</v>
      </c>
      <c r="H60" s="414">
        <v>-8.4968345178420446E-2</v>
      </c>
    </row>
    <row r="61" spans="1:8" ht="12.75" customHeight="1" x14ac:dyDescent="0.2">
      <c r="A61" s="378">
        <v>2</v>
      </c>
      <c r="B61" s="379" t="s">
        <v>185</v>
      </c>
      <c r="C61" s="398">
        <v>6287371.8399999999</v>
      </c>
      <c r="D61" s="395">
        <v>4.6447601356632423E-3</v>
      </c>
      <c r="E61" s="414">
        <v>0.47274068552930948</v>
      </c>
      <c r="F61" s="375">
        <v>-53492.41</v>
      </c>
      <c r="G61" s="205" t="s">
        <v>245</v>
      </c>
      <c r="H61" s="415" t="s">
        <v>245</v>
      </c>
    </row>
    <row r="62" spans="1:8" ht="12.75" customHeight="1" x14ac:dyDescent="0.2">
      <c r="A62" s="373"/>
      <c r="B62" s="376" t="s">
        <v>373</v>
      </c>
      <c r="C62" s="205" t="s">
        <v>245</v>
      </c>
      <c r="D62" s="205" t="s">
        <v>245</v>
      </c>
      <c r="E62" s="415" t="s">
        <v>245</v>
      </c>
      <c r="F62" s="205" t="s">
        <v>245</v>
      </c>
      <c r="G62" s="396">
        <v>98.163499999999999</v>
      </c>
      <c r="H62" s="415" t="s">
        <v>245</v>
      </c>
    </row>
    <row r="63" spans="1:8" ht="12.75" customHeight="1" x14ac:dyDescent="0.2">
      <c r="A63" s="373"/>
      <c r="B63" s="376" t="s">
        <v>374</v>
      </c>
      <c r="C63" s="205" t="s">
        <v>245</v>
      </c>
      <c r="D63" s="205" t="s">
        <v>245</v>
      </c>
      <c r="E63" s="415" t="s">
        <v>245</v>
      </c>
      <c r="F63" s="205" t="s">
        <v>245</v>
      </c>
      <c r="G63" s="396">
        <v>98.163499999999999</v>
      </c>
      <c r="H63" s="415" t="s">
        <v>245</v>
      </c>
    </row>
    <row r="64" spans="1:8" ht="12.75" customHeight="1" x14ac:dyDescent="0.2">
      <c r="A64" s="373"/>
      <c r="B64" s="376" t="s">
        <v>382</v>
      </c>
      <c r="C64" s="205" t="s">
        <v>245</v>
      </c>
      <c r="D64" s="205" t="s">
        <v>245</v>
      </c>
      <c r="E64" s="415" t="s">
        <v>245</v>
      </c>
      <c r="F64" s="205" t="s">
        <v>245</v>
      </c>
      <c r="G64" s="396">
        <v>98.163499999999999</v>
      </c>
      <c r="H64" s="415" t="s">
        <v>245</v>
      </c>
    </row>
    <row r="65" spans="1:8" ht="12.75" customHeight="1" x14ac:dyDescent="0.2">
      <c r="A65" s="371"/>
      <c r="B65" s="385" t="s">
        <v>146</v>
      </c>
      <c r="C65" s="392">
        <v>500461.91</v>
      </c>
      <c r="D65" s="393">
        <v>3.6971338551942322E-4</v>
      </c>
      <c r="E65" s="406">
        <v>0.17473141847162443</v>
      </c>
      <c r="F65" s="377">
        <v>304577.06</v>
      </c>
      <c r="G65" s="393"/>
      <c r="H65" s="393"/>
    </row>
    <row r="66" spans="1:8" ht="12.75" customHeight="1" x14ac:dyDescent="0.2">
      <c r="A66" s="373">
        <v>1</v>
      </c>
      <c r="B66" s="379" t="s">
        <v>153</v>
      </c>
      <c r="C66" s="398">
        <v>821.49</v>
      </c>
      <c r="D66" s="395">
        <v>6.0687105851942062E-7</v>
      </c>
      <c r="E66" s="414">
        <v>-6.0993313139395378E-2</v>
      </c>
      <c r="F66" s="375">
        <v>-53.36</v>
      </c>
      <c r="G66" s="399">
        <v>18.295200000000001</v>
      </c>
      <c r="H66" s="414">
        <v>-6.0994888008376158E-2</v>
      </c>
    </row>
    <row r="67" spans="1:8" ht="12.75" customHeight="1" x14ac:dyDescent="0.2">
      <c r="A67" s="373">
        <v>2</v>
      </c>
      <c r="B67" s="374" t="s">
        <v>383</v>
      </c>
      <c r="C67" s="398">
        <v>498832.16</v>
      </c>
      <c r="D67" s="395">
        <v>3.6850941698952992E-4</v>
      </c>
      <c r="E67" s="414">
        <v>0.17571627392583333</v>
      </c>
      <c r="F67" s="375">
        <v>304690.34999999998</v>
      </c>
      <c r="G67" s="399">
        <v>955.37760000000003</v>
      </c>
      <c r="H67" s="414">
        <v>1.2694084220923085</v>
      </c>
    </row>
    <row r="68" spans="1:8" ht="12.75" customHeight="1" x14ac:dyDescent="0.2">
      <c r="A68" s="373">
        <v>3</v>
      </c>
      <c r="B68" s="374" t="s">
        <v>154</v>
      </c>
      <c r="C68" s="398">
        <v>808.26</v>
      </c>
      <c r="D68" s="395">
        <v>5.9709747137385345E-7</v>
      </c>
      <c r="E68" s="414">
        <v>-6.9028668839770213E-2</v>
      </c>
      <c r="F68" s="375">
        <v>-59.93</v>
      </c>
      <c r="G68" s="399">
        <v>18.000599999999999</v>
      </c>
      <c r="H68" s="414">
        <v>-6.9024370060821849E-2</v>
      </c>
    </row>
    <row r="69" spans="1:8" ht="12.75" customHeight="1" x14ac:dyDescent="0.2">
      <c r="A69" s="371"/>
      <c r="B69" s="385" t="s">
        <v>147</v>
      </c>
      <c r="C69" s="392">
        <v>5269940.6100000003</v>
      </c>
      <c r="D69" s="393">
        <v>3.893138609508553E-3</v>
      </c>
      <c r="E69" s="406">
        <v>-0.35335397074426034</v>
      </c>
      <c r="F69" s="377">
        <v>175166.84</v>
      </c>
      <c r="G69" s="393"/>
      <c r="H69" s="393"/>
    </row>
    <row r="70" spans="1:8" ht="12.75" customHeight="1" x14ac:dyDescent="0.2">
      <c r="A70" s="373">
        <v>1</v>
      </c>
      <c r="B70" s="374" t="s">
        <v>186</v>
      </c>
      <c r="C70" s="398">
        <v>5269940.6100000003</v>
      </c>
      <c r="D70" s="395">
        <v>3.893138609508553E-3</v>
      </c>
      <c r="E70" s="414">
        <v>-0.35335397074426034</v>
      </c>
      <c r="F70" s="375">
        <v>175166.84</v>
      </c>
      <c r="G70" s="399">
        <v>1.0494000000000001</v>
      </c>
      <c r="H70" s="414">
        <v>0.12887263339070576</v>
      </c>
    </row>
    <row r="71" spans="1:8" ht="12.75" customHeight="1" x14ac:dyDescent="0.2">
      <c r="A71" s="371"/>
      <c r="B71" s="385" t="s">
        <v>155</v>
      </c>
      <c r="C71" s="392">
        <v>21051989.34</v>
      </c>
      <c r="D71" s="393">
        <v>1.5552037218597131E-2</v>
      </c>
      <c r="E71" s="406">
        <v>13.411099282043899</v>
      </c>
      <c r="F71" s="377">
        <v>4517229.33</v>
      </c>
      <c r="G71" s="393"/>
      <c r="H71" s="393"/>
    </row>
    <row r="72" spans="1:8" ht="12.75" customHeight="1" x14ac:dyDescent="0.2">
      <c r="A72" s="373">
        <v>1</v>
      </c>
      <c r="B72" s="374" t="s">
        <v>156</v>
      </c>
      <c r="C72" s="398">
        <v>624758.06000000006</v>
      </c>
      <c r="D72" s="395">
        <v>4.6153645837531765E-4</v>
      </c>
      <c r="E72" s="414">
        <v>0.13954713239285677</v>
      </c>
      <c r="F72" s="375">
        <v>49506.81</v>
      </c>
      <c r="G72" s="399">
        <v>103.0894</v>
      </c>
      <c r="H72" s="414">
        <v>8.7748435211641995E-2</v>
      </c>
    </row>
    <row r="73" spans="1:8" ht="12.75" customHeight="1" x14ac:dyDescent="0.2">
      <c r="A73" s="373">
        <v>2</v>
      </c>
      <c r="B73" s="374" t="s">
        <v>384</v>
      </c>
      <c r="C73" s="398">
        <v>16712157.35</v>
      </c>
      <c r="D73" s="395">
        <v>1.2346011054471284E-2</v>
      </c>
      <c r="E73" s="415" t="s">
        <v>245</v>
      </c>
      <c r="F73" s="375">
        <v>1665215.09</v>
      </c>
      <c r="G73" s="399">
        <v>116.6846</v>
      </c>
      <c r="H73" s="419"/>
    </row>
    <row r="74" spans="1:8" ht="12.75" customHeight="1" x14ac:dyDescent="0.2">
      <c r="A74" s="373">
        <v>3</v>
      </c>
      <c r="B74" s="374" t="s">
        <v>187</v>
      </c>
      <c r="C74" s="398">
        <v>3715073.93</v>
      </c>
      <c r="D74" s="395">
        <v>2.7444897057505311E-3</v>
      </c>
      <c r="E74" s="414">
        <v>3.0710169904868856</v>
      </c>
      <c r="F74" s="375">
        <v>2802507.43</v>
      </c>
      <c r="G74" s="399">
        <v>343.14269999999999</v>
      </c>
      <c r="H74" s="414">
        <v>3.0710162156005749</v>
      </c>
    </row>
    <row r="75" spans="1:8" ht="12.75" customHeight="1" x14ac:dyDescent="0.2">
      <c r="A75" s="368"/>
      <c r="B75" s="369" t="s">
        <v>138</v>
      </c>
      <c r="C75" s="390">
        <v>498588236.65999997</v>
      </c>
      <c r="D75" s="397">
        <v>0.36832922001142504</v>
      </c>
      <c r="E75" s="413">
        <v>0.54316279266155765</v>
      </c>
      <c r="F75" s="370">
        <v>973092.17999999993</v>
      </c>
      <c r="G75" s="389"/>
      <c r="H75" s="389"/>
    </row>
    <row r="76" spans="1:8" ht="12.75" customHeight="1" x14ac:dyDescent="0.2">
      <c r="A76" s="371"/>
      <c r="B76" s="372" t="s">
        <v>141</v>
      </c>
      <c r="C76" s="392">
        <v>444593154.52999997</v>
      </c>
      <c r="D76" s="393">
        <v>0.32844066062899052</v>
      </c>
      <c r="E76" s="393">
        <v>0.55947992315704931</v>
      </c>
      <c r="F76" s="377">
        <v>1054489.6399999999</v>
      </c>
      <c r="G76" s="393"/>
      <c r="H76" s="393"/>
    </row>
    <row r="77" spans="1:8" ht="12.75" customHeight="1" x14ac:dyDescent="0.2">
      <c r="A77" s="373">
        <v>1</v>
      </c>
      <c r="B77" s="374" t="s">
        <v>385</v>
      </c>
      <c r="C77" s="398">
        <v>444593154.52999997</v>
      </c>
      <c r="D77" s="395">
        <v>0.32844066062899052</v>
      </c>
      <c r="E77" s="414">
        <v>0.55947992315704931</v>
      </c>
      <c r="F77" s="375">
        <v>1054489.6399999999</v>
      </c>
      <c r="G77" s="399">
        <v>115.6138</v>
      </c>
      <c r="H77" s="414">
        <v>0.55947836549485941</v>
      </c>
    </row>
    <row r="78" spans="1:8" ht="12.75" customHeight="1" x14ac:dyDescent="0.2">
      <c r="A78" s="371"/>
      <c r="B78" s="372" t="s">
        <v>142</v>
      </c>
      <c r="C78" s="392">
        <v>53995082.129999995</v>
      </c>
      <c r="D78" s="393">
        <v>3.9888559382434539E-2</v>
      </c>
      <c r="E78" s="406">
        <v>0.42075949160570114</v>
      </c>
      <c r="F78" s="377">
        <v>-81397.459999999963</v>
      </c>
      <c r="G78" s="393"/>
      <c r="H78" s="393"/>
    </row>
    <row r="79" spans="1:8" ht="12.75" customHeight="1" x14ac:dyDescent="0.2">
      <c r="A79" s="371"/>
      <c r="B79" s="385" t="s">
        <v>145</v>
      </c>
      <c r="C79" s="392">
        <v>53995082.129999995</v>
      </c>
      <c r="D79" s="393">
        <v>3.9888559382434539E-2</v>
      </c>
      <c r="E79" s="406">
        <v>0.42075949160570114</v>
      </c>
      <c r="F79" s="377">
        <v>-81397.459999999963</v>
      </c>
      <c r="G79" s="393"/>
      <c r="H79" s="393"/>
    </row>
    <row r="80" spans="1:8" ht="12.75" customHeight="1" x14ac:dyDescent="0.2">
      <c r="A80" s="373">
        <v>1</v>
      </c>
      <c r="B80" s="374" t="s">
        <v>157</v>
      </c>
      <c r="C80" s="398">
        <v>30877527.640000001</v>
      </c>
      <c r="D80" s="395">
        <v>2.2810597674164587E-2</v>
      </c>
      <c r="E80" s="414">
        <v>0.59078899606628932</v>
      </c>
      <c r="F80" s="375">
        <v>524295.92000000004</v>
      </c>
      <c r="G80" s="399">
        <v>5.0999999999999997E-2</v>
      </c>
      <c r="H80" s="414">
        <v>6.6945606694560622E-2</v>
      </c>
    </row>
    <row r="81" spans="1:8" x14ac:dyDescent="0.2">
      <c r="A81" s="373">
        <v>2</v>
      </c>
      <c r="B81" s="374" t="s">
        <v>149</v>
      </c>
      <c r="C81" s="398">
        <v>23117554.489999998</v>
      </c>
      <c r="D81" s="395">
        <v>1.7077961708269952E-2</v>
      </c>
      <c r="E81" s="414">
        <v>0.24326815857798478</v>
      </c>
      <c r="F81" s="375">
        <v>-605693.38</v>
      </c>
      <c r="G81" s="399">
        <v>67.558300000000003</v>
      </c>
      <c r="H81" s="414">
        <v>-6.3099532231379651E-2</v>
      </c>
    </row>
    <row r="82" spans="1:8" x14ac:dyDescent="0.2">
      <c r="A82" s="366"/>
      <c r="B82" s="380" t="s">
        <v>188</v>
      </c>
      <c r="C82" s="387">
        <v>1353648338.4199996</v>
      </c>
      <c r="D82" s="407">
        <v>1</v>
      </c>
      <c r="E82" s="407"/>
      <c r="F82" s="367">
        <v>47020215.490000002</v>
      </c>
      <c r="G82" s="389"/>
      <c r="H82" s="389"/>
    </row>
  </sheetData>
  <sortState xmlns:xlrd2="http://schemas.microsoft.com/office/spreadsheetml/2017/richdata2" ref="A45:C49">
    <sortCondition ref="B44"/>
  </sortState>
  <conditionalFormatting sqref="F7">
    <cfRule type="duplicateValues" dxfId="8" priority="36"/>
  </conditionalFormatting>
  <conditionalFormatting sqref="F45">
    <cfRule type="duplicateValues" dxfId="7" priority="13"/>
  </conditionalFormatting>
  <conditionalFormatting sqref="F50">
    <cfRule type="duplicateValues" dxfId="6" priority="18"/>
  </conditionalFormatting>
  <conditionalFormatting sqref="F50">
    <cfRule type="duplicateValues" dxfId="5" priority="19"/>
  </conditionalFormatting>
  <conditionalFormatting sqref="F27:F29">
    <cfRule type="duplicateValues" dxfId="4" priority="20"/>
  </conditionalFormatting>
  <conditionalFormatting sqref="F31 F8 F16 F46:F49 F18:F26 F34:F42">
    <cfRule type="duplicateValues" dxfId="3" priority="21"/>
  </conditionalFormatting>
  <conditionalFormatting sqref="F30">
    <cfRule type="duplicateValues" dxfId="2" priority="17"/>
  </conditionalFormatting>
  <conditionalFormatting sqref="F57">
    <cfRule type="duplicateValues" dxfId="1" priority="15"/>
  </conditionalFormatting>
  <conditionalFormatting sqref="F56">
    <cfRule type="duplicateValues" dxfId="0" priority="14"/>
  </conditionalFormatting>
  <pageMargins left="0.7" right="0.7" top="0.75" bottom="0.75" header="0.3" footer="0.3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T17"/>
  <sheetViews>
    <sheetView workbookViewId="0"/>
  </sheetViews>
  <sheetFormatPr defaultColWidth="11.42578125" defaultRowHeight="11.25" x14ac:dyDescent="0.2"/>
  <cols>
    <col min="1" max="1" width="7.140625" style="170" customWidth="1"/>
    <col min="2" max="2" width="37.7109375" style="170" customWidth="1"/>
    <col min="3" max="3" width="11.28515625" style="170" customWidth="1"/>
    <col min="4" max="4" width="10" style="170" customWidth="1"/>
    <col min="5" max="5" width="10.140625" style="170" customWidth="1"/>
    <col min="6" max="7" width="10.42578125" style="170" customWidth="1"/>
    <col min="8" max="8" width="10.85546875" style="170" customWidth="1"/>
    <col min="9" max="9" width="10.28515625" style="170" customWidth="1"/>
    <col min="10" max="16384" width="11.42578125" style="170"/>
  </cols>
  <sheetData>
    <row r="1" spans="1:46" ht="12.75" x14ac:dyDescent="0.2">
      <c r="A1" s="167" t="s">
        <v>4</v>
      </c>
      <c r="B1" s="217"/>
      <c r="C1" s="168"/>
      <c r="D1" s="168"/>
      <c r="E1" s="168"/>
      <c r="F1" s="168"/>
      <c r="G1" s="168"/>
      <c r="H1" s="169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</row>
    <row r="2" spans="1:46" ht="12.75" customHeight="1" x14ac:dyDescent="0.2">
      <c r="A2" s="171" t="s">
        <v>217</v>
      </c>
      <c r="B2" s="171"/>
      <c r="C2" s="176"/>
      <c r="D2" s="176"/>
      <c r="E2" s="176"/>
      <c r="F2" s="176"/>
      <c r="G2" s="176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</row>
    <row r="3" spans="1:46" ht="12.75" x14ac:dyDescent="0.2">
      <c r="A3" s="218" t="s">
        <v>158</v>
      </c>
      <c r="B3" s="219"/>
      <c r="C3" s="172"/>
      <c r="D3" s="172"/>
      <c r="E3" s="172"/>
      <c r="F3" s="175"/>
      <c r="G3" s="172"/>
      <c r="H3" s="169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</row>
    <row r="4" spans="1:46" x14ac:dyDescent="0.2">
      <c r="A4" s="173"/>
      <c r="B4" s="174"/>
      <c r="C4" s="176"/>
      <c r="D4" s="176"/>
      <c r="E4" s="176"/>
      <c r="F4" s="176"/>
      <c r="H4" s="176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</row>
    <row r="5" spans="1:46" ht="48.75" customHeight="1" x14ac:dyDescent="0.2">
      <c r="A5" s="3" t="s">
        <v>12</v>
      </c>
      <c r="B5" s="3" t="s">
        <v>43</v>
      </c>
      <c r="C5" s="3" t="s">
        <v>218</v>
      </c>
      <c r="D5" s="3" t="s">
        <v>219</v>
      </c>
      <c r="E5" s="3" t="s">
        <v>220</v>
      </c>
      <c r="F5" s="3" t="s">
        <v>37</v>
      </c>
      <c r="G5" s="3" t="s">
        <v>38</v>
      </c>
      <c r="H5" s="3" t="s">
        <v>107</v>
      </c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</row>
    <row r="6" spans="1:46" x14ac:dyDescent="0.2">
      <c r="A6" s="220">
        <v>1</v>
      </c>
      <c r="B6" s="220">
        <v>2</v>
      </c>
      <c r="C6" s="220">
        <v>3</v>
      </c>
      <c r="D6" s="220">
        <v>4</v>
      </c>
      <c r="E6" s="220">
        <v>5</v>
      </c>
      <c r="F6" s="220">
        <v>6</v>
      </c>
      <c r="G6" s="220">
        <v>7</v>
      </c>
      <c r="H6" s="220">
        <v>8</v>
      </c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</row>
    <row r="7" spans="1:46" ht="15.75" customHeight="1" x14ac:dyDescent="0.2">
      <c r="A7" s="423" t="s">
        <v>44</v>
      </c>
      <c r="B7" s="423"/>
      <c r="C7" s="423"/>
      <c r="D7" s="423"/>
      <c r="E7" s="423"/>
      <c r="F7" s="423"/>
      <c r="G7" s="423"/>
      <c r="H7" s="423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</row>
    <row r="8" spans="1:46" ht="22.5" x14ac:dyDescent="0.2">
      <c r="A8" s="221">
        <v>1</v>
      </c>
      <c r="B8" s="222" t="s">
        <v>108</v>
      </c>
      <c r="C8" s="223">
        <v>32971215</v>
      </c>
      <c r="D8" s="224">
        <v>0.29575115031254362</v>
      </c>
      <c r="E8" s="224">
        <v>2.4961751786716224E-3</v>
      </c>
      <c r="F8" s="223">
        <v>13935895</v>
      </c>
      <c r="G8" s="225">
        <v>21781118</v>
      </c>
      <c r="H8" s="226">
        <v>7845223</v>
      </c>
      <c r="I8" s="138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</row>
    <row r="9" spans="1:46" ht="22.5" x14ac:dyDescent="0.2">
      <c r="A9" s="227">
        <v>2</v>
      </c>
      <c r="B9" s="228" t="s">
        <v>45</v>
      </c>
      <c r="C9" s="229">
        <v>21457298.739999998</v>
      </c>
      <c r="D9" s="224">
        <v>0.19247154783209816</v>
      </c>
      <c r="E9" s="224">
        <v>5.0646458779653791E-2</v>
      </c>
      <c r="F9" s="229">
        <v>10930320</v>
      </c>
      <c r="G9" s="229">
        <v>18528403.98</v>
      </c>
      <c r="H9" s="229">
        <v>2836367.25</v>
      </c>
      <c r="I9" s="138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</row>
    <row r="10" spans="1:46" ht="22.5" x14ac:dyDescent="0.2">
      <c r="A10" s="227">
        <v>3</v>
      </c>
      <c r="B10" s="186" t="s">
        <v>46</v>
      </c>
      <c r="C10" s="229">
        <v>19489672.219999999</v>
      </c>
      <c r="D10" s="224">
        <v>0.17482197663263019</v>
      </c>
      <c r="E10" s="224">
        <v>-2.4043309651660127E-3</v>
      </c>
      <c r="F10" s="229">
        <v>7448000</v>
      </c>
      <c r="G10" s="229">
        <v>18054420.489999998</v>
      </c>
      <c r="H10" s="229">
        <v>2755619.77</v>
      </c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</row>
    <row r="11" spans="1:46" ht="22.5" x14ac:dyDescent="0.2">
      <c r="A11" s="230">
        <v>4</v>
      </c>
      <c r="B11" s="186" t="s">
        <v>47</v>
      </c>
      <c r="C11" s="229">
        <v>32783895.890000001</v>
      </c>
      <c r="D11" s="224">
        <v>0.29407090157867011</v>
      </c>
      <c r="E11" s="224">
        <v>-3.3735777372360332E-2</v>
      </c>
      <c r="F11" s="229">
        <v>19038460</v>
      </c>
      <c r="G11" s="229">
        <v>28378083.91</v>
      </c>
      <c r="H11" s="229">
        <v>7505722.2400000002</v>
      </c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</row>
    <row r="12" spans="1:46" ht="21" customHeight="1" x14ac:dyDescent="0.2">
      <c r="A12" s="230">
        <v>5</v>
      </c>
      <c r="B12" s="231" t="s">
        <v>48</v>
      </c>
      <c r="C12" s="232">
        <v>4780882.68</v>
      </c>
      <c r="D12" s="224">
        <v>4.2884423644057895E-2</v>
      </c>
      <c r="E12" s="224">
        <v>6.6813264672400674E-2</v>
      </c>
      <c r="F12" s="232">
        <v>1990842.13</v>
      </c>
      <c r="G12" s="232">
        <v>3389034.68</v>
      </c>
      <c r="H12" s="229">
        <v>894507.42</v>
      </c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</row>
    <row r="13" spans="1:46" s="235" customFormat="1" ht="16.5" customHeight="1" x14ac:dyDescent="0.2">
      <c r="A13" s="423" t="s">
        <v>49</v>
      </c>
      <c r="B13" s="423"/>
      <c r="C13" s="142">
        <v>111482964.53</v>
      </c>
      <c r="D13" s="233">
        <v>1.0000000000000002</v>
      </c>
      <c r="E13" s="233">
        <v>2.0159436862514646E-3</v>
      </c>
      <c r="F13" s="142">
        <v>53343517.129999995</v>
      </c>
      <c r="G13" s="142">
        <v>90131061.060000002</v>
      </c>
      <c r="H13" s="142">
        <v>21837439.68</v>
      </c>
      <c r="I13" s="234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</row>
    <row r="14" spans="1:46" x14ac:dyDescent="0.2">
      <c r="A14" s="236"/>
      <c r="B14" s="236"/>
      <c r="C14" s="237"/>
      <c r="D14" s="238"/>
      <c r="E14" s="239"/>
      <c r="F14" s="240"/>
      <c r="G14" s="240"/>
      <c r="H14" s="240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</row>
    <row r="15" spans="1:46" x14ac:dyDescent="0.2">
      <c r="A15" s="241" t="s">
        <v>8</v>
      </c>
      <c r="B15" s="242"/>
      <c r="C15" s="243"/>
      <c r="D15" s="243"/>
      <c r="E15" s="243"/>
      <c r="F15" s="244"/>
      <c r="G15" s="244"/>
      <c r="H15" s="243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</row>
    <row r="16" spans="1:46" ht="12" customHeight="1" x14ac:dyDescent="0.2">
      <c r="A16" s="245"/>
      <c r="B16" s="245" t="s">
        <v>221</v>
      </c>
      <c r="D16" s="172"/>
      <c r="E16" s="172"/>
      <c r="F16" s="172"/>
      <c r="G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</row>
    <row r="17" spans="1:46" ht="12" customHeight="1" x14ac:dyDescent="0.2">
      <c r="A17" s="245"/>
      <c r="D17" s="246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</row>
  </sheetData>
  <mergeCells count="2">
    <mergeCell ref="A13:B13"/>
    <mergeCell ref="A7:H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9"/>
  <sheetViews>
    <sheetView workbookViewId="0">
      <pane ySplit="5" topLeftCell="A6" activePane="bottomLeft" state="frozen"/>
      <selection pane="bottomLeft"/>
    </sheetView>
  </sheetViews>
  <sheetFormatPr defaultColWidth="9.140625" defaultRowHeight="12.75" customHeight="1" x14ac:dyDescent="0.25"/>
  <cols>
    <col min="1" max="1" width="7" style="310" customWidth="1"/>
    <col min="2" max="2" width="57.140625" style="250" customWidth="1"/>
    <col min="3" max="3" width="11.7109375" style="249" bestFit="1" customWidth="1"/>
    <col min="4" max="4" width="11.28515625" style="250" customWidth="1"/>
    <col min="5" max="5" width="11.42578125" style="250" customWidth="1"/>
    <col min="6" max="6" width="10.85546875" style="250" bestFit="1" customWidth="1"/>
    <col min="7" max="8" width="12" style="250" customWidth="1"/>
    <col min="9" max="16384" width="9.140625" style="250"/>
  </cols>
  <sheetData>
    <row r="1" spans="1:9" x14ac:dyDescent="0.25">
      <c r="A1" s="247" t="s">
        <v>5</v>
      </c>
      <c r="B1" s="248"/>
    </row>
    <row r="2" spans="1:9" s="170" customFormat="1" ht="12.75" customHeight="1" x14ac:dyDescent="0.2">
      <c r="A2" s="171" t="s">
        <v>227</v>
      </c>
      <c r="B2" s="171"/>
      <c r="C2" s="251"/>
      <c r="D2" s="176"/>
      <c r="E2" s="176"/>
      <c r="F2" s="176"/>
      <c r="G2" s="176"/>
      <c r="I2" s="172"/>
    </row>
    <row r="3" spans="1:9" s="170" customFormat="1" ht="12.75" customHeight="1" x14ac:dyDescent="0.2">
      <c r="A3" s="424" t="s">
        <v>158</v>
      </c>
      <c r="B3" s="424"/>
      <c r="C3" s="251"/>
      <c r="D3" s="176"/>
      <c r="E3" s="176"/>
      <c r="F3" s="176"/>
      <c r="G3" s="176"/>
      <c r="I3" s="172"/>
    </row>
    <row r="4" spans="1:9" ht="12.75" customHeight="1" x14ac:dyDescent="0.25">
      <c r="A4" s="252"/>
      <c r="B4" s="253"/>
      <c r="C4" s="254"/>
      <c r="D4" s="253"/>
      <c r="E4" s="253"/>
      <c r="F4" s="253"/>
      <c r="G4" s="429"/>
      <c r="H4" s="429"/>
    </row>
    <row r="5" spans="1:9" ht="62.25" customHeight="1" x14ac:dyDescent="0.25">
      <c r="A5" s="4" t="s">
        <v>50</v>
      </c>
      <c r="B5" s="5" t="s">
        <v>51</v>
      </c>
      <c r="C5" s="6" t="s">
        <v>223</v>
      </c>
      <c r="D5" s="4" t="s">
        <v>224</v>
      </c>
      <c r="E5" s="4" t="s">
        <v>213</v>
      </c>
      <c r="F5" s="4" t="s">
        <v>189</v>
      </c>
      <c r="G5" s="4" t="s">
        <v>225</v>
      </c>
      <c r="H5" s="255" t="s">
        <v>226</v>
      </c>
    </row>
    <row r="6" spans="1:9" ht="12" customHeight="1" x14ac:dyDescent="0.25">
      <c r="A6" s="256">
        <v>1</v>
      </c>
      <c r="B6" s="256">
        <v>2</v>
      </c>
      <c r="C6" s="257">
        <v>3</v>
      </c>
      <c r="D6" s="258">
        <v>4</v>
      </c>
      <c r="E6" s="258">
        <v>5</v>
      </c>
      <c r="F6" s="258">
        <v>6</v>
      </c>
      <c r="G6" s="258">
        <v>7</v>
      </c>
      <c r="H6" s="258">
        <v>8</v>
      </c>
    </row>
    <row r="7" spans="1:9" ht="12" customHeight="1" x14ac:dyDescent="0.2">
      <c r="A7" s="427" t="s">
        <v>190</v>
      </c>
      <c r="B7" s="428"/>
      <c r="C7" s="259"/>
      <c r="D7" s="259"/>
      <c r="E7" s="259"/>
      <c r="F7" s="259"/>
      <c r="G7" s="259"/>
      <c r="H7" s="259"/>
    </row>
    <row r="8" spans="1:9" ht="12" customHeight="1" x14ac:dyDescent="0.25">
      <c r="A8" s="260">
        <v>1</v>
      </c>
      <c r="B8" s="261" t="s">
        <v>52</v>
      </c>
      <c r="C8" s="262">
        <v>186897041</v>
      </c>
      <c r="D8" s="263">
        <v>8.0488140087722447E-3</v>
      </c>
      <c r="E8" s="264">
        <v>0.55288429102306669</v>
      </c>
      <c r="F8" s="262">
        <v>12095589</v>
      </c>
      <c r="G8" s="265">
        <v>26.5185</v>
      </c>
      <c r="H8" s="266">
        <v>9.114811568799297E-2</v>
      </c>
    </row>
    <row r="9" spans="1:9" ht="12" customHeight="1" x14ac:dyDescent="0.25">
      <c r="A9" s="260">
        <v>2</v>
      </c>
      <c r="B9" s="261" t="s">
        <v>53</v>
      </c>
      <c r="C9" s="262">
        <v>7618589253</v>
      </c>
      <c r="D9" s="263">
        <v>0.32809833466880878</v>
      </c>
      <c r="E9" s="264">
        <v>0.14248716475396006</v>
      </c>
      <c r="F9" s="262">
        <v>602922300</v>
      </c>
      <c r="G9" s="265">
        <v>42.279600000000002</v>
      </c>
      <c r="H9" s="267">
        <v>9.1334290109754038E-2</v>
      </c>
    </row>
    <row r="10" spans="1:9" ht="12" customHeight="1" x14ac:dyDescent="0.25">
      <c r="A10" s="260">
        <v>3</v>
      </c>
      <c r="B10" s="261" t="s">
        <v>54</v>
      </c>
      <c r="C10" s="262">
        <v>722887201</v>
      </c>
      <c r="D10" s="263">
        <v>3.1131496780470471E-2</v>
      </c>
      <c r="E10" s="264">
        <v>-1.5325047263361591E-2</v>
      </c>
      <c r="F10" s="262">
        <v>18241608</v>
      </c>
      <c r="G10" s="265">
        <v>18.122299999999999</v>
      </c>
      <c r="H10" s="268">
        <v>3.6252809020888274E-2</v>
      </c>
    </row>
    <row r="11" spans="1:9" ht="12" customHeight="1" x14ac:dyDescent="0.2">
      <c r="A11" s="21"/>
      <c r="B11" s="21" t="s">
        <v>55</v>
      </c>
      <c r="C11" s="269">
        <v>8528373495</v>
      </c>
      <c r="D11" s="270">
        <v>0.3672786454580515</v>
      </c>
      <c r="E11" s="271">
        <v>0.13365247055789475</v>
      </c>
      <c r="F11" s="269">
        <v>633259497</v>
      </c>
      <c r="G11" s="272"/>
      <c r="H11" s="144"/>
    </row>
    <row r="12" spans="1:9" ht="12" customHeight="1" x14ac:dyDescent="0.25">
      <c r="A12" s="273">
        <v>4</v>
      </c>
      <c r="B12" s="274" t="s">
        <v>56</v>
      </c>
      <c r="C12" s="275">
        <v>155930367.38999999</v>
      </c>
      <c r="D12" s="263">
        <v>6.7152188109903506E-3</v>
      </c>
      <c r="E12" s="264">
        <v>0.83290486184806989</v>
      </c>
      <c r="F12" s="276">
        <v>12838715.34</v>
      </c>
      <c r="G12" s="277">
        <v>29.273499999999999</v>
      </c>
      <c r="H12" s="266">
        <v>0.12751706287457426</v>
      </c>
    </row>
    <row r="13" spans="1:9" ht="12" customHeight="1" x14ac:dyDescent="0.25">
      <c r="A13" s="273">
        <v>5</v>
      </c>
      <c r="B13" s="274" t="s">
        <v>57</v>
      </c>
      <c r="C13" s="275">
        <v>3329753239.3699999</v>
      </c>
      <c r="D13" s="263">
        <v>0.14339747903657832</v>
      </c>
      <c r="E13" s="264">
        <v>0.18428726428071918</v>
      </c>
      <c r="F13" s="276">
        <v>321827599.63</v>
      </c>
      <c r="G13" s="277">
        <v>49.710799999999999</v>
      </c>
      <c r="H13" s="267">
        <v>0.12004145731473753</v>
      </c>
    </row>
    <row r="14" spans="1:9" ht="12" customHeight="1" x14ac:dyDescent="0.25">
      <c r="A14" s="273">
        <v>6</v>
      </c>
      <c r="B14" s="274" t="s">
        <v>58</v>
      </c>
      <c r="C14" s="275">
        <v>215479737.97</v>
      </c>
      <c r="D14" s="263">
        <v>9.2797420670748271E-3</v>
      </c>
      <c r="E14" s="264">
        <v>-1.1161265452380165E-2</v>
      </c>
      <c r="F14" s="276">
        <v>6664593.5700000003</v>
      </c>
      <c r="G14" s="277">
        <v>19.520099999999999</v>
      </c>
      <c r="H14" s="268">
        <v>4.3292125643369019E-2</v>
      </c>
    </row>
    <row r="15" spans="1:9" ht="12" customHeight="1" x14ac:dyDescent="0.2">
      <c r="A15" s="21"/>
      <c r="B15" s="21" t="s">
        <v>59</v>
      </c>
      <c r="C15" s="269">
        <v>3701163344.7299995</v>
      </c>
      <c r="D15" s="271">
        <v>0.15939243991464347</v>
      </c>
      <c r="E15" s="271">
        <v>0.18832925453760452</v>
      </c>
      <c r="F15" s="269">
        <v>341330908.53999996</v>
      </c>
      <c r="G15" s="272"/>
      <c r="H15" s="144"/>
    </row>
    <row r="16" spans="1:9" ht="12" customHeight="1" x14ac:dyDescent="0.25">
      <c r="A16" s="273">
        <v>7</v>
      </c>
      <c r="B16" s="274" t="s">
        <v>60</v>
      </c>
      <c r="C16" s="276">
        <v>254238257.05000001</v>
      </c>
      <c r="D16" s="263">
        <v>1.0948896964665583E-2</v>
      </c>
      <c r="E16" s="264">
        <v>1.0745865449598622</v>
      </c>
      <c r="F16" s="276">
        <v>26159170.550000001</v>
      </c>
      <c r="G16" s="278">
        <v>32.078499999999998</v>
      </c>
      <c r="H16" s="266">
        <v>0.16499970946279666</v>
      </c>
    </row>
    <row r="17" spans="1:8" ht="12" customHeight="1" x14ac:dyDescent="0.25">
      <c r="A17" s="279">
        <v>8</v>
      </c>
      <c r="B17" s="280" t="s">
        <v>61</v>
      </c>
      <c r="C17" s="281">
        <v>3763890029.8600001</v>
      </c>
      <c r="D17" s="263">
        <v>0.1620937958018038</v>
      </c>
      <c r="E17" s="264">
        <v>0.18574085444362187</v>
      </c>
      <c r="F17" s="281">
        <v>413124201.73000002</v>
      </c>
      <c r="G17" s="282">
        <v>43.746400000000001</v>
      </c>
      <c r="H17" s="267">
        <v>0.12722306681439882</v>
      </c>
    </row>
    <row r="18" spans="1:8" ht="12" customHeight="1" x14ac:dyDescent="0.25">
      <c r="A18" s="279">
        <v>9</v>
      </c>
      <c r="B18" s="280" t="s">
        <v>62</v>
      </c>
      <c r="C18" s="281">
        <v>327049643.57999998</v>
      </c>
      <c r="D18" s="263">
        <v>1.40845555324264E-2</v>
      </c>
      <c r="E18" s="264">
        <v>1.3088183826794886E-3</v>
      </c>
      <c r="F18" s="281">
        <v>13070279.77</v>
      </c>
      <c r="G18" s="282">
        <v>18.513999999999999</v>
      </c>
      <c r="H18" s="268">
        <v>3.931827367853765E-2</v>
      </c>
    </row>
    <row r="19" spans="1:8" ht="12" customHeight="1" x14ac:dyDescent="0.2">
      <c r="A19" s="21"/>
      <c r="B19" s="21" t="s">
        <v>63</v>
      </c>
      <c r="C19" s="269">
        <v>4345177930.4899998</v>
      </c>
      <c r="D19" s="271">
        <v>0.18712724829889577</v>
      </c>
      <c r="E19" s="271">
        <v>0.19917756620459337</v>
      </c>
      <c r="F19" s="269">
        <v>452353652.05000001</v>
      </c>
      <c r="G19" s="272"/>
      <c r="H19" s="144"/>
    </row>
    <row r="20" spans="1:8" ht="12" customHeight="1" x14ac:dyDescent="0.25">
      <c r="A20" s="279">
        <v>10</v>
      </c>
      <c r="B20" s="283" t="s">
        <v>64</v>
      </c>
      <c r="C20" s="284">
        <v>140346007.68000001</v>
      </c>
      <c r="D20" s="263">
        <v>6.0440706104600188E-3</v>
      </c>
      <c r="E20" s="264">
        <v>0.56543275597464682</v>
      </c>
      <c r="F20" s="285">
        <v>7786882.6699999999</v>
      </c>
      <c r="G20" s="278">
        <v>25.151900000000001</v>
      </c>
      <c r="H20" s="266">
        <v>7.6150624034639666E-2</v>
      </c>
    </row>
    <row r="21" spans="1:8" ht="12" customHeight="1" x14ac:dyDescent="0.25">
      <c r="A21" s="286">
        <v>11</v>
      </c>
      <c r="B21" s="274" t="s">
        <v>65</v>
      </c>
      <c r="C21" s="287">
        <v>5944016498</v>
      </c>
      <c r="D21" s="263">
        <v>0.2559820262615915</v>
      </c>
      <c r="E21" s="264">
        <v>0.12097456016213326</v>
      </c>
      <c r="F21" s="288">
        <v>385822332.74000001</v>
      </c>
      <c r="G21" s="277">
        <v>42.398000000000003</v>
      </c>
      <c r="H21" s="267">
        <v>6.8441438331136834E-2</v>
      </c>
    </row>
    <row r="22" spans="1:8" ht="12" customHeight="1" x14ac:dyDescent="0.25">
      <c r="A22" s="286">
        <v>12</v>
      </c>
      <c r="B22" s="289" t="s">
        <v>66</v>
      </c>
      <c r="C22" s="290">
        <v>561367474.88</v>
      </c>
      <c r="D22" s="263">
        <v>2.4175569456357768E-2</v>
      </c>
      <c r="E22" s="264">
        <v>-3.2338842937751022E-2</v>
      </c>
      <c r="F22" s="291">
        <v>14026292.16</v>
      </c>
      <c r="G22" s="292">
        <v>19.250399999999999</v>
      </c>
      <c r="H22" s="268">
        <v>3.019340475859188E-2</v>
      </c>
    </row>
    <row r="23" spans="1:8" ht="12" customHeight="1" x14ac:dyDescent="0.2">
      <c r="A23" s="21"/>
      <c r="B23" s="21" t="s">
        <v>67</v>
      </c>
      <c r="C23" s="269">
        <v>6645729980.5600004</v>
      </c>
      <c r="D23" s="271">
        <v>0.28620166632840932</v>
      </c>
      <c r="E23" s="271">
        <v>0.11275425478213097</v>
      </c>
      <c r="F23" s="269">
        <v>407635507.57000005</v>
      </c>
      <c r="G23" s="293"/>
      <c r="H23" s="294"/>
    </row>
    <row r="24" spans="1:8" s="253" customFormat="1" ht="12" customHeight="1" x14ac:dyDescent="0.2">
      <c r="A24" s="425" t="s">
        <v>68</v>
      </c>
      <c r="B24" s="426"/>
      <c r="C24" s="295">
        <v>23220444750.779999</v>
      </c>
      <c r="D24" s="296">
        <v>1</v>
      </c>
      <c r="E24" s="297">
        <v>0.14763501077095209</v>
      </c>
      <c r="F24" s="295">
        <v>1834579565.1600001</v>
      </c>
      <c r="G24" s="298"/>
      <c r="H24" s="299"/>
    </row>
    <row r="25" spans="1:8" ht="12" customHeight="1" x14ac:dyDescent="0.2">
      <c r="A25" s="427" t="s">
        <v>87</v>
      </c>
      <c r="B25" s="428"/>
      <c r="C25" s="300"/>
      <c r="D25" s="301"/>
      <c r="E25" s="301"/>
      <c r="F25" s="259"/>
      <c r="G25" s="293"/>
      <c r="H25" s="259"/>
    </row>
    <row r="26" spans="1:8" ht="12" customHeight="1" x14ac:dyDescent="0.25">
      <c r="A26" s="260">
        <v>1</v>
      </c>
      <c r="B26" s="261" t="s">
        <v>69</v>
      </c>
      <c r="C26" s="262">
        <v>159671148</v>
      </c>
      <c r="D26" s="264">
        <v>0.13311968204007199</v>
      </c>
      <c r="E26" s="264">
        <v>0.11458604155306329</v>
      </c>
      <c r="F26" s="262">
        <v>4263363</v>
      </c>
      <c r="G26" s="265">
        <v>37.133800000000001</v>
      </c>
      <c r="H26" s="302">
        <v>4.1413911955823668E-2</v>
      </c>
    </row>
    <row r="27" spans="1:8" ht="12" customHeight="1" x14ac:dyDescent="0.25">
      <c r="A27" s="273">
        <v>2</v>
      </c>
      <c r="B27" s="274" t="s">
        <v>70</v>
      </c>
      <c r="C27" s="276">
        <v>408346091</v>
      </c>
      <c r="D27" s="264">
        <v>0.3404428569413574</v>
      </c>
      <c r="E27" s="264">
        <v>0.15278023923957629</v>
      </c>
      <c r="F27" s="276">
        <v>28733639</v>
      </c>
      <c r="G27" s="277">
        <v>44.3645</v>
      </c>
      <c r="H27" s="267">
        <v>8.8851692138532279E-2</v>
      </c>
    </row>
    <row r="28" spans="1:8" ht="12" customHeight="1" x14ac:dyDescent="0.25">
      <c r="A28" s="273">
        <v>3</v>
      </c>
      <c r="B28" s="274" t="s">
        <v>101</v>
      </c>
      <c r="C28" s="275">
        <v>13876508.02</v>
      </c>
      <c r="D28" s="264">
        <v>1.1569005162090454E-2</v>
      </c>
      <c r="E28" s="264">
        <v>0.42173056657549668</v>
      </c>
      <c r="F28" s="276">
        <v>1199236.9099999999</v>
      </c>
      <c r="G28" s="277">
        <v>203.18969999999999</v>
      </c>
      <c r="H28" s="267">
        <v>0.11496643956487751</v>
      </c>
    </row>
    <row r="29" spans="1:8" ht="12" customHeight="1" x14ac:dyDescent="0.25">
      <c r="A29" s="260">
        <v>4</v>
      </c>
      <c r="B29" s="274" t="s">
        <v>102</v>
      </c>
      <c r="C29" s="275">
        <v>6639564.1799999997</v>
      </c>
      <c r="D29" s="264">
        <v>5.5354814166317092E-3</v>
      </c>
      <c r="E29" s="264">
        <v>0.32001737646562467</v>
      </c>
      <c r="F29" s="276">
        <v>163649.60000000001</v>
      </c>
      <c r="G29" s="277">
        <v>154.05600000000001</v>
      </c>
      <c r="H29" s="267">
        <v>3.1328953340625798E-2</v>
      </c>
    </row>
    <row r="30" spans="1:8" ht="12" customHeight="1" x14ac:dyDescent="0.25">
      <c r="A30" s="273">
        <v>5</v>
      </c>
      <c r="B30" s="274" t="s">
        <v>111</v>
      </c>
      <c r="C30" s="275">
        <v>84201897.109999999</v>
      </c>
      <c r="D30" s="264">
        <v>7.0200095075749425E-2</v>
      </c>
      <c r="E30" s="264">
        <v>0.18343558740005017</v>
      </c>
      <c r="F30" s="276">
        <v>5542967.96</v>
      </c>
      <c r="G30" s="277">
        <v>27.638100000000001</v>
      </c>
      <c r="H30" s="267">
        <v>7.7164415274649123E-2</v>
      </c>
    </row>
    <row r="31" spans="1:8" ht="12" customHeight="1" x14ac:dyDescent="0.25">
      <c r="A31" s="273">
        <v>6</v>
      </c>
      <c r="B31" s="274" t="s">
        <v>71</v>
      </c>
      <c r="C31" s="276">
        <v>91142799.819999993</v>
      </c>
      <c r="D31" s="264">
        <v>7.5986805908606167E-2</v>
      </c>
      <c r="E31" s="264">
        <v>0.24403683678378285</v>
      </c>
      <c r="F31" s="276">
        <v>7573895.2999999998</v>
      </c>
      <c r="G31" s="277">
        <v>40.737400000000001</v>
      </c>
      <c r="H31" s="267">
        <v>0.10442258110866809</v>
      </c>
    </row>
    <row r="32" spans="1:8" ht="12" customHeight="1" x14ac:dyDescent="0.25">
      <c r="A32" s="260">
        <v>7</v>
      </c>
      <c r="B32" s="274" t="s">
        <v>72</v>
      </c>
      <c r="C32" s="276">
        <v>78529199.180000007</v>
      </c>
      <c r="D32" s="264">
        <v>6.5470701229649098E-2</v>
      </c>
      <c r="E32" s="264">
        <v>0.18332624244510143</v>
      </c>
      <c r="F32" s="276">
        <v>1545829.88</v>
      </c>
      <c r="G32" s="277">
        <v>30.474</v>
      </c>
      <c r="H32" s="267">
        <v>3.3209581447388503E-2</v>
      </c>
    </row>
    <row r="33" spans="1:8" ht="12" customHeight="1" x14ac:dyDescent="0.25">
      <c r="A33" s="273">
        <v>8</v>
      </c>
      <c r="B33" s="280" t="s">
        <v>73</v>
      </c>
      <c r="C33" s="281">
        <v>357048391.99000001</v>
      </c>
      <c r="D33" s="264">
        <v>0.29767537222584378</v>
      </c>
      <c r="E33" s="264">
        <v>0.10859599814138621</v>
      </c>
      <c r="F33" s="281">
        <v>10763986.33</v>
      </c>
      <c r="G33" s="282">
        <v>39.177999999999997</v>
      </c>
      <c r="H33" s="303">
        <v>3.3641225341596304E-2</v>
      </c>
    </row>
    <row r="34" spans="1:8" s="253" customFormat="1" ht="12" customHeight="1" x14ac:dyDescent="0.2">
      <c r="A34" s="425" t="s">
        <v>88</v>
      </c>
      <c r="B34" s="426"/>
      <c r="C34" s="295">
        <v>1199455599.3</v>
      </c>
      <c r="D34" s="296">
        <v>1</v>
      </c>
      <c r="E34" s="271">
        <v>0.14766907861650114</v>
      </c>
      <c r="F34" s="295">
        <v>59786567.980000004</v>
      </c>
      <c r="G34" s="298"/>
      <c r="H34" s="299"/>
    </row>
    <row r="35" spans="1:8" ht="12" customHeight="1" x14ac:dyDescent="0.2">
      <c r="A35" s="427" t="s">
        <v>89</v>
      </c>
      <c r="B35" s="428"/>
      <c r="C35" s="165"/>
      <c r="D35" s="301"/>
      <c r="E35" s="301"/>
      <c r="F35" s="259"/>
      <c r="G35" s="293"/>
      <c r="H35" s="259"/>
    </row>
    <row r="36" spans="1:8" ht="12" customHeight="1" x14ac:dyDescent="0.25">
      <c r="A36" s="260">
        <v>1</v>
      </c>
      <c r="B36" s="261" t="s">
        <v>191</v>
      </c>
      <c r="C36" s="262">
        <v>834894.69</v>
      </c>
      <c r="D36" s="264">
        <v>3.3800139022762783E-3</v>
      </c>
      <c r="E36" s="264">
        <v>2.2461478722490966</v>
      </c>
      <c r="F36" s="262">
        <v>40239.15</v>
      </c>
      <c r="G36" s="265">
        <v>16.096299999999999</v>
      </c>
      <c r="H36" s="302">
        <v>8.6948888153585369E-2</v>
      </c>
    </row>
    <row r="37" spans="1:8" ht="12" customHeight="1" x14ac:dyDescent="0.25">
      <c r="A37" s="260">
        <v>2</v>
      </c>
      <c r="B37" s="261" t="s">
        <v>74</v>
      </c>
      <c r="C37" s="262">
        <v>4883647</v>
      </c>
      <c r="D37" s="264">
        <v>1.9771109999286066E-2</v>
      </c>
      <c r="E37" s="264">
        <v>0.1695554027115338</v>
      </c>
      <c r="F37" s="262">
        <v>371271</v>
      </c>
      <c r="G37" s="265">
        <v>26.959099999999999</v>
      </c>
      <c r="H37" s="302">
        <v>9.644213797086354E-2</v>
      </c>
    </row>
    <row r="38" spans="1:8" ht="12" customHeight="1" x14ac:dyDescent="0.25">
      <c r="A38" s="260">
        <v>3</v>
      </c>
      <c r="B38" s="261" t="s">
        <v>112</v>
      </c>
      <c r="C38" s="262">
        <v>4629718</v>
      </c>
      <c r="D38" s="264">
        <v>1.8743095855141598E-2</v>
      </c>
      <c r="E38" s="264">
        <v>0.14678504124714409</v>
      </c>
      <c r="F38" s="262">
        <v>338700</v>
      </c>
      <c r="G38" s="265">
        <v>47.324599999999997</v>
      </c>
      <c r="H38" s="302">
        <v>9.186762276548821E-2</v>
      </c>
    </row>
    <row r="39" spans="1:8" ht="12" customHeight="1" x14ac:dyDescent="0.25">
      <c r="A39" s="260">
        <v>4</v>
      </c>
      <c r="B39" s="261" t="s">
        <v>75</v>
      </c>
      <c r="C39" s="262">
        <v>4266437</v>
      </c>
      <c r="D39" s="264">
        <v>1.7272377637454969E-2</v>
      </c>
      <c r="E39" s="264">
        <v>9.3846015793251913E-2</v>
      </c>
      <c r="F39" s="262">
        <v>319954</v>
      </c>
      <c r="G39" s="265">
        <v>45.496200000000002</v>
      </c>
      <c r="H39" s="302">
        <v>9.3340638900704542E-2</v>
      </c>
    </row>
    <row r="40" spans="1:8" ht="12" customHeight="1" x14ac:dyDescent="0.25">
      <c r="A40" s="260">
        <v>5</v>
      </c>
      <c r="B40" s="274" t="s">
        <v>113</v>
      </c>
      <c r="C40" s="276">
        <v>16892814</v>
      </c>
      <c r="D40" s="264">
        <v>6.8389399109206633E-2</v>
      </c>
      <c r="E40" s="264">
        <v>0.12305965425098009</v>
      </c>
      <c r="F40" s="276">
        <v>1315039</v>
      </c>
      <c r="G40" s="277">
        <v>44.043900000000001</v>
      </c>
      <c r="H40" s="267">
        <v>9.5545821549299026E-2</v>
      </c>
    </row>
    <row r="41" spans="1:8" ht="12" customHeight="1" x14ac:dyDescent="0.25">
      <c r="A41" s="260">
        <v>6</v>
      </c>
      <c r="B41" s="274" t="s">
        <v>90</v>
      </c>
      <c r="C41" s="276">
        <v>1310501</v>
      </c>
      <c r="D41" s="264">
        <v>5.305473435154996E-3</v>
      </c>
      <c r="E41" s="264">
        <v>0.14290535826414574</v>
      </c>
      <c r="F41" s="276">
        <v>38022</v>
      </c>
      <c r="G41" s="277">
        <v>15.4613</v>
      </c>
      <c r="H41" s="267">
        <v>4.6783071433890822E-2</v>
      </c>
    </row>
    <row r="42" spans="1:8" ht="12" customHeight="1" x14ac:dyDescent="0.25">
      <c r="A42" s="260">
        <v>7</v>
      </c>
      <c r="B42" s="274" t="s">
        <v>76</v>
      </c>
      <c r="C42" s="276">
        <v>31117983</v>
      </c>
      <c r="D42" s="264">
        <v>0.12597902036099534</v>
      </c>
      <c r="E42" s="264">
        <v>0.13853928308427443</v>
      </c>
      <c r="F42" s="276">
        <v>2492740</v>
      </c>
      <c r="G42" s="277">
        <v>23.779299999999999</v>
      </c>
      <c r="H42" s="267">
        <v>9.9092228477402733E-2</v>
      </c>
    </row>
    <row r="43" spans="1:8" ht="12" customHeight="1" x14ac:dyDescent="0.25">
      <c r="A43" s="260">
        <v>8</v>
      </c>
      <c r="B43" s="274" t="s">
        <v>77</v>
      </c>
      <c r="C43" s="276">
        <v>16745764</v>
      </c>
      <c r="D43" s="264">
        <v>6.779407726768226E-2</v>
      </c>
      <c r="E43" s="264">
        <v>0.11687651137444632</v>
      </c>
      <c r="F43" s="276">
        <v>1277521</v>
      </c>
      <c r="G43" s="277">
        <v>35.033900000000003</v>
      </c>
      <c r="H43" s="267">
        <v>9.3865915647753928E-2</v>
      </c>
    </row>
    <row r="44" spans="1:8" ht="12" customHeight="1" x14ac:dyDescent="0.25">
      <c r="A44" s="260">
        <v>9</v>
      </c>
      <c r="B44" s="304" t="s">
        <v>78</v>
      </c>
      <c r="C44" s="276">
        <v>13890791.949999999</v>
      </c>
      <c r="D44" s="264">
        <v>5.623591869368269E-2</v>
      </c>
      <c r="E44" s="264">
        <v>0.12670169757539229</v>
      </c>
      <c r="F44" s="276">
        <v>1107094.17</v>
      </c>
      <c r="G44" s="277">
        <v>25.372800000000002</v>
      </c>
      <c r="H44" s="267">
        <v>9.0637116255878336E-2</v>
      </c>
    </row>
    <row r="45" spans="1:8" ht="12" customHeight="1" x14ac:dyDescent="0.25">
      <c r="A45" s="260">
        <v>10</v>
      </c>
      <c r="B45" s="304" t="s">
        <v>79</v>
      </c>
      <c r="C45" s="276">
        <v>12673571.18</v>
      </c>
      <c r="D45" s="264">
        <v>5.1308083873294226E-2</v>
      </c>
      <c r="E45" s="264">
        <v>0.22511313206388639</v>
      </c>
      <c r="F45" s="276">
        <v>1030374.62</v>
      </c>
      <c r="G45" s="277">
        <v>24.177800000000001</v>
      </c>
      <c r="H45" s="267">
        <v>0.10286094841899773</v>
      </c>
    </row>
    <row r="46" spans="1:8" ht="12" customHeight="1" x14ac:dyDescent="0.25">
      <c r="A46" s="260">
        <v>11</v>
      </c>
      <c r="B46" s="304" t="s">
        <v>103</v>
      </c>
      <c r="C46" s="276">
        <v>672584.89</v>
      </c>
      <c r="D46" s="264">
        <v>2.7229138068430663E-3</v>
      </c>
      <c r="E46" s="264">
        <v>0.22253226291679518</v>
      </c>
      <c r="F46" s="276">
        <v>66426.47</v>
      </c>
      <c r="G46" s="277">
        <v>20.751300000000001</v>
      </c>
      <c r="H46" s="267">
        <v>0.12400064998375049</v>
      </c>
    </row>
    <row r="47" spans="1:8" ht="12" customHeight="1" x14ac:dyDescent="0.25">
      <c r="A47" s="260">
        <v>12</v>
      </c>
      <c r="B47" s="274" t="s">
        <v>109</v>
      </c>
      <c r="C47" s="276">
        <v>521292.13</v>
      </c>
      <c r="D47" s="264">
        <v>2.1104154423921572E-3</v>
      </c>
      <c r="E47" s="264">
        <v>0.29779034476708111</v>
      </c>
      <c r="F47" s="276">
        <v>23082.76</v>
      </c>
      <c r="G47" s="277">
        <v>16.025099999999998</v>
      </c>
      <c r="H47" s="267">
        <v>6.58671881235533E-2</v>
      </c>
    </row>
    <row r="48" spans="1:8" ht="12" customHeight="1" x14ac:dyDescent="0.25">
      <c r="A48" s="260">
        <v>13</v>
      </c>
      <c r="B48" s="274" t="s">
        <v>110</v>
      </c>
      <c r="C48" s="276">
        <v>9475059.8900000006</v>
      </c>
      <c r="D48" s="264">
        <v>3.8359130243241037E-2</v>
      </c>
      <c r="E48" s="264">
        <v>6.9089175381313206E-2</v>
      </c>
      <c r="F48" s="276">
        <v>485434.26</v>
      </c>
      <c r="G48" s="277">
        <v>16.575500000000002</v>
      </c>
      <c r="H48" s="267">
        <v>7.0291665859532948E-2</v>
      </c>
    </row>
    <row r="49" spans="1:8" ht="12" customHeight="1" x14ac:dyDescent="0.25">
      <c r="A49" s="260">
        <v>14</v>
      </c>
      <c r="B49" s="274" t="s">
        <v>80</v>
      </c>
      <c r="C49" s="276">
        <v>8096549.9800000004</v>
      </c>
      <c r="D49" s="264">
        <v>3.2778327399440914E-2</v>
      </c>
      <c r="E49" s="264">
        <v>0.16386681771010303</v>
      </c>
      <c r="F49" s="276">
        <v>423847.25</v>
      </c>
      <c r="G49" s="277">
        <v>21.0396</v>
      </c>
      <c r="H49" s="267">
        <v>6.2783191137916861E-2</v>
      </c>
    </row>
    <row r="50" spans="1:8" ht="12" customHeight="1" x14ac:dyDescent="0.25">
      <c r="A50" s="260">
        <v>15</v>
      </c>
      <c r="B50" s="274" t="s">
        <v>81</v>
      </c>
      <c r="C50" s="276">
        <v>5588677.1500000004</v>
      </c>
      <c r="D50" s="264">
        <v>2.2625376216410926E-2</v>
      </c>
      <c r="E50" s="264">
        <v>0.18315017016096502</v>
      </c>
      <c r="F50" s="276">
        <v>416231.06</v>
      </c>
      <c r="G50" s="277">
        <v>37.518799999999999</v>
      </c>
      <c r="H50" s="267">
        <v>9.4947089483852443E-2</v>
      </c>
    </row>
    <row r="51" spans="1:8" ht="12" customHeight="1" x14ac:dyDescent="0.25">
      <c r="A51" s="260">
        <v>16</v>
      </c>
      <c r="B51" s="274" t="s">
        <v>82</v>
      </c>
      <c r="C51" s="276">
        <v>10268189.32</v>
      </c>
      <c r="D51" s="264">
        <v>4.1570060354324222E-2</v>
      </c>
      <c r="E51" s="264">
        <v>0.21613526870089128</v>
      </c>
      <c r="F51" s="276">
        <v>534361.43999999994</v>
      </c>
      <c r="G51" s="277">
        <v>44.100900000000003</v>
      </c>
      <c r="H51" s="267">
        <v>6.2866934667553664E-2</v>
      </c>
    </row>
    <row r="52" spans="1:8" ht="12" customHeight="1" x14ac:dyDescent="0.25">
      <c r="A52" s="260">
        <v>17</v>
      </c>
      <c r="B52" s="274" t="s">
        <v>135</v>
      </c>
      <c r="C52" s="276">
        <v>11967522.43</v>
      </c>
      <c r="D52" s="264">
        <v>4.8449693923916549E-2</v>
      </c>
      <c r="E52" s="264">
        <v>0.28540793501415851</v>
      </c>
      <c r="F52" s="276">
        <v>888857.85</v>
      </c>
      <c r="G52" s="277">
        <v>18.0228</v>
      </c>
      <c r="H52" s="267">
        <v>9.6357398350244594E-2</v>
      </c>
    </row>
    <row r="53" spans="1:8" ht="12" customHeight="1" x14ac:dyDescent="0.25">
      <c r="A53" s="260">
        <v>18</v>
      </c>
      <c r="B53" s="274" t="s">
        <v>83</v>
      </c>
      <c r="C53" s="276">
        <v>43743127.68</v>
      </c>
      <c r="D53" s="264">
        <v>0.17709105286972934</v>
      </c>
      <c r="E53" s="264">
        <v>0.14095772842099996</v>
      </c>
      <c r="F53" s="276">
        <v>3619448.5</v>
      </c>
      <c r="G53" s="277">
        <v>28.803899999999999</v>
      </c>
      <c r="H53" s="267">
        <v>9.5638579514332633E-2</v>
      </c>
    </row>
    <row r="54" spans="1:8" ht="12" customHeight="1" x14ac:dyDescent="0.25">
      <c r="A54" s="260">
        <v>19</v>
      </c>
      <c r="B54" s="274" t="s">
        <v>84</v>
      </c>
      <c r="C54" s="276">
        <v>33988076.770000003</v>
      </c>
      <c r="D54" s="264">
        <v>0.13759839818149214</v>
      </c>
      <c r="E54" s="264">
        <v>0.13660495884474533</v>
      </c>
      <c r="F54" s="276">
        <v>2634461.4700000002</v>
      </c>
      <c r="G54" s="277">
        <v>30.1816</v>
      </c>
      <c r="H54" s="267">
        <v>8.826838203478804E-2</v>
      </c>
    </row>
    <row r="55" spans="1:8" ht="12" customHeight="1" x14ac:dyDescent="0.25">
      <c r="A55" s="260">
        <v>20</v>
      </c>
      <c r="B55" s="274" t="s">
        <v>85</v>
      </c>
      <c r="C55" s="276">
        <v>6370635.0700000003</v>
      </c>
      <c r="D55" s="264">
        <v>2.5791079235309083E-2</v>
      </c>
      <c r="E55" s="264">
        <v>9.5238446036398194E-2</v>
      </c>
      <c r="F55" s="276">
        <v>344644.54</v>
      </c>
      <c r="G55" s="277">
        <v>45.620600000000003</v>
      </c>
      <c r="H55" s="267">
        <v>6.1996303314446388E-2</v>
      </c>
    </row>
    <row r="56" spans="1:8" s="253" customFormat="1" ht="12" customHeight="1" x14ac:dyDescent="0.25">
      <c r="A56" s="260">
        <v>21</v>
      </c>
      <c r="B56" s="274" t="s">
        <v>86</v>
      </c>
      <c r="C56" s="276">
        <v>9071410.2100000009</v>
      </c>
      <c r="D56" s="264">
        <v>3.6724982192725381E-2</v>
      </c>
      <c r="E56" s="264">
        <v>0.10126201882513253</v>
      </c>
      <c r="F56" s="276">
        <v>594804.27</v>
      </c>
      <c r="G56" s="277">
        <v>38.650199999999998</v>
      </c>
      <c r="H56" s="267">
        <v>7.1916488014843072E-2</v>
      </c>
    </row>
    <row r="57" spans="1:8" s="253" customFormat="1" ht="12" customHeight="1" x14ac:dyDescent="0.2">
      <c r="A57" s="425" t="s">
        <v>91</v>
      </c>
      <c r="B57" s="426"/>
      <c r="C57" s="295">
        <v>247009247.34000003</v>
      </c>
      <c r="D57" s="296">
        <v>1</v>
      </c>
      <c r="E57" s="271">
        <v>0.14833763252406595</v>
      </c>
      <c r="F57" s="295">
        <v>18362554.809999999</v>
      </c>
      <c r="G57" s="298"/>
      <c r="H57" s="299"/>
    </row>
    <row r="58" spans="1:8" s="253" customFormat="1" ht="12" customHeight="1" x14ac:dyDescent="0.2">
      <c r="A58" s="425" t="s">
        <v>114</v>
      </c>
      <c r="B58" s="426"/>
      <c r="C58" s="295">
        <v>1446464846.6399999</v>
      </c>
      <c r="D58" s="296"/>
      <c r="E58" s="297"/>
      <c r="F58" s="295">
        <v>78149122.790000007</v>
      </c>
      <c r="G58" s="298"/>
      <c r="H58" s="299"/>
    </row>
    <row r="59" spans="1:8" s="243" customFormat="1" ht="11.25" x14ac:dyDescent="0.2">
      <c r="A59" s="250"/>
      <c r="B59" s="305"/>
      <c r="C59" s="250"/>
      <c r="D59" s="306"/>
      <c r="E59" s="250"/>
      <c r="G59" s="250"/>
    </row>
    <row r="60" spans="1:8" s="253" customFormat="1" ht="12" customHeight="1" x14ac:dyDescent="0.2">
      <c r="A60" s="242" t="s">
        <v>8</v>
      </c>
      <c r="B60" s="307"/>
      <c r="C60" s="308"/>
      <c r="D60" s="250"/>
      <c r="E60" s="250"/>
      <c r="G60" s="250"/>
    </row>
    <row r="61" spans="1:8" ht="11.25" customHeight="1" x14ac:dyDescent="0.25">
      <c r="A61" s="357"/>
      <c r="B61" s="357" t="s">
        <v>222</v>
      </c>
      <c r="C61" s="357"/>
    </row>
    <row r="62" spans="1:8" ht="11.25" customHeight="1" x14ac:dyDescent="0.25">
      <c r="A62" s="250"/>
      <c r="B62" s="309"/>
    </row>
    <row r="63" spans="1:8" ht="11.25" customHeight="1" x14ac:dyDescent="0.25">
      <c r="B63" s="311"/>
    </row>
    <row r="64" spans="1:8" ht="11.25" x14ac:dyDescent="0.25"/>
    <row r="65" ht="11.25" customHeight="1" x14ac:dyDescent="0.25"/>
    <row r="66" ht="11.25" customHeight="1" x14ac:dyDescent="0.25"/>
    <row r="67" ht="11.25" x14ac:dyDescent="0.25"/>
    <row r="68" ht="11.25" customHeight="1" x14ac:dyDescent="0.25"/>
    <row r="69" ht="11.25" customHeight="1" x14ac:dyDescent="0.25"/>
    <row r="70" ht="11.25" x14ac:dyDescent="0.25"/>
    <row r="71" ht="11.25" customHeight="1" x14ac:dyDescent="0.25"/>
    <row r="72" ht="11.25" customHeight="1" x14ac:dyDescent="0.25"/>
    <row r="73" ht="11.25" customHeight="1" x14ac:dyDescent="0.25"/>
    <row r="74" ht="11.25" customHeight="1" x14ac:dyDescent="0.25"/>
    <row r="75" ht="11.25" customHeight="1" x14ac:dyDescent="0.25"/>
    <row r="76" ht="11.25" x14ac:dyDescent="0.25"/>
    <row r="77" ht="11.25" customHeight="1" x14ac:dyDescent="0.25"/>
    <row r="78" ht="11.25" customHeight="1" x14ac:dyDescent="0.25"/>
    <row r="79" ht="11.25" customHeight="1" x14ac:dyDescent="0.25"/>
    <row r="80" ht="11.25" customHeight="1" x14ac:dyDescent="0.25"/>
    <row r="81" ht="11.25" customHeight="1" x14ac:dyDescent="0.25"/>
    <row r="82" ht="11.25" x14ac:dyDescent="0.25"/>
    <row r="83" ht="11.25" customHeight="1" x14ac:dyDescent="0.25"/>
    <row r="84" ht="11.25" customHeight="1" x14ac:dyDescent="0.25"/>
    <row r="85" ht="11.25" x14ac:dyDescent="0.25"/>
    <row r="92" ht="11.25" x14ac:dyDescent="0.25"/>
    <row r="93" ht="11.25" x14ac:dyDescent="0.25"/>
    <row r="94" ht="11.25" x14ac:dyDescent="0.25"/>
    <row r="95" ht="11.25" x14ac:dyDescent="0.25"/>
    <row r="96" ht="11.25" x14ac:dyDescent="0.25"/>
    <row r="97" ht="11.25" x14ac:dyDescent="0.25"/>
    <row r="98" ht="11.25" x14ac:dyDescent="0.25"/>
    <row r="99" ht="11.25" x14ac:dyDescent="0.25"/>
  </sheetData>
  <mergeCells count="9">
    <mergeCell ref="A3:B3"/>
    <mergeCell ref="A57:B57"/>
    <mergeCell ref="A58:B58"/>
    <mergeCell ref="A35:B35"/>
    <mergeCell ref="G4:H4"/>
    <mergeCell ref="A7:B7"/>
    <mergeCell ref="A24:B24"/>
    <mergeCell ref="A25:B25"/>
    <mergeCell ref="A34:B3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"/>
  <sheetViews>
    <sheetView zoomScaleNormal="100" workbookViewId="0"/>
  </sheetViews>
  <sheetFormatPr defaultRowHeight="12.75" customHeight="1" x14ac:dyDescent="0.25"/>
  <cols>
    <col min="1" max="1" width="7" style="74" customWidth="1"/>
    <col min="2" max="2" width="33.7109375" style="74" customWidth="1"/>
    <col min="3" max="7" width="12.42578125" style="74" customWidth="1"/>
    <col min="8" max="171" width="9.140625" style="74"/>
    <col min="172" max="172" width="7.5703125" style="74" customWidth="1"/>
    <col min="173" max="173" width="30.5703125" style="74" customWidth="1"/>
    <col min="174" max="182" width="13.7109375" style="74" customWidth="1"/>
    <col min="183" max="427" width="9.140625" style="74"/>
    <col min="428" max="428" width="7.5703125" style="74" customWidth="1"/>
    <col min="429" max="429" width="30.5703125" style="74" customWidth="1"/>
    <col min="430" max="438" width="13.7109375" style="74" customWidth="1"/>
    <col min="439" max="683" width="9.140625" style="74"/>
    <col min="684" max="684" width="7.5703125" style="74" customWidth="1"/>
    <col min="685" max="685" width="30.5703125" style="74" customWidth="1"/>
    <col min="686" max="694" width="13.7109375" style="74" customWidth="1"/>
    <col min="695" max="939" width="9.140625" style="74"/>
    <col min="940" max="940" width="7.5703125" style="74" customWidth="1"/>
    <col min="941" max="941" width="30.5703125" style="74" customWidth="1"/>
    <col min="942" max="950" width="13.7109375" style="74" customWidth="1"/>
    <col min="951" max="1195" width="9.140625" style="74"/>
    <col min="1196" max="1196" width="7.5703125" style="74" customWidth="1"/>
    <col min="1197" max="1197" width="30.5703125" style="74" customWidth="1"/>
    <col min="1198" max="1206" width="13.7109375" style="74" customWidth="1"/>
    <col min="1207" max="1451" width="9.140625" style="74"/>
    <col min="1452" max="1452" width="7.5703125" style="74" customWidth="1"/>
    <col min="1453" max="1453" width="30.5703125" style="74" customWidth="1"/>
    <col min="1454" max="1462" width="13.7109375" style="74" customWidth="1"/>
    <col min="1463" max="1707" width="9.140625" style="74"/>
    <col min="1708" max="1708" width="7.5703125" style="74" customWidth="1"/>
    <col min="1709" max="1709" width="30.5703125" style="74" customWidth="1"/>
    <col min="1710" max="1718" width="13.7109375" style="74" customWidth="1"/>
    <col min="1719" max="1963" width="9.140625" style="74"/>
    <col min="1964" max="1964" width="7.5703125" style="74" customWidth="1"/>
    <col min="1965" max="1965" width="30.5703125" style="74" customWidth="1"/>
    <col min="1966" max="1974" width="13.7109375" style="74" customWidth="1"/>
    <col min="1975" max="2219" width="9.140625" style="74"/>
    <col min="2220" max="2220" width="7.5703125" style="74" customWidth="1"/>
    <col min="2221" max="2221" width="30.5703125" style="74" customWidth="1"/>
    <col min="2222" max="2230" width="13.7109375" style="74" customWidth="1"/>
    <col min="2231" max="2475" width="9.140625" style="74"/>
    <col min="2476" max="2476" width="7.5703125" style="74" customWidth="1"/>
    <col min="2477" max="2477" width="30.5703125" style="74" customWidth="1"/>
    <col min="2478" max="2486" width="13.7109375" style="74" customWidth="1"/>
    <col min="2487" max="2731" width="9.140625" style="74"/>
    <col min="2732" max="2732" width="7.5703125" style="74" customWidth="1"/>
    <col min="2733" max="2733" width="30.5703125" style="74" customWidth="1"/>
    <col min="2734" max="2742" width="13.7109375" style="74" customWidth="1"/>
    <col min="2743" max="2987" width="9.140625" style="74"/>
    <col min="2988" max="2988" width="7.5703125" style="74" customWidth="1"/>
    <col min="2989" max="2989" width="30.5703125" style="74" customWidth="1"/>
    <col min="2990" max="2998" width="13.7109375" style="74" customWidth="1"/>
    <col min="2999" max="3243" width="9.140625" style="74"/>
    <col min="3244" max="3244" width="7.5703125" style="74" customWidth="1"/>
    <col min="3245" max="3245" width="30.5703125" style="74" customWidth="1"/>
    <col min="3246" max="3254" width="13.7109375" style="74" customWidth="1"/>
    <col min="3255" max="3499" width="9.140625" style="74"/>
    <col min="3500" max="3500" width="7.5703125" style="74" customWidth="1"/>
    <col min="3501" max="3501" width="30.5703125" style="74" customWidth="1"/>
    <col min="3502" max="3510" width="13.7109375" style="74" customWidth="1"/>
    <col min="3511" max="3755" width="9.140625" style="74"/>
    <col min="3756" max="3756" width="7.5703125" style="74" customWidth="1"/>
    <col min="3757" max="3757" width="30.5703125" style="74" customWidth="1"/>
    <col min="3758" max="3766" width="13.7109375" style="74" customWidth="1"/>
    <col min="3767" max="4011" width="9.140625" style="74"/>
    <col min="4012" max="4012" width="7.5703125" style="74" customWidth="1"/>
    <col min="4013" max="4013" width="30.5703125" style="74" customWidth="1"/>
    <col min="4014" max="4022" width="13.7109375" style="74" customWidth="1"/>
    <col min="4023" max="4267" width="9.140625" style="74"/>
    <col min="4268" max="4268" width="7.5703125" style="74" customWidth="1"/>
    <col min="4269" max="4269" width="30.5703125" style="74" customWidth="1"/>
    <col min="4270" max="4278" width="13.7109375" style="74" customWidth="1"/>
    <col min="4279" max="4523" width="9.140625" style="74"/>
    <col min="4524" max="4524" width="7.5703125" style="74" customWidth="1"/>
    <col min="4525" max="4525" width="30.5703125" style="74" customWidth="1"/>
    <col min="4526" max="4534" width="13.7109375" style="74" customWidth="1"/>
    <col min="4535" max="4779" width="9.140625" style="74"/>
    <col min="4780" max="4780" width="7.5703125" style="74" customWidth="1"/>
    <col min="4781" max="4781" width="30.5703125" style="74" customWidth="1"/>
    <col min="4782" max="4790" width="13.7109375" style="74" customWidth="1"/>
    <col min="4791" max="5035" width="9.140625" style="74"/>
    <col min="5036" max="5036" width="7.5703125" style="74" customWidth="1"/>
    <col min="5037" max="5037" width="30.5703125" style="74" customWidth="1"/>
    <col min="5038" max="5046" width="13.7109375" style="74" customWidth="1"/>
    <col min="5047" max="5291" width="9.140625" style="74"/>
    <col min="5292" max="5292" width="7.5703125" style="74" customWidth="1"/>
    <col min="5293" max="5293" width="30.5703125" style="74" customWidth="1"/>
    <col min="5294" max="5302" width="13.7109375" style="74" customWidth="1"/>
    <col min="5303" max="5547" width="9.140625" style="74"/>
    <col min="5548" max="5548" width="7.5703125" style="74" customWidth="1"/>
    <col min="5549" max="5549" width="30.5703125" style="74" customWidth="1"/>
    <col min="5550" max="5558" width="13.7109375" style="74" customWidth="1"/>
    <col min="5559" max="5803" width="9.140625" style="74"/>
    <col min="5804" max="5804" width="7.5703125" style="74" customWidth="1"/>
    <col min="5805" max="5805" width="30.5703125" style="74" customWidth="1"/>
    <col min="5806" max="5814" width="13.7109375" style="74" customWidth="1"/>
    <col min="5815" max="6059" width="9.140625" style="74"/>
    <col min="6060" max="6060" width="7.5703125" style="74" customWidth="1"/>
    <col min="6061" max="6061" width="30.5703125" style="74" customWidth="1"/>
    <col min="6062" max="6070" width="13.7109375" style="74" customWidth="1"/>
    <col min="6071" max="6315" width="9.140625" style="74"/>
    <col min="6316" max="6316" width="7.5703125" style="74" customWidth="1"/>
    <col min="6317" max="6317" width="30.5703125" style="74" customWidth="1"/>
    <col min="6318" max="6326" width="13.7109375" style="74" customWidth="1"/>
    <col min="6327" max="6571" width="9.140625" style="74"/>
    <col min="6572" max="6572" width="7.5703125" style="74" customWidth="1"/>
    <col min="6573" max="6573" width="30.5703125" style="74" customWidth="1"/>
    <col min="6574" max="6582" width="13.7109375" style="74" customWidth="1"/>
    <col min="6583" max="6827" width="9.140625" style="74"/>
    <col min="6828" max="6828" width="7.5703125" style="74" customWidth="1"/>
    <col min="6829" max="6829" width="30.5703125" style="74" customWidth="1"/>
    <col min="6830" max="6838" width="13.7109375" style="74" customWidth="1"/>
    <col min="6839" max="7083" width="9.140625" style="74"/>
    <col min="7084" max="7084" width="7.5703125" style="74" customWidth="1"/>
    <col min="7085" max="7085" width="30.5703125" style="74" customWidth="1"/>
    <col min="7086" max="7094" width="13.7109375" style="74" customWidth="1"/>
    <col min="7095" max="7339" width="9.140625" style="74"/>
    <col min="7340" max="7340" width="7.5703125" style="74" customWidth="1"/>
    <col min="7341" max="7341" width="30.5703125" style="74" customWidth="1"/>
    <col min="7342" max="7350" width="13.7109375" style="74" customWidth="1"/>
    <col min="7351" max="7595" width="9.140625" style="74"/>
    <col min="7596" max="7596" width="7.5703125" style="74" customWidth="1"/>
    <col min="7597" max="7597" width="30.5703125" style="74" customWidth="1"/>
    <col min="7598" max="7606" width="13.7109375" style="74" customWidth="1"/>
    <col min="7607" max="7851" width="9.140625" style="74"/>
    <col min="7852" max="7852" width="7.5703125" style="74" customWidth="1"/>
    <col min="7853" max="7853" width="30.5703125" style="74" customWidth="1"/>
    <col min="7854" max="7862" width="13.7109375" style="74" customWidth="1"/>
    <col min="7863" max="8107" width="9.140625" style="74"/>
    <col min="8108" max="8108" width="7.5703125" style="74" customWidth="1"/>
    <col min="8109" max="8109" width="30.5703125" style="74" customWidth="1"/>
    <col min="8110" max="8118" width="13.7109375" style="74" customWidth="1"/>
    <col min="8119" max="8363" width="9.140625" style="74"/>
    <col min="8364" max="8364" width="7.5703125" style="74" customWidth="1"/>
    <col min="8365" max="8365" width="30.5703125" style="74" customWidth="1"/>
    <col min="8366" max="8374" width="13.7109375" style="74" customWidth="1"/>
    <col min="8375" max="8619" width="9.140625" style="74"/>
    <col min="8620" max="8620" width="7.5703125" style="74" customWidth="1"/>
    <col min="8621" max="8621" width="30.5703125" style="74" customWidth="1"/>
    <col min="8622" max="8630" width="13.7109375" style="74" customWidth="1"/>
    <col min="8631" max="8875" width="9.140625" style="74"/>
    <col min="8876" max="8876" width="7.5703125" style="74" customWidth="1"/>
    <col min="8877" max="8877" width="30.5703125" style="74" customWidth="1"/>
    <col min="8878" max="8886" width="13.7109375" style="74" customWidth="1"/>
    <col min="8887" max="9131" width="9.140625" style="74"/>
    <col min="9132" max="9132" width="7.5703125" style="74" customWidth="1"/>
    <col min="9133" max="9133" width="30.5703125" style="74" customWidth="1"/>
    <col min="9134" max="9142" width="13.7109375" style="74" customWidth="1"/>
    <col min="9143" max="9387" width="9.140625" style="74"/>
    <col min="9388" max="9388" width="7.5703125" style="74" customWidth="1"/>
    <col min="9389" max="9389" width="30.5703125" style="74" customWidth="1"/>
    <col min="9390" max="9398" width="13.7109375" style="74" customWidth="1"/>
    <col min="9399" max="9643" width="9.140625" style="74"/>
    <col min="9644" max="9644" width="7.5703125" style="74" customWidth="1"/>
    <col min="9645" max="9645" width="30.5703125" style="74" customWidth="1"/>
    <col min="9646" max="9654" width="13.7109375" style="74" customWidth="1"/>
    <col min="9655" max="9899" width="9.140625" style="74"/>
    <col min="9900" max="9900" width="7.5703125" style="74" customWidth="1"/>
    <col min="9901" max="9901" width="30.5703125" style="74" customWidth="1"/>
    <col min="9902" max="9910" width="13.7109375" style="74" customWidth="1"/>
    <col min="9911" max="10155" width="9.140625" style="74"/>
    <col min="10156" max="10156" width="7.5703125" style="74" customWidth="1"/>
    <col min="10157" max="10157" width="30.5703125" style="74" customWidth="1"/>
    <col min="10158" max="10166" width="13.7109375" style="74" customWidth="1"/>
    <col min="10167" max="10411" width="9.140625" style="74"/>
    <col min="10412" max="10412" width="7.5703125" style="74" customWidth="1"/>
    <col min="10413" max="10413" width="30.5703125" style="74" customWidth="1"/>
    <col min="10414" max="10422" width="13.7109375" style="74" customWidth="1"/>
    <col min="10423" max="10667" width="9.140625" style="74"/>
    <col min="10668" max="10668" width="7.5703125" style="74" customWidth="1"/>
    <col min="10669" max="10669" width="30.5703125" style="74" customWidth="1"/>
    <col min="10670" max="10678" width="13.7109375" style="74" customWidth="1"/>
    <col min="10679" max="10923" width="9.140625" style="74"/>
    <col min="10924" max="10924" width="7.5703125" style="74" customWidth="1"/>
    <col min="10925" max="10925" width="30.5703125" style="74" customWidth="1"/>
    <col min="10926" max="10934" width="13.7109375" style="74" customWidth="1"/>
    <col min="10935" max="11179" width="9.140625" style="74"/>
    <col min="11180" max="11180" width="7.5703125" style="74" customWidth="1"/>
    <col min="11181" max="11181" width="30.5703125" style="74" customWidth="1"/>
    <col min="11182" max="11190" width="13.7109375" style="74" customWidth="1"/>
    <col min="11191" max="11435" width="9.140625" style="74"/>
    <col min="11436" max="11436" width="7.5703125" style="74" customWidth="1"/>
    <col min="11437" max="11437" width="30.5703125" style="74" customWidth="1"/>
    <col min="11438" max="11446" width="13.7109375" style="74" customWidth="1"/>
    <col min="11447" max="11691" width="9.140625" style="74"/>
    <col min="11692" max="11692" width="7.5703125" style="74" customWidth="1"/>
    <col min="11693" max="11693" width="30.5703125" style="74" customWidth="1"/>
    <col min="11694" max="11702" width="13.7109375" style="74" customWidth="1"/>
    <col min="11703" max="11947" width="9.140625" style="74"/>
    <col min="11948" max="11948" width="7.5703125" style="74" customWidth="1"/>
    <col min="11949" max="11949" width="30.5703125" style="74" customWidth="1"/>
    <col min="11950" max="11958" width="13.7109375" style="74" customWidth="1"/>
    <col min="11959" max="12203" width="9.140625" style="74"/>
    <col min="12204" max="12204" width="7.5703125" style="74" customWidth="1"/>
    <col min="12205" max="12205" width="30.5703125" style="74" customWidth="1"/>
    <col min="12206" max="12214" width="13.7109375" style="74" customWidth="1"/>
    <col min="12215" max="12459" width="9.140625" style="74"/>
    <col min="12460" max="12460" width="7.5703125" style="74" customWidth="1"/>
    <col min="12461" max="12461" width="30.5703125" style="74" customWidth="1"/>
    <col min="12462" max="12470" width="13.7109375" style="74" customWidth="1"/>
    <col min="12471" max="12715" width="9.140625" style="74"/>
    <col min="12716" max="12716" width="7.5703125" style="74" customWidth="1"/>
    <col min="12717" max="12717" width="30.5703125" style="74" customWidth="1"/>
    <col min="12718" max="12726" width="13.7109375" style="74" customWidth="1"/>
    <col min="12727" max="12971" width="9.140625" style="74"/>
    <col min="12972" max="12972" width="7.5703125" style="74" customWidth="1"/>
    <col min="12973" max="12973" width="30.5703125" style="74" customWidth="1"/>
    <col min="12974" max="12982" width="13.7109375" style="74" customWidth="1"/>
    <col min="12983" max="13227" width="9.140625" style="74"/>
    <col min="13228" max="13228" width="7.5703125" style="74" customWidth="1"/>
    <col min="13229" max="13229" width="30.5703125" style="74" customWidth="1"/>
    <col min="13230" max="13238" width="13.7109375" style="74" customWidth="1"/>
    <col min="13239" max="13483" width="9.140625" style="74"/>
    <col min="13484" max="13484" width="7.5703125" style="74" customWidth="1"/>
    <col min="13485" max="13485" width="30.5703125" style="74" customWidth="1"/>
    <col min="13486" max="13494" width="13.7109375" style="74" customWidth="1"/>
    <col min="13495" max="13739" width="9.140625" style="74"/>
    <col min="13740" max="13740" width="7.5703125" style="74" customWidth="1"/>
    <col min="13741" max="13741" width="30.5703125" style="74" customWidth="1"/>
    <col min="13742" max="13750" width="13.7109375" style="74" customWidth="1"/>
    <col min="13751" max="13995" width="9.140625" style="74"/>
    <col min="13996" max="13996" width="7.5703125" style="74" customWidth="1"/>
    <col min="13997" max="13997" width="30.5703125" style="74" customWidth="1"/>
    <col min="13998" max="14006" width="13.7109375" style="74" customWidth="1"/>
    <col min="14007" max="14251" width="9.140625" style="74"/>
    <col min="14252" max="14252" width="7.5703125" style="74" customWidth="1"/>
    <col min="14253" max="14253" width="30.5703125" style="74" customWidth="1"/>
    <col min="14254" max="14262" width="13.7109375" style="74" customWidth="1"/>
    <col min="14263" max="14507" width="9.140625" style="74"/>
    <col min="14508" max="14508" width="7.5703125" style="74" customWidth="1"/>
    <col min="14509" max="14509" width="30.5703125" style="74" customWidth="1"/>
    <col min="14510" max="14518" width="13.7109375" style="74" customWidth="1"/>
    <col min="14519" max="14763" width="9.140625" style="74"/>
    <col min="14764" max="14764" width="7.5703125" style="74" customWidth="1"/>
    <col min="14765" max="14765" width="30.5703125" style="74" customWidth="1"/>
    <col min="14766" max="14774" width="13.7109375" style="74" customWidth="1"/>
    <col min="14775" max="15019" width="9.140625" style="74"/>
    <col min="15020" max="15020" width="7.5703125" style="74" customWidth="1"/>
    <col min="15021" max="15021" width="30.5703125" style="74" customWidth="1"/>
    <col min="15022" max="15030" width="13.7109375" style="74" customWidth="1"/>
    <col min="15031" max="15275" width="9.140625" style="74"/>
    <col min="15276" max="15276" width="7.5703125" style="74" customWidth="1"/>
    <col min="15277" max="15277" width="30.5703125" style="74" customWidth="1"/>
    <col min="15278" max="15286" width="13.7109375" style="74" customWidth="1"/>
    <col min="15287" max="15531" width="9.140625" style="74"/>
    <col min="15532" max="15532" width="7.5703125" style="74" customWidth="1"/>
    <col min="15533" max="15533" width="30.5703125" style="74" customWidth="1"/>
    <col min="15534" max="15542" width="13.7109375" style="74" customWidth="1"/>
    <col min="15543" max="15787" width="9.140625" style="74"/>
    <col min="15788" max="15788" width="7.5703125" style="74" customWidth="1"/>
    <col min="15789" max="15789" width="30.5703125" style="74" customWidth="1"/>
    <col min="15790" max="15798" width="13.7109375" style="74" customWidth="1"/>
    <col min="15799" max="16043" width="9.140625" style="74"/>
    <col min="16044" max="16044" width="7.5703125" style="74" customWidth="1"/>
    <col min="16045" max="16045" width="30.5703125" style="74" customWidth="1"/>
    <col min="16046" max="16054" width="13.7109375" style="74" customWidth="1"/>
    <col min="16055" max="16340" width="9.140625" style="74"/>
    <col min="16341" max="16358" width="9.140625" style="74" customWidth="1"/>
    <col min="16359" max="16384" width="9.140625" style="74"/>
  </cols>
  <sheetData>
    <row r="1" spans="1:14" ht="12.75" customHeight="1" x14ac:dyDescent="0.25">
      <c r="A1" s="73" t="s">
        <v>6</v>
      </c>
    </row>
    <row r="2" spans="1:14" ht="12.75" customHeight="1" x14ac:dyDescent="0.25">
      <c r="A2" s="73" t="s">
        <v>228</v>
      </c>
    </row>
    <row r="3" spans="1:14" ht="12.75" customHeight="1" x14ac:dyDescent="0.25">
      <c r="A3" s="312" t="s">
        <v>158</v>
      </c>
    </row>
    <row r="4" spans="1:14" ht="12.75" customHeight="1" x14ac:dyDescent="0.25">
      <c r="A4" s="312"/>
      <c r="C4" s="75"/>
      <c r="D4" s="75"/>
      <c r="E4" s="75"/>
      <c r="F4" s="75"/>
      <c r="G4" s="75"/>
    </row>
    <row r="5" spans="1:14" s="216" customFormat="1" ht="33.75" x14ac:dyDescent="0.25">
      <c r="A5" s="44" t="s">
        <v>12</v>
      </c>
      <c r="B5" s="29" t="s">
        <v>20</v>
      </c>
      <c r="C5" s="29" t="s">
        <v>104</v>
      </c>
      <c r="D5" s="29" t="s">
        <v>192</v>
      </c>
      <c r="E5" s="29" t="s">
        <v>448</v>
      </c>
      <c r="F5" s="29" t="s">
        <v>193</v>
      </c>
      <c r="G5" s="29" t="s">
        <v>92</v>
      </c>
      <c r="H5" s="313"/>
    </row>
    <row r="6" spans="1:14" s="316" customFormat="1" ht="12.75" customHeight="1" x14ac:dyDescent="0.25">
      <c r="A6" s="314">
        <v>1</v>
      </c>
      <c r="B6" s="315">
        <v>2</v>
      </c>
      <c r="C6" s="315">
        <v>3</v>
      </c>
      <c r="D6" s="315">
        <v>4</v>
      </c>
      <c r="E6" s="315">
        <v>5</v>
      </c>
      <c r="F6" s="315">
        <v>6</v>
      </c>
      <c r="G6" s="315">
        <v>7</v>
      </c>
    </row>
    <row r="7" spans="1:14" s="312" customFormat="1" ht="12.75" customHeight="1" x14ac:dyDescent="0.25">
      <c r="A7" s="317">
        <v>1</v>
      </c>
      <c r="B7" s="318" t="s">
        <v>386</v>
      </c>
      <c r="C7" s="319">
        <v>281330020.44</v>
      </c>
      <c r="D7" s="420">
        <v>9.9635574453117021E-2</v>
      </c>
      <c r="E7" s="319">
        <v>38546459.960000001</v>
      </c>
      <c r="F7" s="420">
        <v>0.11502912557658874</v>
      </c>
      <c r="G7" s="319">
        <v>6759524.96</v>
      </c>
    </row>
    <row r="8" spans="1:14" s="312" customFormat="1" ht="12.75" customHeight="1" x14ac:dyDescent="0.25">
      <c r="A8" s="320">
        <v>2</v>
      </c>
      <c r="B8" s="321" t="s">
        <v>387</v>
      </c>
      <c r="C8" s="322">
        <v>483135626.49000001</v>
      </c>
      <c r="D8" s="420">
        <v>0.17110685737985132</v>
      </c>
      <c r="E8" s="322">
        <v>60701932.979999997</v>
      </c>
      <c r="F8" s="420">
        <v>0.18114478680386953</v>
      </c>
      <c r="G8" s="322">
        <v>7877980.8399999999</v>
      </c>
    </row>
    <row r="9" spans="1:14" s="312" customFormat="1" ht="12.75" customHeight="1" x14ac:dyDescent="0.25">
      <c r="A9" s="320">
        <v>3</v>
      </c>
      <c r="B9" s="321" t="s">
        <v>388</v>
      </c>
      <c r="C9" s="322">
        <v>359843530.77999997</v>
      </c>
      <c r="D9" s="420">
        <v>0.12744184515548246</v>
      </c>
      <c r="E9" s="322">
        <v>40253985.100000001</v>
      </c>
      <c r="F9" s="420">
        <v>0.12012466804554865</v>
      </c>
      <c r="G9" s="322">
        <v>12552663.050000001</v>
      </c>
    </row>
    <row r="10" spans="1:14" s="312" customFormat="1" ht="12.75" customHeight="1" x14ac:dyDescent="0.25">
      <c r="A10" s="320">
        <v>4</v>
      </c>
      <c r="B10" s="321" t="s">
        <v>389</v>
      </c>
      <c r="C10" s="322">
        <v>242400812.50999999</v>
      </c>
      <c r="D10" s="420">
        <v>8.5848442923236026E-2</v>
      </c>
      <c r="E10" s="322">
        <v>37060844.649999999</v>
      </c>
      <c r="F10" s="420">
        <v>0.11059579939748368</v>
      </c>
      <c r="G10" s="322">
        <v>3339471.12</v>
      </c>
    </row>
    <row r="11" spans="1:14" s="312" customFormat="1" ht="12.75" customHeight="1" x14ac:dyDescent="0.25">
      <c r="A11" s="320">
        <v>5</v>
      </c>
      <c r="B11" s="321" t="s">
        <v>390</v>
      </c>
      <c r="C11" s="322">
        <v>358210997.18000001</v>
      </c>
      <c r="D11" s="420">
        <v>0.12686366859687839</v>
      </c>
      <c r="E11" s="322">
        <v>35890425.990000002</v>
      </c>
      <c r="F11" s="420">
        <v>0.10710307308336739</v>
      </c>
      <c r="G11" s="322">
        <v>3916364.41</v>
      </c>
    </row>
    <row r="12" spans="1:14" s="312" customFormat="1" ht="12.75" customHeight="1" x14ac:dyDescent="0.25">
      <c r="A12" s="320">
        <v>7</v>
      </c>
      <c r="B12" s="323" t="s">
        <v>391</v>
      </c>
      <c r="C12" s="322">
        <v>30825637.010000002</v>
      </c>
      <c r="D12" s="420">
        <v>1.0917178502923564E-2</v>
      </c>
      <c r="E12" s="322">
        <v>9629064.6099999994</v>
      </c>
      <c r="F12" s="420">
        <v>2.8734749789167836E-2</v>
      </c>
      <c r="G12" s="322">
        <v>2227717.79</v>
      </c>
    </row>
    <row r="13" spans="1:14" s="312" customFormat="1" ht="12.75" customHeight="1" x14ac:dyDescent="0.25">
      <c r="A13" s="320">
        <v>6</v>
      </c>
      <c r="B13" s="321" t="s">
        <v>392</v>
      </c>
      <c r="C13" s="322">
        <v>328786588.73000002</v>
      </c>
      <c r="D13" s="420">
        <v>0.116442747877953</v>
      </c>
      <c r="E13" s="322">
        <v>31986062.699999999</v>
      </c>
      <c r="F13" s="420">
        <v>9.5451795750816359E-2</v>
      </c>
      <c r="G13" s="322">
        <v>4415358.1900000004</v>
      </c>
    </row>
    <row r="14" spans="1:14" s="312" customFormat="1" ht="12.75" customHeight="1" x14ac:dyDescent="0.25">
      <c r="A14" s="320">
        <v>8</v>
      </c>
      <c r="B14" s="321" t="s">
        <v>393</v>
      </c>
      <c r="C14" s="322">
        <v>93537915.599999994</v>
      </c>
      <c r="D14" s="420">
        <v>3.3127299885654451E-2</v>
      </c>
      <c r="E14" s="322">
        <v>8462102.8300000001</v>
      </c>
      <c r="F14" s="420">
        <v>2.52523393869157E-2</v>
      </c>
      <c r="G14" s="322">
        <v>1038233.45</v>
      </c>
      <c r="I14" s="324"/>
      <c r="J14" s="324"/>
      <c r="K14" s="324"/>
      <c r="L14" s="324"/>
      <c r="M14" s="324"/>
      <c r="N14" s="324"/>
    </row>
    <row r="15" spans="1:14" s="312" customFormat="1" ht="12.75" customHeight="1" x14ac:dyDescent="0.25">
      <c r="A15" s="320">
        <v>9</v>
      </c>
      <c r="B15" s="321" t="s">
        <v>394</v>
      </c>
      <c r="C15" s="322">
        <v>260070357.69</v>
      </c>
      <c r="D15" s="420">
        <v>9.2106272363482608E-2</v>
      </c>
      <c r="E15" s="322">
        <v>26726357.34</v>
      </c>
      <c r="F15" s="420">
        <v>7.9755949518007158E-2</v>
      </c>
      <c r="G15" s="322">
        <v>6794833.3899999997</v>
      </c>
    </row>
    <row r="16" spans="1:14" s="312" customFormat="1" ht="12.75" customHeight="1" x14ac:dyDescent="0.25">
      <c r="A16" s="320">
        <v>10</v>
      </c>
      <c r="B16" s="321" t="s">
        <v>395</v>
      </c>
      <c r="C16" s="322">
        <v>385448601.58999997</v>
      </c>
      <c r="D16" s="420">
        <v>0.13651011286142101</v>
      </c>
      <c r="E16" s="322">
        <v>45844502.350000001</v>
      </c>
      <c r="F16" s="420">
        <v>0.1368077126482348</v>
      </c>
      <c r="G16" s="322">
        <v>6291017.9199999999</v>
      </c>
    </row>
    <row r="17" spans="1:14" s="324" customFormat="1" ht="15" customHeight="1" x14ac:dyDescent="0.25">
      <c r="A17" s="85"/>
      <c r="B17" s="81" t="s">
        <v>22</v>
      </c>
      <c r="C17" s="82">
        <v>2823590088.0200005</v>
      </c>
      <c r="D17" s="421">
        <v>1</v>
      </c>
      <c r="E17" s="82">
        <v>335101738.51000005</v>
      </c>
      <c r="F17" s="422">
        <v>1</v>
      </c>
      <c r="G17" s="82">
        <v>55213165.120000005</v>
      </c>
      <c r="I17" s="312"/>
      <c r="J17" s="312"/>
      <c r="K17" s="312"/>
      <c r="L17" s="312"/>
      <c r="M17" s="312"/>
      <c r="N17" s="312"/>
    </row>
    <row r="18" spans="1:14" s="312" customFormat="1" ht="15" customHeight="1" x14ac:dyDescent="0.25">
      <c r="A18" s="325"/>
      <c r="B18" s="326"/>
      <c r="C18" s="327"/>
      <c r="D18" s="328"/>
      <c r="E18" s="327"/>
      <c r="F18" s="328"/>
      <c r="G18" s="327"/>
    </row>
    <row r="19" spans="1:14" s="312" customFormat="1" ht="12.75" customHeight="1" x14ac:dyDescent="0.2">
      <c r="A19" s="242" t="s">
        <v>8</v>
      </c>
      <c r="B19" s="307"/>
      <c r="C19" s="356"/>
      <c r="D19" s="356"/>
      <c r="E19" s="356"/>
      <c r="F19" s="356"/>
      <c r="G19" s="356"/>
    </row>
    <row r="20" spans="1:14" s="312" customFormat="1" ht="11.25" x14ac:dyDescent="0.25">
      <c r="A20" s="329"/>
      <c r="B20" s="159" t="s">
        <v>169</v>
      </c>
      <c r="C20" s="160"/>
      <c r="D20" s="160"/>
      <c r="E20" s="160"/>
      <c r="F20" s="160"/>
      <c r="G20" s="160"/>
    </row>
    <row r="21" spans="1:14" s="312" customFormat="1" ht="61.5" customHeight="1" x14ac:dyDescent="0.25">
      <c r="A21" s="329"/>
      <c r="B21" s="430" t="s">
        <v>115</v>
      </c>
      <c r="C21" s="430"/>
      <c r="D21" s="430"/>
      <c r="E21" s="430"/>
      <c r="F21" s="430"/>
      <c r="G21" s="430"/>
    </row>
    <row r="22" spans="1:14" s="312" customFormat="1" ht="11.25" x14ac:dyDescent="0.25">
      <c r="A22" s="329"/>
      <c r="B22" s="161" t="s">
        <v>170</v>
      </c>
      <c r="C22" s="162"/>
      <c r="D22" s="162"/>
      <c r="E22" s="162"/>
      <c r="F22" s="162"/>
      <c r="G22" s="162"/>
    </row>
    <row r="23" spans="1:14" ht="15" x14ac:dyDescent="0.25">
      <c r="B23" s="161" t="s">
        <v>171</v>
      </c>
    </row>
    <row r="24" spans="1:14" ht="10.15" customHeight="1" x14ac:dyDescent="0.25">
      <c r="B24" s="161"/>
    </row>
  </sheetData>
  <mergeCells count="1">
    <mergeCell ref="B21:G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9"/>
  <sheetViews>
    <sheetView workbookViewId="0"/>
  </sheetViews>
  <sheetFormatPr defaultRowHeight="12.75" customHeight="1" x14ac:dyDescent="0.25"/>
  <cols>
    <col min="1" max="1" width="7.140625" style="79" customWidth="1"/>
    <col min="2" max="2" width="33.5703125" style="79" customWidth="1"/>
    <col min="3" max="7" width="12.42578125" style="79" customWidth="1"/>
    <col min="8" max="8" width="13.7109375" style="79" customWidth="1"/>
    <col min="9" max="230" width="9.140625" style="79"/>
    <col min="231" max="231" width="7.5703125" style="79" customWidth="1"/>
    <col min="232" max="232" width="31.85546875" style="79" customWidth="1"/>
    <col min="233" max="233" width="15.42578125" style="79" customWidth="1"/>
    <col min="234" max="241" width="13.7109375" style="79" customWidth="1"/>
    <col min="242" max="242" width="10.140625" style="79" bestFit="1" customWidth="1"/>
    <col min="243" max="486" width="9.140625" style="79"/>
    <col min="487" max="487" width="7.5703125" style="79" customWidth="1"/>
    <col min="488" max="488" width="31.85546875" style="79" customWidth="1"/>
    <col min="489" max="489" width="15.42578125" style="79" customWidth="1"/>
    <col min="490" max="497" width="13.7109375" style="79" customWidth="1"/>
    <col min="498" max="498" width="10.140625" style="79" bestFit="1" customWidth="1"/>
    <col min="499" max="742" width="9.140625" style="79"/>
    <col min="743" max="743" width="7.5703125" style="79" customWidth="1"/>
    <col min="744" max="744" width="31.85546875" style="79" customWidth="1"/>
    <col min="745" max="745" width="15.42578125" style="79" customWidth="1"/>
    <col min="746" max="753" width="13.7109375" style="79" customWidth="1"/>
    <col min="754" max="754" width="10.140625" style="79" bestFit="1" customWidth="1"/>
    <col min="755" max="998" width="9.140625" style="79"/>
    <col min="999" max="999" width="7.5703125" style="79" customWidth="1"/>
    <col min="1000" max="1000" width="31.85546875" style="79" customWidth="1"/>
    <col min="1001" max="1001" width="15.42578125" style="79" customWidth="1"/>
    <col min="1002" max="1009" width="13.7109375" style="79" customWidth="1"/>
    <col min="1010" max="1010" width="10.140625" style="79" bestFit="1" customWidth="1"/>
    <col min="1011" max="1254" width="9.140625" style="79"/>
    <col min="1255" max="1255" width="7.5703125" style="79" customWidth="1"/>
    <col min="1256" max="1256" width="31.85546875" style="79" customWidth="1"/>
    <col min="1257" max="1257" width="15.42578125" style="79" customWidth="1"/>
    <col min="1258" max="1265" width="13.7109375" style="79" customWidth="1"/>
    <col min="1266" max="1266" width="10.140625" style="79" bestFit="1" customWidth="1"/>
    <col min="1267" max="1510" width="9.140625" style="79"/>
    <col min="1511" max="1511" width="7.5703125" style="79" customWidth="1"/>
    <col min="1512" max="1512" width="31.85546875" style="79" customWidth="1"/>
    <col min="1513" max="1513" width="15.42578125" style="79" customWidth="1"/>
    <col min="1514" max="1521" width="13.7109375" style="79" customWidth="1"/>
    <col min="1522" max="1522" width="10.140625" style="79" bestFit="1" customWidth="1"/>
    <col min="1523" max="1766" width="9.140625" style="79"/>
    <col min="1767" max="1767" width="7.5703125" style="79" customWidth="1"/>
    <col min="1768" max="1768" width="31.85546875" style="79" customWidth="1"/>
    <col min="1769" max="1769" width="15.42578125" style="79" customWidth="1"/>
    <col min="1770" max="1777" width="13.7109375" style="79" customWidth="1"/>
    <col min="1778" max="1778" width="10.140625" style="79" bestFit="1" customWidth="1"/>
    <col min="1779" max="2022" width="9.140625" style="79"/>
    <col min="2023" max="2023" width="7.5703125" style="79" customWidth="1"/>
    <col min="2024" max="2024" width="31.85546875" style="79" customWidth="1"/>
    <col min="2025" max="2025" width="15.42578125" style="79" customWidth="1"/>
    <col min="2026" max="2033" width="13.7109375" style="79" customWidth="1"/>
    <col min="2034" max="2034" width="10.140625" style="79" bestFit="1" customWidth="1"/>
    <col min="2035" max="2278" width="9.140625" style="79"/>
    <col min="2279" max="2279" width="7.5703125" style="79" customWidth="1"/>
    <col min="2280" max="2280" width="31.85546875" style="79" customWidth="1"/>
    <col min="2281" max="2281" width="15.42578125" style="79" customWidth="1"/>
    <col min="2282" max="2289" width="13.7109375" style="79" customWidth="1"/>
    <col min="2290" max="2290" width="10.140625" style="79" bestFit="1" customWidth="1"/>
    <col min="2291" max="2534" width="9.140625" style="79"/>
    <col min="2535" max="2535" width="7.5703125" style="79" customWidth="1"/>
    <col min="2536" max="2536" width="31.85546875" style="79" customWidth="1"/>
    <col min="2537" max="2537" width="15.42578125" style="79" customWidth="1"/>
    <col min="2538" max="2545" width="13.7109375" style="79" customWidth="1"/>
    <col min="2546" max="2546" width="10.140625" style="79" bestFit="1" customWidth="1"/>
    <col min="2547" max="2790" width="9.140625" style="79"/>
    <col min="2791" max="2791" width="7.5703125" style="79" customWidth="1"/>
    <col min="2792" max="2792" width="31.85546875" style="79" customWidth="1"/>
    <col min="2793" max="2793" width="15.42578125" style="79" customWidth="1"/>
    <col min="2794" max="2801" width="13.7109375" style="79" customWidth="1"/>
    <col min="2802" max="2802" width="10.140625" style="79" bestFit="1" customWidth="1"/>
    <col min="2803" max="3046" width="9.140625" style="79"/>
    <col min="3047" max="3047" width="7.5703125" style="79" customWidth="1"/>
    <col min="3048" max="3048" width="31.85546875" style="79" customWidth="1"/>
    <col min="3049" max="3049" width="15.42578125" style="79" customWidth="1"/>
    <col min="3050" max="3057" width="13.7109375" style="79" customWidth="1"/>
    <col min="3058" max="3058" width="10.140625" style="79" bestFit="1" customWidth="1"/>
    <col min="3059" max="3302" width="9.140625" style="79"/>
    <col min="3303" max="3303" width="7.5703125" style="79" customWidth="1"/>
    <col min="3304" max="3304" width="31.85546875" style="79" customWidth="1"/>
    <col min="3305" max="3305" width="15.42578125" style="79" customWidth="1"/>
    <col min="3306" max="3313" width="13.7109375" style="79" customWidth="1"/>
    <col min="3314" max="3314" width="10.140625" style="79" bestFit="1" customWidth="1"/>
    <col min="3315" max="3558" width="9.140625" style="79"/>
    <col min="3559" max="3559" width="7.5703125" style="79" customWidth="1"/>
    <col min="3560" max="3560" width="31.85546875" style="79" customWidth="1"/>
    <col min="3561" max="3561" width="15.42578125" style="79" customWidth="1"/>
    <col min="3562" max="3569" width="13.7109375" style="79" customWidth="1"/>
    <col min="3570" max="3570" width="10.140625" style="79" bestFit="1" customWidth="1"/>
    <col min="3571" max="3814" width="9.140625" style="79"/>
    <col min="3815" max="3815" width="7.5703125" style="79" customWidth="1"/>
    <col min="3816" max="3816" width="31.85546875" style="79" customWidth="1"/>
    <col min="3817" max="3817" width="15.42578125" style="79" customWidth="1"/>
    <col min="3818" max="3825" width="13.7109375" style="79" customWidth="1"/>
    <col min="3826" max="3826" width="10.140625" style="79" bestFit="1" customWidth="1"/>
    <col min="3827" max="4070" width="9.140625" style="79"/>
    <col min="4071" max="4071" width="7.5703125" style="79" customWidth="1"/>
    <col min="4072" max="4072" width="31.85546875" style="79" customWidth="1"/>
    <col min="4073" max="4073" width="15.42578125" style="79" customWidth="1"/>
    <col min="4074" max="4081" width="13.7109375" style="79" customWidth="1"/>
    <col min="4082" max="4082" width="10.140625" style="79" bestFit="1" customWidth="1"/>
    <col min="4083" max="4326" width="9.140625" style="79"/>
    <col min="4327" max="4327" width="7.5703125" style="79" customWidth="1"/>
    <col min="4328" max="4328" width="31.85546875" style="79" customWidth="1"/>
    <col min="4329" max="4329" width="15.42578125" style="79" customWidth="1"/>
    <col min="4330" max="4337" width="13.7109375" style="79" customWidth="1"/>
    <col min="4338" max="4338" width="10.140625" style="79" bestFit="1" customWidth="1"/>
    <col min="4339" max="4582" width="9.140625" style="79"/>
    <col min="4583" max="4583" width="7.5703125" style="79" customWidth="1"/>
    <col min="4584" max="4584" width="31.85546875" style="79" customWidth="1"/>
    <col min="4585" max="4585" width="15.42578125" style="79" customWidth="1"/>
    <col min="4586" max="4593" width="13.7109375" style="79" customWidth="1"/>
    <col min="4594" max="4594" width="10.140625" style="79" bestFit="1" customWidth="1"/>
    <col min="4595" max="4838" width="9.140625" style="79"/>
    <col min="4839" max="4839" width="7.5703125" style="79" customWidth="1"/>
    <col min="4840" max="4840" width="31.85546875" style="79" customWidth="1"/>
    <col min="4841" max="4841" width="15.42578125" style="79" customWidth="1"/>
    <col min="4842" max="4849" width="13.7109375" style="79" customWidth="1"/>
    <col min="4850" max="4850" width="10.140625" style="79" bestFit="1" customWidth="1"/>
    <col min="4851" max="5094" width="9.140625" style="79"/>
    <col min="5095" max="5095" width="7.5703125" style="79" customWidth="1"/>
    <col min="5096" max="5096" width="31.85546875" style="79" customWidth="1"/>
    <col min="5097" max="5097" width="15.42578125" style="79" customWidth="1"/>
    <col min="5098" max="5105" width="13.7109375" style="79" customWidth="1"/>
    <col min="5106" max="5106" width="10.140625" style="79" bestFit="1" customWidth="1"/>
    <col min="5107" max="5350" width="9.140625" style="79"/>
    <col min="5351" max="5351" width="7.5703125" style="79" customWidth="1"/>
    <col min="5352" max="5352" width="31.85546875" style="79" customWidth="1"/>
    <col min="5353" max="5353" width="15.42578125" style="79" customWidth="1"/>
    <col min="5354" max="5361" width="13.7109375" style="79" customWidth="1"/>
    <col min="5362" max="5362" width="10.140625" style="79" bestFit="1" customWidth="1"/>
    <col min="5363" max="5606" width="9.140625" style="79"/>
    <col min="5607" max="5607" width="7.5703125" style="79" customWidth="1"/>
    <col min="5608" max="5608" width="31.85546875" style="79" customWidth="1"/>
    <col min="5609" max="5609" width="15.42578125" style="79" customWidth="1"/>
    <col min="5610" max="5617" width="13.7109375" style="79" customWidth="1"/>
    <col min="5618" max="5618" width="10.140625" style="79" bestFit="1" customWidth="1"/>
    <col min="5619" max="5862" width="9.140625" style="79"/>
    <col min="5863" max="5863" width="7.5703125" style="79" customWidth="1"/>
    <col min="5864" max="5864" width="31.85546875" style="79" customWidth="1"/>
    <col min="5865" max="5865" width="15.42578125" style="79" customWidth="1"/>
    <col min="5866" max="5873" width="13.7109375" style="79" customWidth="1"/>
    <col min="5874" max="5874" width="10.140625" style="79" bestFit="1" customWidth="1"/>
    <col min="5875" max="6118" width="9.140625" style="79"/>
    <col min="6119" max="6119" width="7.5703125" style="79" customWidth="1"/>
    <col min="6120" max="6120" width="31.85546875" style="79" customWidth="1"/>
    <col min="6121" max="6121" width="15.42578125" style="79" customWidth="1"/>
    <col min="6122" max="6129" width="13.7109375" style="79" customWidth="1"/>
    <col min="6130" max="6130" width="10.140625" style="79" bestFit="1" customWidth="1"/>
    <col min="6131" max="6374" width="9.140625" style="79"/>
    <col min="6375" max="6375" width="7.5703125" style="79" customWidth="1"/>
    <col min="6376" max="6376" width="31.85546875" style="79" customWidth="1"/>
    <col min="6377" max="6377" width="15.42578125" style="79" customWidth="1"/>
    <col min="6378" max="6385" width="13.7109375" style="79" customWidth="1"/>
    <col min="6386" max="6386" width="10.140625" style="79" bestFit="1" customWidth="1"/>
    <col min="6387" max="6630" width="9.140625" style="79"/>
    <col min="6631" max="6631" width="7.5703125" style="79" customWidth="1"/>
    <col min="6632" max="6632" width="31.85546875" style="79" customWidth="1"/>
    <col min="6633" max="6633" width="15.42578125" style="79" customWidth="1"/>
    <col min="6634" max="6641" width="13.7109375" style="79" customWidth="1"/>
    <col min="6642" max="6642" width="10.140625" style="79" bestFit="1" customWidth="1"/>
    <col min="6643" max="6886" width="9.140625" style="79"/>
    <col min="6887" max="6887" width="7.5703125" style="79" customWidth="1"/>
    <col min="6888" max="6888" width="31.85546875" style="79" customWidth="1"/>
    <col min="6889" max="6889" width="15.42578125" style="79" customWidth="1"/>
    <col min="6890" max="6897" width="13.7109375" style="79" customWidth="1"/>
    <col min="6898" max="6898" width="10.140625" style="79" bestFit="1" customWidth="1"/>
    <col min="6899" max="7142" width="9.140625" style="79"/>
    <col min="7143" max="7143" width="7.5703125" style="79" customWidth="1"/>
    <col min="7144" max="7144" width="31.85546875" style="79" customWidth="1"/>
    <col min="7145" max="7145" width="15.42578125" style="79" customWidth="1"/>
    <col min="7146" max="7153" width="13.7109375" style="79" customWidth="1"/>
    <col min="7154" max="7154" width="10.140625" style="79" bestFit="1" customWidth="1"/>
    <col min="7155" max="7398" width="9.140625" style="79"/>
    <col min="7399" max="7399" width="7.5703125" style="79" customWidth="1"/>
    <col min="7400" max="7400" width="31.85546875" style="79" customWidth="1"/>
    <col min="7401" max="7401" width="15.42578125" style="79" customWidth="1"/>
    <col min="7402" max="7409" width="13.7109375" style="79" customWidth="1"/>
    <col min="7410" max="7410" width="10.140625" style="79" bestFit="1" customWidth="1"/>
    <col min="7411" max="7654" width="9.140625" style="79"/>
    <col min="7655" max="7655" width="7.5703125" style="79" customWidth="1"/>
    <col min="7656" max="7656" width="31.85546875" style="79" customWidth="1"/>
    <col min="7657" max="7657" width="15.42578125" style="79" customWidth="1"/>
    <col min="7658" max="7665" width="13.7109375" style="79" customWidth="1"/>
    <col min="7666" max="7666" width="10.140625" style="79" bestFit="1" customWidth="1"/>
    <col min="7667" max="7910" width="9.140625" style="79"/>
    <col min="7911" max="7911" width="7.5703125" style="79" customWidth="1"/>
    <col min="7912" max="7912" width="31.85546875" style="79" customWidth="1"/>
    <col min="7913" max="7913" width="15.42578125" style="79" customWidth="1"/>
    <col min="7914" max="7921" width="13.7109375" style="79" customWidth="1"/>
    <col min="7922" max="7922" width="10.140625" style="79" bestFit="1" customWidth="1"/>
    <col min="7923" max="8166" width="9.140625" style="79"/>
    <col min="8167" max="8167" width="7.5703125" style="79" customWidth="1"/>
    <col min="8168" max="8168" width="31.85546875" style="79" customWidth="1"/>
    <col min="8169" max="8169" width="15.42578125" style="79" customWidth="1"/>
    <col min="8170" max="8177" width="13.7109375" style="79" customWidth="1"/>
    <col min="8178" max="8178" width="10.140625" style="79" bestFit="1" customWidth="1"/>
    <col min="8179" max="8422" width="9.140625" style="79"/>
    <col min="8423" max="8423" width="7.5703125" style="79" customWidth="1"/>
    <col min="8424" max="8424" width="31.85546875" style="79" customWidth="1"/>
    <col min="8425" max="8425" width="15.42578125" style="79" customWidth="1"/>
    <col min="8426" max="8433" width="13.7109375" style="79" customWidth="1"/>
    <col min="8434" max="8434" width="10.140625" style="79" bestFit="1" customWidth="1"/>
    <col min="8435" max="8678" width="9.140625" style="79"/>
    <col min="8679" max="8679" width="7.5703125" style="79" customWidth="1"/>
    <col min="8680" max="8680" width="31.85546875" style="79" customWidth="1"/>
    <col min="8681" max="8681" width="15.42578125" style="79" customWidth="1"/>
    <col min="8682" max="8689" width="13.7109375" style="79" customWidth="1"/>
    <col min="8690" max="8690" width="10.140625" style="79" bestFit="1" customWidth="1"/>
    <col min="8691" max="8934" width="9.140625" style="79"/>
    <col min="8935" max="8935" width="7.5703125" style="79" customWidth="1"/>
    <col min="8936" max="8936" width="31.85546875" style="79" customWidth="1"/>
    <col min="8937" max="8937" width="15.42578125" style="79" customWidth="1"/>
    <col min="8938" max="8945" width="13.7109375" style="79" customWidth="1"/>
    <col min="8946" max="8946" width="10.140625" style="79" bestFit="1" customWidth="1"/>
    <col min="8947" max="9190" width="9.140625" style="79"/>
    <col min="9191" max="9191" width="7.5703125" style="79" customWidth="1"/>
    <col min="9192" max="9192" width="31.85546875" style="79" customWidth="1"/>
    <col min="9193" max="9193" width="15.42578125" style="79" customWidth="1"/>
    <col min="9194" max="9201" width="13.7109375" style="79" customWidth="1"/>
    <col min="9202" max="9202" width="10.140625" style="79" bestFit="1" customWidth="1"/>
    <col min="9203" max="9446" width="9.140625" style="79"/>
    <col min="9447" max="9447" width="7.5703125" style="79" customWidth="1"/>
    <col min="9448" max="9448" width="31.85546875" style="79" customWidth="1"/>
    <col min="9449" max="9449" width="15.42578125" style="79" customWidth="1"/>
    <col min="9450" max="9457" width="13.7109375" style="79" customWidth="1"/>
    <col min="9458" max="9458" width="10.140625" style="79" bestFit="1" customWidth="1"/>
    <col min="9459" max="9702" width="9.140625" style="79"/>
    <col min="9703" max="9703" width="7.5703125" style="79" customWidth="1"/>
    <col min="9704" max="9704" width="31.85546875" style="79" customWidth="1"/>
    <col min="9705" max="9705" width="15.42578125" style="79" customWidth="1"/>
    <col min="9706" max="9713" width="13.7109375" style="79" customWidth="1"/>
    <col min="9714" max="9714" width="10.140625" style="79" bestFit="1" customWidth="1"/>
    <col min="9715" max="9958" width="9.140625" style="79"/>
    <col min="9959" max="9959" width="7.5703125" style="79" customWidth="1"/>
    <col min="9960" max="9960" width="31.85546875" style="79" customWidth="1"/>
    <col min="9961" max="9961" width="15.42578125" style="79" customWidth="1"/>
    <col min="9962" max="9969" width="13.7109375" style="79" customWidth="1"/>
    <col min="9970" max="9970" width="10.140625" style="79" bestFit="1" customWidth="1"/>
    <col min="9971" max="10214" width="9.140625" style="79"/>
    <col min="10215" max="10215" width="7.5703125" style="79" customWidth="1"/>
    <col min="10216" max="10216" width="31.85546875" style="79" customWidth="1"/>
    <col min="10217" max="10217" width="15.42578125" style="79" customWidth="1"/>
    <col min="10218" max="10225" width="13.7109375" style="79" customWidth="1"/>
    <col min="10226" max="10226" width="10.140625" style="79" bestFit="1" customWidth="1"/>
    <col min="10227" max="10470" width="9.140625" style="79"/>
    <col min="10471" max="10471" width="7.5703125" style="79" customWidth="1"/>
    <col min="10472" max="10472" width="31.85546875" style="79" customWidth="1"/>
    <col min="10473" max="10473" width="15.42578125" style="79" customWidth="1"/>
    <col min="10474" max="10481" width="13.7109375" style="79" customWidth="1"/>
    <col min="10482" max="10482" width="10.140625" style="79" bestFit="1" customWidth="1"/>
    <col min="10483" max="10726" width="9.140625" style="79"/>
    <col min="10727" max="10727" width="7.5703125" style="79" customWidth="1"/>
    <col min="10728" max="10728" width="31.85546875" style="79" customWidth="1"/>
    <col min="10729" max="10729" width="15.42578125" style="79" customWidth="1"/>
    <col min="10730" max="10737" width="13.7109375" style="79" customWidth="1"/>
    <col min="10738" max="10738" width="10.140625" style="79" bestFit="1" customWidth="1"/>
    <col min="10739" max="10982" width="9.140625" style="79"/>
    <col min="10983" max="10983" width="7.5703125" style="79" customWidth="1"/>
    <col min="10984" max="10984" width="31.85546875" style="79" customWidth="1"/>
    <col min="10985" max="10985" width="15.42578125" style="79" customWidth="1"/>
    <col min="10986" max="10993" width="13.7109375" style="79" customWidth="1"/>
    <col min="10994" max="10994" width="10.140625" style="79" bestFit="1" customWidth="1"/>
    <col min="10995" max="11238" width="9.140625" style="79"/>
    <col min="11239" max="11239" width="7.5703125" style="79" customWidth="1"/>
    <col min="11240" max="11240" width="31.85546875" style="79" customWidth="1"/>
    <col min="11241" max="11241" width="15.42578125" style="79" customWidth="1"/>
    <col min="11242" max="11249" width="13.7109375" style="79" customWidth="1"/>
    <col min="11250" max="11250" width="10.140625" style="79" bestFit="1" customWidth="1"/>
    <col min="11251" max="11494" width="9.140625" style="79"/>
    <col min="11495" max="11495" width="7.5703125" style="79" customWidth="1"/>
    <col min="11496" max="11496" width="31.85546875" style="79" customWidth="1"/>
    <col min="11497" max="11497" width="15.42578125" style="79" customWidth="1"/>
    <col min="11498" max="11505" width="13.7109375" style="79" customWidth="1"/>
    <col min="11506" max="11506" width="10.140625" style="79" bestFit="1" customWidth="1"/>
    <col min="11507" max="11750" width="9.140625" style="79"/>
    <col min="11751" max="11751" width="7.5703125" style="79" customWidth="1"/>
    <col min="11752" max="11752" width="31.85546875" style="79" customWidth="1"/>
    <col min="11753" max="11753" width="15.42578125" style="79" customWidth="1"/>
    <col min="11754" max="11761" width="13.7109375" style="79" customWidth="1"/>
    <col min="11762" max="11762" width="10.140625" style="79" bestFit="1" customWidth="1"/>
    <col min="11763" max="12006" width="9.140625" style="79"/>
    <col min="12007" max="12007" width="7.5703125" style="79" customWidth="1"/>
    <col min="12008" max="12008" width="31.85546875" style="79" customWidth="1"/>
    <col min="12009" max="12009" width="15.42578125" style="79" customWidth="1"/>
    <col min="12010" max="12017" width="13.7109375" style="79" customWidth="1"/>
    <col min="12018" max="12018" width="10.140625" style="79" bestFit="1" customWidth="1"/>
    <col min="12019" max="12262" width="9.140625" style="79"/>
    <col min="12263" max="12263" width="7.5703125" style="79" customWidth="1"/>
    <col min="12264" max="12264" width="31.85546875" style="79" customWidth="1"/>
    <col min="12265" max="12265" width="15.42578125" style="79" customWidth="1"/>
    <col min="12266" max="12273" width="13.7109375" style="79" customWidth="1"/>
    <col min="12274" max="12274" width="10.140625" style="79" bestFit="1" customWidth="1"/>
    <col min="12275" max="12518" width="9.140625" style="79"/>
    <col min="12519" max="12519" width="7.5703125" style="79" customWidth="1"/>
    <col min="12520" max="12520" width="31.85546875" style="79" customWidth="1"/>
    <col min="12521" max="12521" width="15.42578125" style="79" customWidth="1"/>
    <col min="12522" max="12529" width="13.7109375" style="79" customWidth="1"/>
    <col min="12530" max="12530" width="10.140625" style="79" bestFit="1" customWidth="1"/>
    <col min="12531" max="12774" width="9.140625" style="79"/>
    <col min="12775" max="12775" width="7.5703125" style="79" customWidth="1"/>
    <col min="12776" max="12776" width="31.85546875" style="79" customWidth="1"/>
    <col min="12777" max="12777" width="15.42578125" style="79" customWidth="1"/>
    <col min="12778" max="12785" width="13.7109375" style="79" customWidth="1"/>
    <col min="12786" max="12786" width="10.140625" style="79" bestFit="1" customWidth="1"/>
    <col min="12787" max="13030" width="9.140625" style="79"/>
    <col min="13031" max="13031" width="7.5703125" style="79" customWidth="1"/>
    <col min="13032" max="13032" width="31.85546875" style="79" customWidth="1"/>
    <col min="13033" max="13033" width="15.42578125" style="79" customWidth="1"/>
    <col min="13034" max="13041" width="13.7109375" style="79" customWidth="1"/>
    <col min="13042" max="13042" width="10.140625" style="79" bestFit="1" customWidth="1"/>
    <col min="13043" max="13286" width="9.140625" style="79"/>
    <col min="13287" max="13287" width="7.5703125" style="79" customWidth="1"/>
    <col min="13288" max="13288" width="31.85546875" style="79" customWidth="1"/>
    <col min="13289" max="13289" width="15.42578125" style="79" customWidth="1"/>
    <col min="13290" max="13297" width="13.7109375" style="79" customWidth="1"/>
    <col min="13298" max="13298" width="10.140625" style="79" bestFit="1" customWidth="1"/>
    <col min="13299" max="13542" width="9.140625" style="79"/>
    <col min="13543" max="13543" width="7.5703125" style="79" customWidth="1"/>
    <col min="13544" max="13544" width="31.85546875" style="79" customWidth="1"/>
    <col min="13545" max="13545" width="15.42578125" style="79" customWidth="1"/>
    <col min="13546" max="13553" width="13.7109375" style="79" customWidth="1"/>
    <col min="13554" max="13554" width="10.140625" style="79" bestFit="1" customWidth="1"/>
    <col min="13555" max="13798" width="9.140625" style="79"/>
    <col min="13799" max="13799" width="7.5703125" style="79" customWidth="1"/>
    <col min="13800" max="13800" width="31.85546875" style="79" customWidth="1"/>
    <col min="13801" max="13801" width="15.42578125" style="79" customWidth="1"/>
    <col min="13802" max="13809" width="13.7109375" style="79" customWidth="1"/>
    <col min="13810" max="13810" width="10.140625" style="79" bestFit="1" customWidth="1"/>
    <col min="13811" max="14054" width="9.140625" style="79"/>
    <col min="14055" max="14055" width="7.5703125" style="79" customWidth="1"/>
    <col min="14056" max="14056" width="31.85546875" style="79" customWidth="1"/>
    <col min="14057" max="14057" width="15.42578125" style="79" customWidth="1"/>
    <col min="14058" max="14065" width="13.7109375" style="79" customWidth="1"/>
    <col min="14066" max="14066" width="10.140625" style="79" bestFit="1" customWidth="1"/>
    <col min="14067" max="14310" width="9.140625" style="79"/>
    <col min="14311" max="14311" width="7.5703125" style="79" customWidth="1"/>
    <col min="14312" max="14312" width="31.85546875" style="79" customWidth="1"/>
    <col min="14313" max="14313" width="15.42578125" style="79" customWidth="1"/>
    <col min="14314" max="14321" width="13.7109375" style="79" customWidth="1"/>
    <col min="14322" max="14322" width="10.140625" style="79" bestFit="1" customWidth="1"/>
    <col min="14323" max="14566" width="9.140625" style="79"/>
    <col min="14567" max="14567" width="7.5703125" style="79" customWidth="1"/>
    <col min="14568" max="14568" width="31.85546875" style="79" customWidth="1"/>
    <col min="14569" max="14569" width="15.42578125" style="79" customWidth="1"/>
    <col min="14570" max="14577" width="13.7109375" style="79" customWidth="1"/>
    <col min="14578" max="14578" width="10.140625" style="79" bestFit="1" customWidth="1"/>
    <col min="14579" max="14822" width="9.140625" style="79"/>
    <col min="14823" max="14823" width="7.5703125" style="79" customWidth="1"/>
    <col min="14824" max="14824" width="31.85546875" style="79" customWidth="1"/>
    <col min="14825" max="14825" width="15.42578125" style="79" customWidth="1"/>
    <col min="14826" max="14833" width="13.7109375" style="79" customWidth="1"/>
    <col min="14834" max="14834" width="10.140625" style="79" bestFit="1" customWidth="1"/>
    <col min="14835" max="15078" width="9.140625" style="79"/>
    <col min="15079" max="15079" width="7.5703125" style="79" customWidth="1"/>
    <col min="15080" max="15080" width="31.85546875" style="79" customWidth="1"/>
    <col min="15081" max="15081" width="15.42578125" style="79" customWidth="1"/>
    <col min="15082" max="15089" width="13.7109375" style="79" customWidth="1"/>
    <col min="15090" max="15090" width="10.140625" style="79" bestFit="1" customWidth="1"/>
    <col min="15091" max="15334" width="9.140625" style="79"/>
    <col min="15335" max="15335" width="7.5703125" style="79" customWidth="1"/>
    <col min="15336" max="15336" width="31.85546875" style="79" customWidth="1"/>
    <col min="15337" max="15337" width="15.42578125" style="79" customWidth="1"/>
    <col min="15338" max="15345" width="13.7109375" style="79" customWidth="1"/>
    <col min="15346" max="15346" width="10.140625" style="79" bestFit="1" customWidth="1"/>
    <col min="15347" max="15590" width="9.140625" style="79"/>
    <col min="15591" max="15591" width="7.5703125" style="79" customWidth="1"/>
    <col min="15592" max="15592" width="31.85546875" style="79" customWidth="1"/>
    <col min="15593" max="15593" width="15.42578125" style="79" customWidth="1"/>
    <col min="15594" max="15601" width="13.7109375" style="79" customWidth="1"/>
    <col min="15602" max="15602" width="10.140625" style="79" bestFit="1" customWidth="1"/>
    <col min="15603" max="15846" width="9.140625" style="79"/>
    <col min="15847" max="15847" width="7.5703125" style="79" customWidth="1"/>
    <col min="15848" max="15848" width="31.85546875" style="79" customWidth="1"/>
    <col min="15849" max="15849" width="15.42578125" style="79" customWidth="1"/>
    <col min="15850" max="15857" width="13.7109375" style="79" customWidth="1"/>
    <col min="15858" max="15858" width="10.140625" style="79" bestFit="1" customWidth="1"/>
    <col min="15859" max="16102" width="9.140625" style="79"/>
    <col min="16103" max="16103" width="7.5703125" style="79" customWidth="1"/>
    <col min="16104" max="16104" width="31.85546875" style="79" customWidth="1"/>
    <col min="16105" max="16105" width="15.42578125" style="79" customWidth="1"/>
    <col min="16106" max="16113" width="13.7109375" style="79" customWidth="1"/>
    <col min="16114" max="16114" width="10.140625" style="79" bestFit="1" customWidth="1"/>
    <col min="16115" max="16384" width="9.140625" style="79"/>
  </cols>
  <sheetData>
    <row r="1" spans="1:7" s="78" customFormat="1" x14ac:dyDescent="0.25">
      <c r="A1" s="77" t="s">
        <v>9</v>
      </c>
    </row>
    <row r="2" spans="1:7" s="78" customFormat="1" x14ac:dyDescent="0.25">
      <c r="A2" s="77" t="s">
        <v>229</v>
      </c>
      <c r="B2" s="330"/>
      <c r="C2" s="330"/>
      <c r="D2" s="330"/>
      <c r="E2" s="330"/>
      <c r="F2" s="330"/>
      <c r="G2" s="330"/>
    </row>
    <row r="3" spans="1:7" x14ac:dyDescent="0.25">
      <c r="A3" s="312" t="s">
        <v>158</v>
      </c>
      <c r="B3" s="331"/>
      <c r="C3" s="331"/>
      <c r="D3" s="331"/>
      <c r="E3" s="331"/>
      <c r="F3" s="331"/>
      <c r="G3" s="331"/>
    </row>
    <row r="4" spans="1:7" x14ac:dyDescent="0.25">
      <c r="A4" s="331"/>
      <c r="B4" s="331"/>
      <c r="C4" s="331"/>
      <c r="D4" s="331"/>
      <c r="E4" s="331"/>
      <c r="F4" s="331"/>
      <c r="G4" s="331"/>
    </row>
    <row r="5" spans="1:7" ht="33.75" x14ac:dyDescent="0.25">
      <c r="A5" s="45" t="s">
        <v>12</v>
      </c>
      <c r="B5" s="46" t="s">
        <v>20</v>
      </c>
      <c r="C5" s="46" t="s">
        <v>104</v>
      </c>
      <c r="D5" s="29" t="s">
        <v>192</v>
      </c>
      <c r="E5" s="46" t="s">
        <v>448</v>
      </c>
      <c r="F5" s="46" t="s">
        <v>193</v>
      </c>
      <c r="G5" s="29" t="s">
        <v>92</v>
      </c>
    </row>
    <row r="6" spans="1:7" x14ac:dyDescent="0.25">
      <c r="A6" s="332">
        <v>1</v>
      </c>
      <c r="B6" s="333">
        <v>2</v>
      </c>
      <c r="C6" s="333">
        <v>3</v>
      </c>
      <c r="D6" s="333">
        <v>4</v>
      </c>
      <c r="E6" s="333">
        <v>5</v>
      </c>
      <c r="F6" s="333">
        <v>6</v>
      </c>
      <c r="G6" s="333">
        <v>7</v>
      </c>
    </row>
    <row r="7" spans="1:7" s="312" customFormat="1" ht="12.75" customHeight="1" x14ac:dyDescent="0.25">
      <c r="A7" s="334">
        <v>1</v>
      </c>
      <c r="B7" s="335" t="s">
        <v>421</v>
      </c>
      <c r="C7" s="336">
        <v>460437630.94999999</v>
      </c>
      <c r="D7" s="420">
        <v>0.14387516207040837</v>
      </c>
      <c r="E7" s="319">
        <v>244687331.19999999</v>
      </c>
      <c r="F7" s="420">
        <v>0.15410115387786455</v>
      </c>
      <c r="G7" s="337">
        <v>4834485.1100000003</v>
      </c>
    </row>
    <row r="8" spans="1:7" x14ac:dyDescent="0.25">
      <c r="A8" s="338">
        <v>2</v>
      </c>
      <c r="B8" s="339" t="s">
        <v>386</v>
      </c>
      <c r="C8" s="340">
        <v>32884975.739999998</v>
      </c>
      <c r="D8" s="420">
        <v>1.0275726604951917E-2</v>
      </c>
      <c r="E8" s="340">
        <v>13748734.24</v>
      </c>
      <c r="F8" s="420">
        <v>8.6587883416503787E-3</v>
      </c>
      <c r="G8" s="341">
        <v>1966115.22</v>
      </c>
    </row>
    <row r="9" spans="1:7" x14ac:dyDescent="0.25">
      <c r="A9" s="338">
        <v>3</v>
      </c>
      <c r="B9" s="339" t="s">
        <v>387</v>
      </c>
      <c r="C9" s="340">
        <v>257166956.52000001</v>
      </c>
      <c r="D9" s="420">
        <v>8.0358196336229912E-2</v>
      </c>
      <c r="E9" s="340">
        <v>161964180.96000001</v>
      </c>
      <c r="F9" s="420">
        <v>0.10200310351343299</v>
      </c>
      <c r="G9" s="341">
        <v>21382290.109999999</v>
      </c>
    </row>
    <row r="10" spans="1:7" x14ac:dyDescent="0.25">
      <c r="A10" s="338">
        <v>4</v>
      </c>
      <c r="B10" s="339" t="s">
        <v>422</v>
      </c>
      <c r="C10" s="340">
        <v>1141541145.0699999</v>
      </c>
      <c r="D10" s="420">
        <v>0.35670285445200928</v>
      </c>
      <c r="E10" s="340">
        <v>449203223.87</v>
      </c>
      <c r="F10" s="420">
        <v>0.28290281635972048</v>
      </c>
      <c r="G10" s="341">
        <v>58946132.909999996</v>
      </c>
    </row>
    <row r="11" spans="1:7" x14ac:dyDescent="0.25">
      <c r="A11" s="338">
        <v>5</v>
      </c>
      <c r="B11" s="339" t="s">
        <v>423</v>
      </c>
      <c r="C11" s="340">
        <v>585264189.5</v>
      </c>
      <c r="D11" s="420">
        <v>0.18288031745924502</v>
      </c>
      <c r="E11" s="340">
        <v>246732832.28999999</v>
      </c>
      <c r="F11" s="420">
        <v>0.15538938599303598</v>
      </c>
      <c r="G11" s="341">
        <v>18649885.800000001</v>
      </c>
    </row>
    <row r="12" spans="1:7" x14ac:dyDescent="0.25">
      <c r="A12" s="338">
        <v>6</v>
      </c>
      <c r="B12" s="321" t="s">
        <v>389</v>
      </c>
      <c r="C12" s="340">
        <v>140222438.74000001</v>
      </c>
      <c r="D12" s="420">
        <v>4.3815980153490565E-2</v>
      </c>
      <c r="E12" s="340">
        <v>104089528.06999999</v>
      </c>
      <c r="F12" s="420">
        <v>6.5554339505540252E-2</v>
      </c>
      <c r="G12" s="341">
        <v>-1709144.83</v>
      </c>
    </row>
    <row r="13" spans="1:7" x14ac:dyDescent="0.25">
      <c r="A13" s="338">
        <v>7</v>
      </c>
      <c r="B13" s="339" t="s">
        <v>390</v>
      </c>
      <c r="C13" s="340">
        <v>86849084.409999996</v>
      </c>
      <c r="D13" s="420">
        <v>2.7138151304822944E-2</v>
      </c>
      <c r="E13" s="340">
        <v>37893195.07</v>
      </c>
      <c r="F13" s="420">
        <v>2.386468092061976E-2</v>
      </c>
      <c r="G13" s="341">
        <v>1734656.41</v>
      </c>
    </row>
    <row r="14" spans="1:7" x14ac:dyDescent="0.25">
      <c r="A14" s="338">
        <v>8</v>
      </c>
      <c r="B14" s="339" t="s">
        <v>424</v>
      </c>
      <c r="C14" s="340">
        <v>95197745.390000001</v>
      </c>
      <c r="D14" s="420">
        <v>2.974689757321566E-2</v>
      </c>
      <c r="E14" s="340">
        <v>52589040.740000002</v>
      </c>
      <c r="F14" s="420">
        <v>3.311994871013587E-2</v>
      </c>
      <c r="G14" s="341">
        <v>4269279.75</v>
      </c>
    </row>
    <row r="15" spans="1:7" x14ac:dyDescent="0.25">
      <c r="A15" s="338">
        <v>9</v>
      </c>
      <c r="B15" s="339" t="s">
        <v>425</v>
      </c>
      <c r="C15" s="340">
        <v>11123890.4</v>
      </c>
      <c r="D15" s="420">
        <v>3.4759355590708806E-3</v>
      </c>
      <c r="E15" s="340">
        <v>2380930.89</v>
      </c>
      <c r="F15" s="420">
        <v>1.499481790303866E-3</v>
      </c>
      <c r="G15" s="341">
        <v>371899.5</v>
      </c>
    </row>
    <row r="16" spans="1:7" x14ac:dyDescent="0.25">
      <c r="A16" s="338">
        <v>10</v>
      </c>
      <c r="B16" s="339" t="s">
        <v>392</v>
      </c>
      <c r="C16" s="340">
        <v>7896149.6900000004</v>
      </c>
      <c r="D16" s="420">
        <v>2.4673478882188114E-3</v>
      </c>
      <c r="E16" s="340">
        <v>6313975.3099999996</v>
      </c>
      <c r="F16" s="420">
        <v>3.9764661131231772E-3</v>
      </c>
      <c r="G16" s="341">
        <v>-1188817.3700000001</v>
      </c>
    </row>
    <row r="17" spans="1:14" ht="15" customHeight="1" x14ac:dyDescent="0.25">
      <c r="A17" s="338">
        <v>11</v>
      </c>
      <c r="B17" s="339" t="s">
        <v>393</v>
      </c>
      <c r="C17" s="340">
        <v>102534814.42</v>
      </c>
      <c r="D17" s="420">
        <v>3.2039546837427636E-2</v>
      </c>
      <c r="E17" s="340">
        <v>84615932.909999996</v>
      </c>
      <c r="F17" s="420">
        <v>5.3290102245730706E-2</v>
      </c>
      <c r="G17" s="341">
        <v>-2430092.77</v>
      </c>
    </row>
    <row r="18" spans="1:14" x14ac:dyDescent="0.25">
      <c r="A18" s="338">
        <v>12</v>
      </c>
      <c r="B18" s="339" t="s">
        <v>394</v>
      </c>
      <c r="C18" s="340">
        <v>130013956.75</v>
      </c>
      <c r="D18" s="420">
        <v>4.0626086665041979E-2</v>
      </c>
      <c r="E18" s="340">
        <v>84690007.25</v>
      </c>
      <c r="F18" s="420">
        <v>5.3336753378875848E-2</v>
      </c>
      <c r="G18" s="341">
        <v>1720984.46</v>
      </c>
    </row>
    <row r="19" spans="1:14" x14ac:dyDescent="0.25">
      <c r="A19" s="338">
        <v>13</v>
      </c>
      <c r="B19" s="339" t="s">
        <v>395</v>
      </c>
      <c r="C19" s="340">
        <v>149124970.52000001</v>
      </c>
      <c r="D19" s="420">
        <v>4.6597797095867179E-2</v>
      </c>
      <c r="E19" s="340">
        <v>98926901.810000002</v>
      </c>
      <c r="F19" s="420">
        <v>6.2302979249966202E-2</v>
      </c>
      <c r="G19" s="341">
        <v>-651583.75</v>
      </c>
    </row>
    <row r="20" spans="1:14" ht="14.25" customHeight="1" x14ac:dyDescent="0.25">
      <c r="A20" s="80"/>
      <c r="B20" s="81" t="s">
        <v>22</v>
      </c>
      <c r="C20" s="82">
        <v>3200257948.0999994</v>
      </c>
      <c r="D20" s="421">
        <v>1</v>
      </c>
      <c r="E20" s="76">
        <v>1587835814.6099999</v>
      </c>
      <c r="F20" s="421">
        <v>1</v>
      </c>
      <c r="G20" s="82">
        <v>107896090.54999998</v>
      </c>
      <c r="I20" s="78"/>
      <c r="J20" s="78"/>
      <c r="K20" s="78"/>
      <c r="L20" s="78"/>
      <c r="M20" s="78"/>
      <c r="N20" s="78"/>
    </row>
    <row r="21" spans="1:14" x14ac:dyDescent="0.25">
      <c r="A21" s="342"/>
      <c r="B21" s="326"/>
      <c r="C21" s="327"/>
      <c r="D21" s="343"/>
      <c r="E21" s="327"/>
      <c r="F21" s="343"/>
      <c r="G21" s="327"/>
    </row>
    <row r="22" spans="1:14" s="78" customFormat="1" ht="12.75" customHeight="1" x14ac:dyDescent="0.2">
      <c r="A22" s="242" t="s">
        <v>8</v>
      </c>
      <c r="B22" s="307"/>
      <c r="C22" s="356"/>
      <c r="D22" s="356"/>
      <c r="E22" s="356"/>
      <c r="F22" s="356"/>
      <c r="G22" s="356"/>
      <c r="H22" s="330"/>
    </row>
    <row r="23" spans="1:14" s="78" customFormat="1" x14ac:dyDescent="0.25">
      <c r="A23" s="344"/>
      <c r="B23" s="163" t="s">
        <v>172</v>
      </c>
      <c r="C23" s="345"/>
      <c r="D23" s="345"/>
      <c r="E23" s="345"/>
      <c r="F23" s="345"/>
      <c r="G23" s="345"/>
    </row>
    <row r="24" spans="1:14" s="78" customFormat="1" x14ac:dyDescent="0.25">
      <c r="A24" s="344"/>
      <c r="B24" s="164" t="s">
        <v>173</v>
      </c>
      <c r="C24" s="330"/>
      <c r="D24" s="330"/>
      <c r="E24" s="330"/>
      <c r="F24" s="330"/>
      <c r="G24" s="330"/>
    </row>
    <row r="25" spans="1:14" s="78" customFormat="1" x14ac:dyDescent="0.25">
      <c r="A25" s="344"/>
      <c r="B25" s="164" t="s">
        <v>174</v>
      </c>
      <c r="C25" s="330"/>
      <c r="D25" s="330"/>
      <c r="E25" s="330"/>
      <c r="F25" s="330"/>
      <c r="G25" s="330"/>
    </row>
    <row r="26" spans="1:14" s="78" customFormat="1" ht="58.5" customHeight="1" x14ac:dyDescent="0.25">
      <c r="A26" s="344"/>
      <c r="B26" s="431" t="s">
        <v>115</v>
      </c>
      <c r="C26" s="431"/>
      <c r="D26" s="431"/>
      <c r="E26" s="431"/>
      <c r="F26" s="431"/>
      <c r="G26" s="431"/>
      <c r="H26" s="346"/>
    </row>
    <row r="27" spans="1:14" s="78" customFormat="1" x14ac:dyDescent="0.25">
      <c r="A27" s="344"/>
      <c r="B27" s="161" t="s">
        <v>170</v>
      </c>
      <c r="C27" s="166"/>
      <c r="D27" s="166"/>
      <c r="E27" s="166"/>
      <c r="F27" s="166"/>
      <c r="G27" s="166"/>
      <c r="H27" s="166"/>
    </row>
    <row r="28" spans="1:14" s="78" customFormat="1" ht="12.75" customHeight="1" x14ac:dyDescent="0.25">
      <c r="A28" s="344"/>
      <c r="B28" s="161" t="s">
        <v>171</v>
      </c>
      <c r="C28" s="166"/>
      <c r="D28" s="166"/>
      <c r="E28" s="166"/>
      <c r="F28" s="166"/>
      <c r="G28" s="166"/>
      <c r="H28" s="166"/>
    </row>
    <row r="29" spans="1:14" x14ac:dyDescent="0.25">
      <c r="B29" s="161"/>
    </row>
  </sheetData>
  <mergeCells count="1">
    <mergeCell ref="B26:G2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40E9E14A5DFB24469A088F192F3474C4000EB0538CFD41DE43862856DACA8CCD9D" ma:contentTypeVersion="2" ma:contentTypeDescription="" ma:contentTypeScope="" ma:versionID="4016dfcfa9d99ca188a96ffd10491a94">
  <xsd:schema xmlns:xsd="http://www.w3.org/2001/XMLSchema" xmlns:xs="http://www.w3.org/2001/XMLSchema" xmlns:p="http://schemas.microsoft.com/office/2006/metadata/properties" xmlns:ns2="0b184da8-03fc-4998-9790-4c6e664ffb81" xmlns:ns3="d8745bc5-821e-4205-946a-621c2da728c8" targetNamespace="http://schemas.microsoft.com/office/2006/metadata/properties" ma:root="true" ma:fieldsID="2f008ca79cac37a8fcd4a8c83fc6d125" ns2:_="" ns3:_="">
    <xsd:import namespace="0b184da8-03fc-4998-9790-4c6e664ffb81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/>
                <xsd:element ref="ns3:VrstaDokumenta" minOccurs="0"/>
                <xsd:element ref="ns3:VrstaPredmet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4da8-03fc-4998-9790-4c6e664ffb8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Dileme" ma:index="10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Godina" ma:index="11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NaslovTocke xmlns="0b184da8-03fc-4998-9790-4c6e664ffb81" xsi:nil="true"/>
    <Izreka xmlns="d8745bc5-821e-4205-946a-621c2da728c8" xsi:nil="true"/>
  </documentManagement>
</p:properties>
</file>

<file path=customXml/itemProps1.xml><?xml version="1.0" encoding="utf-8"?>
<ds:datastoreItem xmlns:ds="http://schemas.openxmlformats.org/officeDocument/2006/customXml" ds:itemID="{B67D430D-0D50-4E86-8A71-013B36D4D6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EE4FC8-52DA-4BCC-9C05-E47A9FB643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4da8-03fc-4998-9790-4c6e664ffb81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BF8805-8ACC-4F58-BDEF-AF7677CF7CDB}">
  <ds:schemaRefs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8745bc5-821e-4205-946a-621c2da728c8"/>
    <ds:schemaRef ds:uri="0b184da8-03fc-4998-9790-4c6e664ffb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sadrzaj</vt:lpstr>
      <vt:lpstr>inv.drustva</vt:lpstr>
      <vt:lpstr>drustva za upravljanje IF </vt:lpstr>
      <vt:lpstr>UCITS </vt:lpstr>
      <vt:lpstr>AIF </vt:lpstr>
      <vt:lpstr>omd&amp;dmd</vt:lpstr>
      <vt:lpstr>omf&amp;dmf</vt:lpstr>
      <vt:lpstr>osiguranje_zivot</vt:lpstr>
      <vt:lpstr>osiguranje_nezivot</vt:lpstr>
      <vt:lpstr>osiguranje_ukupno</vt:lpstr>
      <vt:lpstr>leasing</vt:lpstr>
      <vt:lpstr>faktoring</vt:lpstr>
      <vt:lpstr>'AIF '!Print_Area</vt:lpstr>
      <vt:lpstr>'drustva za upravljanje IF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2025-07-22T11:10:12Z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0x01010040E9E14A5DFB24469A088F192F3474C4000EB0538CFD41DE43862856DACA8CCD9D</vt:lpwstr>
  </property>
</Properties>
</file>