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34'!$A$1:$J$202</definedName>
    <definedName name="_xlnm.Print_Area" localSheetId="28">'29 Tablice 35, 36'!$A$1:$M$71</definedName>
    <definedName name="_xlnm.Print_Area" localSheetId="2">'3 Tablica 1 - Graf 1'!$A$1:$Q$51</definedName>
    <definedName name="_xlnm.Print_Area" localSheetId="29">'30 Tablica 37,37.1,38,39'!$A$1:$F$74</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D25" i="68" l="1"/>
  <c r="D24" i="68"/>
  <c r="D13" i="68"/>
  <c r="D12" i="68"/>
  <c r="C8" i="68" l="1"/>
  <c r="C32" i="65" l="1"/>
  <c r="F66" i="45" l="1"/>
  <c r="E66"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4" i="45" l="1"/>
  <c r="E74" i="45"/>
  <c r="E60" i="65" l="1"/>
  <c r="C45" i="65"/>
  <c r="C16" i="65" l="1"/>
  <c r="B40" i="45" l="1"/>
  <c r="C30" i="68" l="1"/>
  <c r="G96" i="46" l="1"/>
  <c r="E96" i="46"/>
  <c r="B30" i="10" l="1"/>
  <c r="F26" i="10" l="1"/>
  <c r="F25" i="10"/>
  <c r="B6" i="34" l="1"/>
  <c r="B5" i="34"/>
  <c r="D38" i="68" l="1"/>
  <c r="D37" i="68"/>
  <c r="C20" i="68" l="1"/>
  <c r="M2" i="67"/>
  <c r="M1" i="67"/>
  <c r="E2" i="45" l="1"/>
  <c r="E1" i="45"/>
  <c r="E6" i="46"/>
  <c r="E5" i="46"/>
  <c r="B58" i="45"/>
  <c r="B35" i="45"/>
  <c r="B16" i="45"/>
  <c r="G4" i="44"/>
  <c r="G3" i="44"/>
  <c r="B41"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<sst xmlns="http://schemas.openxmlformats.org/spreadsheetml/2006/main" count="2357" uniqueCount="1284">
  <si>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</si>
  <si>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</si>
  <si>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</si>
  <si>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</si>
  <si>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</si>
  <si>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</si>
  <si>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</si>
  <si>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</si>
  <si>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</si>
  <si>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</si>
  <si>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</si>
  <si>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</si>
  <si>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</si>
  <si>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</si>
  <si>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</si>
  <si>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</si>
  <si>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</si>
  <si>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</si>
  <si>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</si>
  <si>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</si>
  <si>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</si>
  <si>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</si>
  <si>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</si>
  <si>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</si>
  <si>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</si>
  <si>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</si>
  <si>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</si>
  <si>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</si>
  <si>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</si>
  <si>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</si>
  <si>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</si>
  <si>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</si>
  <si>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</si>
  <si>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</si>
  <si>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</si>
  <si>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</si>
  <si>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</si>
  <si>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</si>
  <si>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</si>
  <si>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</si>
  <si>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</si>
  <si>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</si>
  <si>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</si>
  <si>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</si>
  <si>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</si>
  <si>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</si>
  <si>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</si>
  <si>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</si>
  <si>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</si>
  <si>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</si>
  <si>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</si>
  <si>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</si>
  <si>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</si>
  <si>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</si>
  <si>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</si>
  <si>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</si>
  <si>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</si>
  <si>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</si>
  <si>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</si>
  <si>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</si>
  <si>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</si>
  <si>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</si>
  <si>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</si>
  <si>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</si>
  <si>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</si>
  <si>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</si>
  <si>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</si>
  <si>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</si>
  <si>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</si>
  <si>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</si>
  <si>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</si>
  <si>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</si>
  <si>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</si>
  <si>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</si>
  <si>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</si>
  <si>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</si>
  <si>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</si>
  <si>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</si>
  <si>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</si>
  <si>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</si>
  <si>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</si>
  <si>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</si>
  <si>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</si>
  <si>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</si>
  <si>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</si>
  <si>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</si>
  <si>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</si>
  <si>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</si>
  <si>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</si>
  <si>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</si>
  <si>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</si>
  <si>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</si>
  <si>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</si>
  <si>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</si>
  <si>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</si>
  <si>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</si>
  <si>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</si>
  <si>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</si>
  <si>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</si>
  <si>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</si>
  <si>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</si>
  <si>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</si>
  <si>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</si>
  <si>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</si>
  <si>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</si>
  <si>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</si>
  <si>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</si>
  <si>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</si>
  <si>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</si>
  <si>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</si>
  <si>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</si>
  <si>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</si>
  <si>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</si>
  <si>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</si>
  <si>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</si>
  <si>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</si>
  <si>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</si>
  <si>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</si>
  <si>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</si>
  <si>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</si>
  <si>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</si>
  <si>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</si>
  <si>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</si>
  <si>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</si>
  <si>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</si>
  <si>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</si>
  <si>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</si>
  <si>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</si>
  <si>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</si>
  <si>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</si>
  <si>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</si>
  <si>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</si>
  <si>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</si>
  <si>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</si>
  <si>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</si>
  <si>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</si>
  <si>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</si>
  <si>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</si>
  <si>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</si>
  <si>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</si>
  <si>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</si>
  <si>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</si>
  <si>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</si>
  <si>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</si>
  <si>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</si>
  <si>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</si>
  <si>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</si>
  <si>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</si>
  <si>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</si>
  <si>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</si>
  <si>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</si>
  <si>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</si>
  <si>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</si>
  <si>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</si>
  <si>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</si>
  <si>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</si>
  <si>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</si>
  <si>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</si>
  <si>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</si>
  <si>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</si>
  <si>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</si>
  <si>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</si>
  <si>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</si>
  <si>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</si>
  <si>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</si>
  <si>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</si>
  <si>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</si>
  <si>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</si>
  <si>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</si>
  <si>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</si>
  <si>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</si>
  <si>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</si>
  <si>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</si>
  <si>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</si>
  <si>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</si>
  <si>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</si>
  <si>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</si>
  <si>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</si>
  <si>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</si>
  <si>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</si>
  <si>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</si>
  <si>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</si>
  <si>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</si>
  <si>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</si>
  <si>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</si>
  <si>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</si>
  <si>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</si>
  <si>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</si>
  <si>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</si>
  <si>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</si>
  <si>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</si>
  <si>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</si>
  <si>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</si>
  <si>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</si>
  <si>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</si>
  <si>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</si>
  <si>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</si>
  <si>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</si>
  <si>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</si>
  <si>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</si>
  <si>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</si>
  <si>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</si>
  <si>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</si>
  <si>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</si>
  <si>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</si>
  <si>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</si>
  <si>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</si>
  <si>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</si>
  <si>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</si>
  <si>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</si>
  <si>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</si>
  <si>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</si>
  <si>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</si>
  <si>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</si>
  <si>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</si>
  <si>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</si>
  <si>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</si>
  <si>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</si>
  <si>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</si>
  <si>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</si>
  <si>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</si>
  <si>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</si>
  <si>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</si>
  <si>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</si>
  <si>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</si>
  <si>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</si>
  <si>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</si>
  <si>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</si>
  <si>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</si>
  <si>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</si>
  <si>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</si>
  <si>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</si>
  <si>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</si>
  <si>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</si>
  <si>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</si>
  <si>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</si>
  <si>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</si>
  <si>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</si>
  <si>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</si>
  <si>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</si>
  <si>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</si>
  <si>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</si>
  <si>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</si>
  <si>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</si>
  <si>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</si>
  <si>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</si>
  <si>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</si>
  <si>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</si>
  <si>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</si>
  <si>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</si>
  <si>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</si>
  <si>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</si>
  <si>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</si>
  <si>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</si>
  <si>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</si>
  <si>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</si>
  <si>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</si>
  <si>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</si>
  <si>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</si>
  <si>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</si>
  <si>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</si>
  <si>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</si>
  <si>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</si>
  <si>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</si>
  <si>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</si>
  <si>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</si>
  <si>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</si>
  <si>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</si>
  <si>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</si>
  <si>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</si>
  <si>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</si>
  <si>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</si>
  <si>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</si>
  <si>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</si>
  <si>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</si>
  <si>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</si>
  <si>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</si>
  <si>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</si>
  <si>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</si>
  <si>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</si>
  <si>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</si>
  <si>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</si>
  <si>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</si>
  <si>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</si>
  <si>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</si>
  <si>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</si>
  <si>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</si>
  <si>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</si>
  <si>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</si>
  <si>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</si>
  <si>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</si>
  <si>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</si>
  <si>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</si>
  <si>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</si>
  <si>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</si>
  <si>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</si>
  <si>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</si>
  <si>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</si>
  <si>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</si>
  <si>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</si>
  <si>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</si>
  <si>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</si>
  <si>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</si>
  <si>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</si>
  <si>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</si>
  <si>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</si>
  <si>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</si>
  <si>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</si>
  <si>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</si>
  <si>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</si>
  <si>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</si>
  <si>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</si>
  <si>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</si>
  <si>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</si>
  <si>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</si>
  <si>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</si>
  <si>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</si>
  <si>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</si>
  <si>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</si>
  <si>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</si>
  <si>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</si>
  <si>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</si>
  <si>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</si>
  <si>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</si>
  <si>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</si>
  <si>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</si>
  <si>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</si>
  <si>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</si>
  <si>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</si>
  <si>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</si>
  <si>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</si>
  <si>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</si>
  <si>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</si>
  <si>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</si>
  <si>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</si>
  <si>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</si>
  <si>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</si>
  <si>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</si>
  <si>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</si>
  <si>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</si>
  <si>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</si>
  <si>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</si>
  <si>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</si>
  <si>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</si>
  <si>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</si>
  <si>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</si>
  <si>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</si>
  <si>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</si>
  <si>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</si>
  <si>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</si>
  <si>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</si>
  <si>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</si>
  <si>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</si>
  <si>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</si>
  <si>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</si>
  <si>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</si>
  <si>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</si>
  <si>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</si>
  <si>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</si>
  <si>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</si>
  <si>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</si>
  <si>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</si>
  <si>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</si>
  <si>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</si>
  <si>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</si>
  <si>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</si>
  <si>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</si>
  <si>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</si>
  <si>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</si>
  <si>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</si>
  <si>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</si>
  <si>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</si>
  <si>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</si>
  <si>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</si>
  <si>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</si>
  <si>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</si>
  <si>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</si>
  <si>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</si>
  <si>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</si>
  <si>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</si>
  <si>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</si>
  <si>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</si>
  <si>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</si>
  <si>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</si>
  <si>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</si>
  <si>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</si>
  <si>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</si>
  <si>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</si>
  <si>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</si>
  <si>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</si>
  <si>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</si>
  <si>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</si>
  <si>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</si>
  <si>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</si>
  <si>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</si>
  <si>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</si>
  <si>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</si>
  <si>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</si>
  <si>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</si>
  <si>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</si>
  <si>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</si>
  <si>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</si>
  <si>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</si>
  <si>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</si>
  <si>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</si>
  <si>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</si>
  <si>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</si>
  <si>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</si>
  <si>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</si>
  <si>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</si>
  <si>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</si>
  <si>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</si>
  <si>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</si>
  <si>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</si>
  <si>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</si>
  <si>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</si>
  <si>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</si>
  <si>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</si>
  <si>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</si>
  <si>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</si>
  <si>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</si>
  <si>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</si>
  <si>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</si>
  <si>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</si>
  <si>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</si>
  <si>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</si>
  <si>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</si>
  <si>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</si>
  <si>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</si>
  <si>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</si>
  <si>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</si>
  <si>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</si>
  <si>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</si>
  <si>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</si>
  <si>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</si>
  <si>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</si>
  <si>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</si>
  <si>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</si>
  <si>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</si>
  <si>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</si>
  <si>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</si>
  <si>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</si>
  <si>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</si>
  <si>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</si>
  <si>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</si>
  <si>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</si>
  <si>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</si>
  <si>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</si>
  <si>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</si>
  <si>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</si>
  <si>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</si>
  <si>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</si>
  <si>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</si>
  <si>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</si>
  <si>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</si>
  <si>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</si>
  <si>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</si>
  <si>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</si>
  <si>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</si>
  <si>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</si>
  <si>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</si>
  <si>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</si>
  <si>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</si>
  <si>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</si>
  <si>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</si>
  <si>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</si>
  <si>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</si>
  <si>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</si>
  <si>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</si>
  <si>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</si>
  <si>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</si>
  <si>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</si>
  <si>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</si>
  <si>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</si>
  <si>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</si>
  <si>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</si>
  <si>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</si>
  <si>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</si>
  <si>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</si>
  <si>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</si>
  <si>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</si>
  <si>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</si>
  <si>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</si>
  <si>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</si>
  <si>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</si>
  <si>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</si>
  <si>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</si>
  <si>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</si>
  <si>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</si>
  <si>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</si>
  <si>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</si>
  <si>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</si>
  <si>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</si>
  <si>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</si>
  <si>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</si>
  <si>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</si>
  <si>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</si>
  <si>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</si>
  <si>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</si>
  <si>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</si>
  <si>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</si>
  <si>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</si>
  <si>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</si>
  <si>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</si>
  <si>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</si>
  <si>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</si>
  <si>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</si>
  <si>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</si>
  <si>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</si>
  <si>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</si>
  <si>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</si>
  <si>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</si>
  <si>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</si>
  <si>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</si>
  <si>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</si>
  <si>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</si>
  <si>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</si>
  <si>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</si>
  <si>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</si>
  <si>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</si>
  <si>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</si>
  <si>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</si>
  <si>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</si>
  <si>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</si>
  <si>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</si>
  <si>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</si>
  <si>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</si>
  <si>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</si>
  <si>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</si>
  <si>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</si>
  <si>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</si>
  <si>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</si>
  <si>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</si>
  <si>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</si>
  <si>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</si>
  <si>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</si>
  <si>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</si>
  <si>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</si>
  <si>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</si>
  <si>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</si>
  <si>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</si>
  <si>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</si>
  <si>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</si>
  <si>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</si>
  <si>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</si>
  <si>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</si>
  <si>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</si>
  <si>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</si>
  <si>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</si>
  <si>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</si>
  <si>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</si>
  <si>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</si>
  <si>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</si>
  <si>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</si>
  <si>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</si>
  <si>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</si>
  <si>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</si>
  <si>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</si>
  <si>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</si>
  <si>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</si>
  <si>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</si>
  <si>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</si>
  <si>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</si>
  <si>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</si>
  <si>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</si>
  <si>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</si>
  <si>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</si>
  <si>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</si>
  <si>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</si>
  <si>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</si>
  <si>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</si>
  <si>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</si>
  <si>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</si>
  <si>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</si>
  <si>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</si>
  <si>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</si>
  <si>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</si>
  <si>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</si>
  <si>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</si>
  <si>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</si>
  <si>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</si>
  <si>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</si>
  <si>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</si>
  <si>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</si>
  <si>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</si>
  <si>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</si>
  <si>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</si>
  <si>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</si>
  <si>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</si>
  <si>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</si>
  <si>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</si>
  <si>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</si>
  <si>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</si>
  <si>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</si>
  <si>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</si>
  <si>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</si>
  <si>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</si>
  <si>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</si>
  <si>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</si>
  <si>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</si>
  <si>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</si>
  <si>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</si>
  <si>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</si>
  <si>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</si>
  <si>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</si>
  <si>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</si>
  <si>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</si>
  <si>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</si>
  <si>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</si>
  <si>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</si>
  <si>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</si>
  <si>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</si>
  <si>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</si>
  <si>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</si>
  <si>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</si>
  <si>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</si>
  <si>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</si>
  <si>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</si>
  <si>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</si>
  <si>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</si>
  <si>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</si>
  <si>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</si>
  <si>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</si>
  <si>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</si>
  <si>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</si>
  <si>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</si>
  <si>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</si>
  <si>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</si>
  <si>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</si>
  <si>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</si>
  <si>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</si>
  <si>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</si>
  <si>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</si>
  <si>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</si>
  <si>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</si>
  <si>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</si>
  <si>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</si>
  <si>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</si>
  <si>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</si>
  <si>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</si>
  <si>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</si>
  <si>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</si>
  <si>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</si>
  <si>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</si>
  <si>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</si>
  <si>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</si>
  <si>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</si>
  <si>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</si>
  <si>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</si>
  <si>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</si>
  <si>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</si>
  <si>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</si>
  <si>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</si>
  <si>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</si>
  <si>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</si>
  <si>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</si>
  <si>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</si>
  <si>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</si>
  <si>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</si>
  <si>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</si>
  <si>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</si>
  <si>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</si>
  <si>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</si>
  <si>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</si>
  <si>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</si>
  <si>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</si>
  <si>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</si>
  <si>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</si>
  <si>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</si>
  <si>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</si>
  <si>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</si>
  <si>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</si>
  <si>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</si>
  <si>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</si>
  <si>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</si>
  <si>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</si>
  <si>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</si>
  <si>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</si>
  <si>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</si>
  <si>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</si>
  <si>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</si>
  <si>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</si>
  <si>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</si>
  <si>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</si>
  <si>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</si>
  <si>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</si>
  <si>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</si>
  <si>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</si>
  <si>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</si>
  <si>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</si>
  <si>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</si>
  <si>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</si>
  <si>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</si>
  <si>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</si>
  <si>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</si>
  <si>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</si>
  <si>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</si>
  <si>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</si>
  <si>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</si>
  <si>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</si>
  <si>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</si>
  <si>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</si>
  <si>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</si>
  <si>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</si>
  <si>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</si>
  <si>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</si>
  <si>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</si>
  <si>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</si>
  <si>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</si>
  <si>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</si>
  <si>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</si>
  <si>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</si>
  <si>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</si>
  <si>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</si>
  <si>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</si>
  <si>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</si>
  <si>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</si>
  <si>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</si>
  <si>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</si>
  <si>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</si>
  <si>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</si>
  <si>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</si>
  <si>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</si>
  <si>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</si>
  <si>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</si>
  <si>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</si>
  <si>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</si>
  <si>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</si>
  <si>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</si>
  <si>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</si>
  <si>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</si>
  <si>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</si>
  <si>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</si>
  <si>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</si>
  <si>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</si>
  <si>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</si>
  <si>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</si>
  <si>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</si>
  <si>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</si>
  <si>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</si>
  <si>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</si>
  <si>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</si>
  <si>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</si>
  <si>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</si>
  <si>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</si>
  <si>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</si>
  <si>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</si>
  <si>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</si>
  <si>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</si>
  <si>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</si>
  <si>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</si>
  <si>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</si>
  <si>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</si>
  <si>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</si>
  <si>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</si>
  <si>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</si>
  <si>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</si>
  <si>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</si>
  <si>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</si>
  <si>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</si>
  <si>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</si>
  <si>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</si>
  <si>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</si>
  <si>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</si>
  <si>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</si>
  <si>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</si>
  <si>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</si>
  <si>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</si>
  <si>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</si>
  <si>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</si>
  <si>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</si>
  <si>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</si>
  <si>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</si>
  <si>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</si>
  <si>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</si>
  <si>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</si>
  <si>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</si>
  <si>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</si>
  <si>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</si>
  <si>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</si>
  <si>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</si>
  <si>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</si>
  <si>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</si>
  <si>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</si>
  <si>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</si>
  <si>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</si>
  <si>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</si>
  <si>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</si>
  <si>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</si>
  <si>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</si>
  <si>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</si>
  <si>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</si>
  <si>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</si>
  <si>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</si>
  <si>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</si>
  <si>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</si>
  <si>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</si>
  <si>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</si>
  <si>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</si>
  <si>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</si>
  <si>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</si>
  <si>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</si>
  <si>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</si>
  <si>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</si>
  <si>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</si>
  <si>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</si>
  <si>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</si>
  <si>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</si>
  <si>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</si>
  <si>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</si>
  <si>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</si>
  <si>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</si>
  <si>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</si>
  <si>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</si>
  <si>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</si>
  <si>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</si>
  <si>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</si>
  <si>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</si>
  <si>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</si>
  <si>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</si>
  <si>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</si>
  <si>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</si>
  <si>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</si>
  <si>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</si>
  <si>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</si>
  <si>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</si>
  <si>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Elite</t>
  </si>
  <si>
    <t>Erste Exclusive</t>
  </si>
  <si>
    <t>INTERCAPITAL ASSET MANAGEMENT d.o.o.</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</si>
  <si>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</si>
  <si>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</si>
  <si>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</si>
  <si>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</si>
  <si>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</si>
  <si>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</si>
  <si>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</si>
  <si>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</si>
  <si>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</si>
  <si>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</si>
  <si>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</si>
  <si>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</si>
  <si>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</si>
  <si>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</si>
  <si>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</si>
  <si>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</si>
  <si>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</si>
  <si>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</si>
  <si>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</si>
  <si>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</si>
  <si>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</si>
  <si>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</si>
  <si>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</si>
  <si>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</si>
  <si>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</si>
  <si>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</si>
  <si>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</si>
  <si>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</si>
  <si>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</si>
  <si>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</si>
  <si>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</si>
  <si>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</si>
  <si>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</si>
  <si>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</si>
  <si>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</si>
  <si>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</si>
  <si>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</si>
  <si>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</si>
  <si>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</si>
  <si>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</si>
  <si>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</si>
  <si>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</si>
  <si>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</si>
  <si>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</si>
  <si>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</si>
  <si>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</si>
  <si>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</si>
  <si>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</si>
  <si>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</si>
  <si>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</si>
  <si>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</si>
  <si>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</si>
  <si>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</si>
  <si>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</si>
  <si>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</si>
  <si>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</si>
  <si>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</si>
  <si>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</si>
  <si>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</si>
  <si>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</si>
  <si>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</si>
  <si>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</si>
  <si>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</si>
  <si>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</si>
  <si>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</si>
  <si>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</si>
  <si>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</si>
  <si>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</si>
  <si>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</si>
  <si>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</si>
  <si>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</si>
  <si>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</si>
  <si>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</si>
  <si>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</si>
  <si>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</si>
  <si>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</si>
  <si>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</si>
  <si>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</si>
  <si>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</si>
  <si>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</si>
  <si>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</si>
  <si>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</si>
  <si>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</si>
  <si>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</si>
  <si>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</si>
  <si>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</si>
  <si>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</si>
  <si>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</si>
  <si>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</si>
  <si>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</si>
  <si>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</si>
  <si>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</si>
  <si>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</si>
  <si>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</si>
  <si>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</si>
  <si>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</si>
  <si>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</si>
  <si>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</si>
  <si>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</si>
  <si>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</si>
  <si>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</si>
  <si>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</si>
  <si>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</si>
  <si>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</si>
  <si>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</si>
  <si>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</si>
  <si>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</si>
  <si>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</si>
  <si>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</si>
  <si>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</si>
  <si>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</si>
  <si>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</si>
  <si>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</si>
  <si>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</si>
  <si>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</si>
  <si>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</si>
  <si>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</si>
  <si>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</si>
  <si>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</si>
  <si>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</si>
  <si>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</si>
  <si>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</si>
  <si>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</si>
  <si>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</si>
  <si>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</si>
  <si>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</si>
  <si>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</si>
  <si>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</si>
  <si>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</si>
  <si>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</si>
  <si>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</si>
  <si>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</si>
  <si>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</si>
  <si>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</si>
  <si>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</si>
  <si>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</si>
  <si>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</si>
  <si>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</si>
  <si>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</si>
  <si>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</si>
  <si>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</si>
  <si>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</si>
  <si>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</si>
  <si>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</si>
  <si>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</si>
  <si>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</si>
  <si>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</si>
  <si>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</si>
  <si>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</si>
  <si>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</si>
  <si>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</si>
  <si>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</si>
  <si>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</si>
  <si>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</si>
  <si>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</si>
  <si>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</si>
  <si>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</si>
  <si>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</si>
  <si>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</si>
  <si>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</si>
  <si>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</si>
  <si>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</si>
  <si>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</si>
  <si>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</si>
  <si>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</si>
  <si>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</si>
  <si>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</si>
  <si>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</si>
  <si>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</si>
  <si>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</si>
  <si>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</si>
  <si>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</si>
  <si>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</si>
  <si>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</si>
  <si>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</si>
  <si>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</si>
  <si>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</si>
  <si>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</si>
  <si>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</si>
  <si>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</si>
  <si>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</si>
  <si>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</si>
  <si>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</si>
  <si>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</si>
  <si>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</si>
  <si>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</si>
  <si>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</si>
  <si>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</si>
  <si>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</si>
  <si>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</si>
  <si>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</si>
  <si>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</si>
  <si>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</si>
  <si>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</si>
  <si>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</si>
  <si>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</si>
  <si>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</si>
  <si>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</si>
  <si>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</si>
  <si>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</si>
  <si>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</si>
  <si>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</si>
  <si>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</si>
  <si>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</si>
  <si>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</si>
  <si>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</si>
  <si>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</si>
  <si>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</si>
  <si>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</si>
  <si>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</si>
  <si>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</si>
  <si>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</si>
  <si>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</si>
  <si>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</si>
  <si>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</si>
  <si>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</si>
  <si>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</si>
  <si>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</si>
  <si>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</si>
  <si>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</si>
  <si>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</si>
  <si>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</si>
  <si>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</si>
  <si>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</si>
  <si>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</si>
  <si>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</si>
  <si>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</si>
  <si>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</si>
  <si>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</si>
  <si>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</si>
  <si>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</si>
  <si>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</si>
  <si>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</si>
  <si>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</si>
  <si>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</si>
  <si>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</si>
  <si>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</si>
  <si>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</si>
  <si>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</si>
  <si>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</si>
  <si>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</si>
  <si>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</si>
  <si>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</si>
  <si>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</si>
  <si>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</si>
  <si>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</si>
  <si>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</si>
  <si>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</si>
  <si>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</si>
  <si>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</si>
  <si>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</si>
  <si>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</si>
  <si>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</si>
  <si>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</si>
  <si>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</si>
  <si>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</si>
  <si>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</si>
  <si>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</si>
  <si>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</si>
  <si>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</si>
  <si>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</si>
  <si>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</si>
  <si>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</si>
  <si>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</si>
  <si>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</si>
  <si>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</si>
  <si>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</si>
  <si>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</si>
  <si>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</si>
  <si>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</si>
  <si>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</si>
  <si>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</si>
  <si>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</si>
  <si>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</si>
  <si>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</si>
  <si>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</si>
  <si>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</si>
  <si>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</si>
  <si>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</si>
  <si>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</si>
  <si>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</si>
  <si>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</si>
  <si>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</si>
  <si>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</si>
  <si>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</si>
  <si>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</si>
  <si>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</si>
  <si>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</si>
  <si>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</si>
  <si>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Prosinac 2014.</t>
  </si>
  <si>
    <t>December 2014</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</si>
  <si>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</si>
  <si>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</si>
  <si>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</si>
  <si>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</si>
  <si>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</si>
  <si>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</si>
  <si>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</si>
  <si>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</si>
  <si>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</si>
  <si>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</si>
  <si>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</si>
  <si>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</si>
  <si>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</si>
  <si>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</si>
  <si>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</si>
  <si>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</si>
  <si>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</si>
  <si>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</si>
  <si>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</si>
  <si>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</si>
  <si>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</si>
  <si>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</si>
  <si>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</si>
  <si>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</si>
  <si>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</si>
  <si>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</si>
  <si>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</si>
  <si>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</si>
  <si>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</si>
  <si>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</si>
  <si>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</si>
  <si>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</si>
  <si>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</si>
  <si>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</si>
  <si>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</si>
  <si>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</si>
  <si>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</si>
  <si>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</si>
  <si>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</si>
  <si>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</si>
  <si>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</si>
  <si>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</si>
  <si>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</si>
  <si>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</si>
  <si>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</si>
  <si>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</si>
  <si>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</si>
  <si>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Srpanj 2015.</t>
  </si>
  <si>
    <t>July 2015</t>
  </si>
  <si>
    <t>Tablica 26: Zaračunata bruto premija osiguranja za period od 1. siječnja do 31. srpnja 2015.</t>
  </si>
  <si>
    <t>5Table 26: Written premium for the period 1 January - 31 July  2015</t>
  </si>
  <si>
    <t>I-VII.2014</t>
  </si>
  <si>
    <t>I-VII.2015</t>
  </si>
  <si>
    <t>Tablica 27: Podaci o osiguranju za period od 1. siječnja do 31. srpnja 2015.</t>
  </si>
  <si>
    <t>Table 27: Insurance data for the period 1 January - 31 July 2015</t>
  </si>
  <si>
    <t>Grafikon 18: Udio zaračunate bruto premije i likvidiranih šteta po društvima za osiguranje po vrstama osiguranja za period od 1. siječnja do 31. srpnja 2015.</t>
  </si>
  <si>
    <t>Chart 18: Share of written premium and claims settled per line of insurances for the period 1 January - 31 July 2015</t>
  </si>
  <si>
    <t>RIVP-R-A</t>
  </si>
  <si>
    <t>HT-R-A</t>
  </si>
  <si>
    <t>EPLT-R-A</t>
  </si>
  <si>
    <t>ADRS-P-A</t>
  </si>
  <si>
    <t>LKPC-R-A</t>
  </si>
  <si>
    <t>ADRS-R-A</t>
  </si>
  <si>
    <t>PODR-R-A</t>
  </si>
  <si>
    <t>JMNC-R-A</t>
  </si>
  <si>
    <t>LEDO-R-A</t>
  </si>
  <si>
    <t>CKML-R-A</t>
  </si>
  <si>
    <t>RHMF-O-257A</t>
  </si>
  <si>
    <t>MTEL-O-137A</t>
  </si>
  <si>
    <t>RHMF-O-247E</t>
  </si>
  <si>
    <t>FNOI-D-197A</t>
  </si>
  <si>
    <t>RHMF-O-15CA</t>
  </si>
  <si>
    <t>RIBA-O-177A</t>
  </si>
  <si>
    <t>FNOI-D-161A</t>
  </si>
  <si>
    <t>ATGR-O-169A</t>
  </si>
  <si>
    <t>FNOI-D-191A</t>
  </si>
  <si>
    <t>FNOI-D-167A</t>
  </si>
  <si>
    <t>RHMF-O-172A</t>
  </si>
  <si>
    <t>RHMF-O-187A</t>
  </si>
  <si>
    <t>RHMF-O-19BA</t>
  </si>
  <si>
    <t>RHMF-O-17BA</t>
  </si>
  <si>
    <t>RHMF-O-167A</t>
  </si>
  <si>
    <t>RHMF-O-203A</t>
  </si>
  <si>
    <t>RHMF-O-203E</t>
  </si>
  <si>
    <t>LIPANJ 2015.</t>
  </si>
  <si>
    <t>JUNE 2015</t>
  </si>
  <si>
    <t>Grafikon 7: Dobna i spolna struktura članova ODMF-a na dan 30. lipnja 2015.</t>
  </si>
  <si>
    <t>Chart 7: ODMF members age and sex structure as at 30 June 2015</t>
  </si>
  <si>
    <t>Grafikon 11: Dobna i spolna struktura članova ZDMF- ova na dan 30.lipnja 2015.</t>
  </si>
  <si>
    <t>Chart 11: ZDMF members age and sex structure as at 30 June 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</si>
  <si>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</si>
  <si>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</si>
  <si>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</si>
  <si>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</si>
  <si>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</si>
  <si>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</si>
  <si>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</si>
  <si>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</si>
  <si>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</si>
  <si>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Fond ZB Future 2025</t>
  </si>
  <si>
    <t>Fond ZB Future 2030</t>
  </si>
  <si>
    <t xml:space="preserve">Fond ZB Future 2040 </t>
  </si>
  <si>
    <t xml:space="preserve">Fond ZB Future 2055 </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</si>
  <si>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</si>
  <si>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</si>
  <si>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</si>
  <si>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</si>
  <si>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</si>
  <si>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</si>
  <si>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</si>
  <si>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</si>
  <si>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</si>
  <si>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</si>
  <si>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</si>
  <si>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</si>
  <si>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</si>
  <si>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</si>
  <si>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</si>
  <si>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</si>
  <si>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</si>
  <si>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</si>
  <si>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</si>
  <si>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</si>
  <si>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</si>
  <si>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</si>
  <si>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</si>
  <si>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</si>
  <si>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</si>
  <si>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</si>
  <si>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Outfox Macro Income Fund</t>
  </si>
  <si>
    <t>Locusta Value IV</t>
  </si>
  <si>
    <t>KD Locusta Fondovi d.o.o</t>
  </si>
  <si>
    <t>Capital Private 1</t>
  </si>
  <si>
    <t xml:space="preserve">Equinox 1 </t>
  </si>
  <si>
    <r>
      <t>30.6.2014.</t>
    </r>
    <r>
      <rPr>
        <b/>
        <vertAlign val="superscript"/>
        <sz val="9"/>
        <rFont val="Arial"/>
        <family val="2"/>
      </rPr>
      <t>3</t>
    </r>
  </si>
  <si>
    <r>
      <t>1.1. - 30.6.2014.</t>
    </r>
    <r>
      <rPr>
        <b/>
        <vertAlign val="superscript"/>
        <sz val="9"/>
        <rFont val="Arial"/>
        <family val="2"/>
        <charset val="238"/>
      </rPr>
      <t>3</t>
    </r>
  </si>
  <si>
    <t>1.1. - 30.6.2015.</t>
  </si>
  <si>
    <r>
      <t>30.6.2014.</t>
    </r>
    <r>
      <rPr>
        <b/>
        <vertAlign val="superscript"/>
        <sz val="8"/>
        <rFont val="Arial"/>
        <family val="2"/>
        <charset val="238"/>
      </rPr>
      <t>1</t>
    </r>
  </si>
  <si>
    <r>
      <t>30.6.2014.</t>
    </r>
    <r>
      <rPr>
        <b/>
        <vertAlign val="superscript"/>
        <sz val="9"/>
        <rFont val="Arial"/>
        <family val="2"/>
        <charset val="238"/>
      </rPr>
      <t>3</t>
    </r>
  </si>
  <si>
    <r>
      <t>1.1. - 30.6.2014.</t>
    </r>
    <r>
      <rPr>
        <b/>
        <vertAlign val="superscript"/>
        <sz val="9"/>
        <rFont val="Arial"/>
        <family val="2"/>
        <charset val="238"/>
      </rPr>
      <t>1</t>
    </r>
  </si>
  <si>
    <r>
      <t xml:space="preserve">1)  Podaci dostavljeni u izvještajima sa stanjem na dan 30.6.2015. godine.
     </t>
    </r>
    <r>
      <rPr>
        <i/>
        <sz val="8"/>
        <color indexed="12"/>
        <rFont val="Arial"/>
        <family val="2"/>
      </rPr>
      <t xml:space="preserve">Data delivered in reports containing the balance as at 30 June 2015. </t>
    </r>
  </si>
  <si>
    <r>
      <t xml:space="preserve">3)  Podaci dostavljeni u izvještajima sa stanjem na dan 30.6.2015. godine. /  </t>
    </r>
    <r>
      <rPr>
        <i/>
        <sz val="8"/>
        <color indexed="12"/>
        <rFont val="Arial"/>
        <family val="2"/>
      </rPr>
      <t xml:space="preserve">Data delivered in reports containing the balance as at 30 June 2015. </t>
    </r>
  </si>
  <si>
    <r>
      <t xml:space="preserve">3) Podaci dostavljeni u izvještajima sa stanjem na dan 30.6.2015. godine.
    </t>
    </r>
    <r>
      <rPr>
        <i/>
        <sz val="8"/>
        <color indexed="12"/>
        <rFont val="Arial"/>
        <family val="2"/>
      </rPr>
      <t xml:space="preserve">Data delivered in reports containing the balance as at 30 June 2015. </t>
    </r>
  </si>
  <si>
    <r>
      <t xml:space="preserve">1) Podaci dostavljeni u izvještajima sa stanjem na dan 30.6.2015. godine.
    </t>
    </r>
    <r>
      <rPr>
        <i/>
        <sz val="8"/>
        <color indexed="12"/>
        <rFont val="Arial"/>
        <family val="2"/>
      </rPr>
      <t xml:space="preserve">Data delivered in reports containing the balance as at 30 June 2015. </t>
    </r>
  </si>
  <si>
    <t>Grafikon 19: Udjel broja aktivnih ugovora u ukupnom broju ugovora na dan 30. lipnja 2015.</t>
  </si>
  <si>
    <t>Chart 19: Share of the number of active contracts in total number of contracts as at 30 June 2015</t>
  </si>
  <si>
    <t xml:space="preserve">Grafikon 20: Godišnja promjena vrijednosti aktivnih ugovora na dan 30. lipnja 2015. </t>
  </si>
  <si>
    <t>Chart 20: Annual change in value of active contracts as at 30 June 2015</t>
  </si>
  <si>
    <r>
      <t>30.6.2015.</t>
    </r>
    <r>
      <rPr>
        <b/>
        <vertAlign val="superscript"/>
        <sz val="8"/>
        <rFont val="Arial"/>
        <family val="2"/>
        <charset val="238"/>
      </rPr>
      <t>2</t>
    </r>
  </si>
  <si>
    <r>
      <t>1.1. - 30.6.2014.</t>
    </r>
    <r>
      <rPr>
        <b/>
        <vertAlign val="superscript"/>
        <sz val="8"/>
        <rFont val="Arial"/>
        <family val="2"/>
        <charset val="238"/>
      </rPr>
      <t>1</t>
    </r>
  </si>
  <si>
    <r>
      <t>1.1. - 30.6.2015.</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</si>
  <si>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</si>
  <si>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r>
      <rPr>
        <vertAlign val="superscript"/>
        <sz val="8"/>
        <rFont val="Arial"/>
        <family val="2"/>
      </rPr>
      <t>2</t>
    </r>
    <r>
      <rPr>
        <sz val="8"/>
        <rFont val="Arial"/>
        <family val="2"/>
        <charset val="238"/>
      </rPr>
      <t xml:space="preserve">Podaci za 14 factoring društava / </t>
    </r>
    <r>
      <rPr>
        <i/>
        <sz val="8"/>
        <color indexed="12"/>
        <rFont val="Arial"/>
        <family val="2"/>
      </rPr>
      <t>Data for 14 factoring companies</t>
    </r>
  </si>
  <si>
    <r>
      <t xml:space="preserve"> </t>
    </r>
    <r>
      <rPr>
        <b/>
        <vertAlign val="superscript"/>
        <sz val="8"/>
        <color rgb="FFFF0000"/>
        <rFont val="Arial"/>
        <family val="2"/>
      </rPr>
      <t xml:space="preserve"> 2   </t>
    </r>
    <r>
      <rPr>
        <sz val="8"/>
        <rFont val="Arial"/>
        <family val="2"/>
      </rPr>
      <t>Od 16.7.2015. pod upravljanjem novog društva za upravljanje: Alpen Invest d.d. Prije pod upravljaniem društva NETA Capital Croatia d.d.</t>
    </r>
  </si>
  <si>
    <t xml:space="preserve">     Since 16 July 2015 all UCITS funds under management of the NETA Capital Croatia d.d. have been under management of new fund management company: Alpen Invest d.d.</t>
  </si>
  <si>
    <r>
      <t xml:space="preserve">Alpen Invest d.d. </t>
    </r>
    <r>
      <rPr>
        <b/>
        <vertAlign val="superscript"/>
        <sz val="8"/>
        <color rgb="FFFF0000"/>
        <rFont val="Arial"/>
        <family val="2"/>
      </rPr>
      <t>2</t>
    </r>
  </si>
  <si>
    <r>
      <t xml:space="preserve"> </t>
    </r>
    <r>
      <rPr>
        <b/>
        <vertAlign val="superscript"/>
        <sz val="8"/>
        <color rgb="FFFF0000"/>
        <rFont val="Arial"/>
        <family val="2"/>
      </rPr>
      <t xml:space="preserve"> 3   </t>
    </r>
    <r>
      <rPr>
        <sz val="8"/>
        <rFont val="Arial"/>
        <family val="2"/>
      </rPr>
      <t>Društvo KD INVESTMENTS  d.o.o.promjenilo je naziv u KD Locusta Fondovi d.o.o. (23.7.2015.)</t>
    </r>
  </si>
  <si>
    <r>
      <t xml:space="preserve">KD Locusta Fondovi d.o.o. </t>
    </r>
    <r>
      <rPr>
        <b/>
        <vertAlign val="superscript"/>
        <sz val="8"/>
        <color rgb="FFFF0000"/>
        <rFont val="Arial"/>
        <family val="2"/>
      </rPr>
      <t>3</t>
    </r>
  </si>
  <si>
    <t xml:space="preserve">     The KD INVESTMENTS  d.o.o. company has changed the name to the KD Locusta Fondovi d.o.o. (23 July 2015).</t>
  </si>
  <si>
    <t xml:space="preserve">Ilirika Europa </t>
  </si>
  <si>
    <t>Locusta Absolute **</t>
  </si>
  <si>
    <t>** Dana 20.07.2015. promijenjen je naziv fonda Neta Private u Locusta Absolute</t>
  </si>
  <si>
    <t xml:space="preserve">    As at 20 July the Neta Private fund has chaged the name to The Locusta Absolute fuhd</t>
  </si>
  <si>
    <r>
      <t xml:space="preserve">Broj / </t>
    </r>
    <r>
      <rPr>
        <i/>
        <sz val="10"/>
        <color rgb="FF0000FF"/>
        <rFont val="Arial"/>
        <family val="2"/>
      </rPr>
      <t>Number</t>
    </r>
    <r>
      <rPr>
        <sz val="10"/>
        <color theme="1"/>
        <rFont val="Arial"/>
        <family val="2"/>
        <charset val="238"/>
      </rPr>
      <t xml:space="preserve"> 8   Verzija / </t>
    </r>
    <r>
      <rPr>
        <i/>
        <sz val="10"/>
        <color rgb="FF0000FF"/>
        <rFont val="Arial"/>
        <family val="2"/>
      </rPr>
      <t>Version</t>
    </r>
    <r>
      <rPr>
        <sz val="10"/>
        <color theme="1"/>
        <rFont val="Arial"/>
        <family val="2"/>
        <charset val="238"/>
      </rPr>
      <t xml:space="preserve"> 1.2  Godina / </t>
    </r>
    <r>
      <rPr>
        <i/>
        <sz val="10"/>
        <color rgb="FF0000FF"/>
        <rFont val="Arial"/>
        <family val="2"/>
      </rPr>
      <t>Year</t>
    </r>
    <r>
      <rPr>
        <sz val="10"/>
        <color theme="1"/>
        <rFont val="Arial"/>
        <family val="2"/>
        <charset val="238"/>
      </rPr>
      <t xml:space="preserve"> XIII    Zagreb, 24.8.2015.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</si>
</sst>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4" fillId="0" borderId="0"/>
    <xf numFmtId="0" fontId="3" fillId="0" borderId="0"/>
    <xf numFmtId="0" fontId="9" fillId="0" borderId="0"/>
  </cellStyleXfs>
  <cellXfs count="814">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1" fillId="0" borderId="0" xfId="2" applyFont="1" applyAlignment="1" applyProtection="1">
      <alignment horizontal="left" vertical="center"/>
    </xf>
    <xf numFmtId="0" fontId="16" fillId="0" borderId="0" xfId="2" applyFont="1" applyAlignment="1" applyProtection="1">
      <alignment horizontal="left" vertical="center"/>
    </xf>
    <xf numFmtId="0" fontId="102" fillId="0" borderId="0" xfId="2" applyFont="1" applyAlignment="1" applyProtection="1"/>
    <xf numFmtId="0" fontId="102" fillId="0" borderId="0" xfId="2" applyFont="1" applyAlignment="1" applyProtection="1">
      <alignment vertical="center"/>
    </xf>
    <xf numFmtId="0" fontId="102" fillId="0" borderId="0" xfId="2" applyFont="1" applyAlignment="1" applyProtection="1">
      <alignment horizontal="left" vertical="center"/>
    </xf>
    <xf numFmtId="0" fontId="33" fillId="0" borderId="0" xfId="0" applyFont="1" applyAlignment="1">
      <alignment horizontal="right"/>
    </xf>
    <xf numFmtId="0" fontId="103" fillId="0" borderId="0" xfId="0" applyFont="1"/>
    <xf numFmtId="166" fontId="0" fillId="0" borderId="0" xfId="0" applyNumberFormat="1"/>
    <xf numFmtId="0" fontId="107" fillId="0" borderId="0" xfId="0" applyFont="1" applyFill="1" applyBorder="1" applyAlignment="1">
      <alignment horizontal="left" vertical="center"/>
    </xf>
    <xf numFmtId="0" fontId="63" fillId="0" borderId="0" xfId="3" applyFont="1" applyAlignment="1">
      <alignment horizontal="left" vertical="center"/>
    </xf>
    <xf numFmtId="0" fontId="106" fillId="0" borderId="0" xfId="0" applyFont="1"/>
    <xf numFmtId="0" fontId="106"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3"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5" fillId="0" borderId="0" xfId="0" applyFont="1"/>
    <xf numFmtId="0" fontId="115" fillId="0" borderId="0" xfId="0" applyFont="1" applyAlignment="1">
      <alignment vertical="center"/>
    </xf>
    <xf numFmtId="0" fontId="101" fillId="0" borderId="0" xfId="2" applyFont="1" applyAlignment="1" applyProtection="1"/>
    <xf numFmtId="0" fontId="117" fillId="0" borderId="0" xfId="0" applyFont="1" applyAlignment="1">
      <alignment vertical="center"/>
    </xf>
    <xf numFmtId="0" fontId="105" fillId="0" borderId="0" xfId="0" applyFont="1" applyAlignment="1">
      <alignment vertical="center"/>
    </xf>
    <xf numFmtId="0" fontId="57" fillId="0" borderId="0" xfId="0" applyFont="1" applyAlignment="1">
      <alignment vertical="top"/>
    </xf>
    <xf numFmtId="0" fontId="106"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5" fillId="0" borderId="0" xfId="27" applyFont="1" applyAlignment="1">
      <alignment vertical="center"/>
    </xf>
    <xf numFmtId="0" fontId="85" fillId="0" borderId="0" xfId="27" applyFont="1" applyAlignment="1">
      <alignment vertical="center"/>
    </xf>
    <xf numFmtId="0" fontId="13" fillId="0" borderId="0" xfId="27" applyFont="1" applyFill="1" applyBorder="1" applyAlignment="1">
      <alignment horizontal="right" vertical="center"/>
    </xf>
    <xf numFmtId="0" fontId="116"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1" fillId="0" borderId="0" xfId="2" applyFont="1" applyAlignment="1" applyProtection="1">
      <alignment horizontal="left" vertical="center" wrapText="1"/>
    </xf>
    <xf numFmtId="0" fontId="122" fillId="0" borderId="0" xfId="2" applyFont="1" applyAlignment="1" applyProtection="1">
      <alignment horizontal="left" vertical="center"/>
    </xf>
    <xf numFmtId="0" fontId="123" fillId="0" borderId="0" xfId="2" applyFont="1" applyAlignment="1" applyProtection="1">
      <alignment horizontal="left" vertical="center"/>
    </xf>
    <xf numFmtId="0" fontId="101"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1" fillId="0" borderId="0" xfId="2" applyFont="1" applyAlignment="1" applyProtection="1">
      <alignment vertical="center"/>
    </xf>
    <xf numFmtId="0" fontId="125"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6" fillId="0" borderId="0" xfId="0" applyFont="1" applyAlignment="1">
      <alignment horizontal="left" vertical="center"/>
    </xf>
    <xf numFmtId="0" fontId="57" fillId="0" borderId="0" xfId="0" applyFont="1" applyAlignment="1">
      <alignment horizontal="center" vertical="center"/>
    </xf>
    <xf numFmtId="0" fontId="140" fillId="4" borderId="0" xfId="0" applyFont="1" applyFill="1" applyAlignment="1">
      <alignment vertical="center" wrapText="1"/>
    </xf>
    <xf numFmtId="3" fontId="140"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6"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6" fillId="0" borderId="0" xfId="3" applyFont="1" applyFill="1" applyBorder="1" applyAlignment="1">
      <alignment horizontal="left" vertical="center"/>
    </xf>
    <xf numFmtId="0" fontId="134" fillId="0" borderId="0" xfId="18" applyFont="1" applyAlignment="1"/>
    <xf numFmtId="0" fontId="134" fillId="0" borderId="0" xfId="19" applyFont="1"/>
    <xf numFmtId="0" fontId="146" fillId="4" borderId="0" xfId="3" applyFont="1" applyFill="1" applyAlignment="1">
      <alignment horizontal="left" vertical="center"/>
    </xf>
    <xf numFmtId="0" fontId="146"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5"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5" fillId="0" borderId="0" xfId="2" applyFont="1" applyAlignment="1" applyProtection="1">
      <alignment vertical="center"/>
    </xf>
    <xf numFmtId="0" fontId="125" fillId="0" borderId="0" xfId="2" applyFont="1" applyAlignment="1" applyProtection="1">
      <alignment horizontal="left" vertical="center" wrapText="1"/>
    </xf>
    <xf numFmtId="0" fontId="116" fillId="0" borderId="0" xfId="27" applyFont="1" applyAlignment="1">
      <alignment vertical="center" wrapText="1"/>
    </xf>
    <xf numFmtId="0" fontId="64" fillId="0" borderId="0" xfId="27" applyFont="1" applyAlignment="1">
      <alignment horizontal="right" vertical="center"/>
    </xf>
    <xf numFmtId="166" fontId="155" fillId="2" borderId="0" xfId="1" applyNumberFormat="1" applyFont="1" applyFill="1" applyBorder="1" applyAlignment="1">
      <alignment horizontal="left" vertical="center"/>
    </xf>
    <xf numFmtId="10" fontId="155" fillId="2" borderId="0" xfId="4" applyNumberFormat="1" applyFont="1" applyFill="1" applyBorder="1" applyAlignment="1">
      <alignment horizontal="left" vertical="center"/>
    </xf>
    <xf numFmtId="10" fontId="155"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1" fillId="6" borderId="0" xfId="0" applyNumberFormat="1" applyFont="1" applyFill="1" applyAlignment="1">
      <alignment horizontal="center" vertical="center"/>
    </xf>
    <xf numFmtId="10" fontId="151"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5" fillId="6" borderId="0" xfId="27" applyFont="1" applyFill="1" applyAlignment="1">
      <alignment horizontal="center" vertical="center"/>
    </xf>
    <xf numFmtId="3" fontId="105" fillId="6" borderId="0" xfId="27" applyNumberFormat="1" applyFont="1" applyFill="1" applyAlignment="1">
      <alignment vertical="center"/>
    </xf>
    <xf numFmtId="177" fontId="105"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9" fillId="6" borderId="0" xfId="3" applyFont="1" applyFill="1" applyAlignment="1">
      <alignmen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5"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8" fillId="6" borderId="0" xfId="20" applyNumberFormat="1" applyFont="1" applyFill="1" applyAlignment="1">
      <alignment horizontal="center" vertical="center"/>
    </xf>
    <xf numFmtId="0" fontId="105" fillId="6" borderId="0" xfId="3" applyFont="1" applyFill="1" applyAlignment="1">
      <alignment horizontal="left" vertical="center"/>
    </xf>
    <xf numFmtId="0" fontId="87" fillId="7" borderId="0" xfId="3" applyFont="1" applyFill="1" applyBorder="1" applyAlignment="1">
      <alignment horizontal="left" vertical="center"/>
    </xf>
    <xf numFmtId="0" fontId="95"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9" fillId="6" borderId="0" xfId="3" applyNumberFormat="1" applyFont="1" applyFill="1" applyAlignment="1">
      <alignment horizontal="center" vertical="center"/>
    </xf>
    <xf numFmtId="3" fontId="89" fillId="6" borderId="0" xfId="3" applyNumberFormat="1" applyFont="1" applyFill="1" applyAlignment="1">
      <alignment horizontal="right" vertical="center"/>
    </xf>
    <xf numFmtId="0" fontId="108"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3" fontId="33" fillId="7" borderId="0" xfId="0" applyNumberFormat="1" applyFont="1" applyFill="1" applyBorder="1" applyAlignment="1">
      <alignment horizontal="right" vertical="center"/>
    </xf>
    <xf numFmtId="170" fontId="33" fillId="7" borderId="0" xfId="0" applyNumberFormat="1" applyFont="1" applyFill="1" applyBorder="1" applyAlignment="1">
      <alignment horizontal="right"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lignment horizontal="right" vertical="center"/>
    </xf>
    <xf numFmtId="176"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8" fillId="7" borderId="0" xfId="0" applyNumberFormat="1" applyFont="1" applyFill="1" applyBorder="1" applyAlignment="1" applyProtection="1">
      <alignment horizontal="right" vertical="center"/>
    </xf>
    <xf numFmtId="176" fontId="108" fillId="7" borderId="0" xfId="0" applyNumberFormat="1" applyFont="1" applyFill="1" applyBorder="1" applyAlignment="1" applyProtection="1">
      <alignment horizontal="right" vertical="center"/>
    </xf>
    <xf numFmtId="0" fontId="111" fillId="7" borderId="0" xfId="0" applyFont="1" applyFill="1" applyBorder="1" applyAlignment="1">
      <alignment horizontal="left" vertical="center"/>
    </xf>
    <xf numFmtId="3" fontId="112" fillId="7" borderId="0" xfId="0" applyNumberFormat="1" applyFont="1" applyFill="1" applyBorder="1" applyAlignment="1" applyProtection="1">
      <alignment horizontal="right" vertical="center"/>
    </xf>
    <xf numFmtId="0" fontId="108" fillId="7" borderId="0" xfId="0" applyFont="1" applyFill="1" applyBorder="1" applyAlignment="1">
      <alignment horizontal="center" vertical="center"/>
    </xf>
    <xf numFmtId="3" fontId="108" fillId="7" borderId="0" xfId="0" applyNumberFormat="1" applyFont="1" applyFill="1" applyBorder="1" applyAlignment="1" applyProtection="1">
      <alignment horizontal="right" vertical="center"/>
    </xf>
    <xf numFmtId="170" fontId="108" fillId="7" borderId="0" xfId="0" applyNumberFormat="1" applyFont="1" applyFill="1" applyBorder="1" applyAlignment="1" applyProtection="1">
      <alignment horizontal="right" vertical="center"/>
    </xf>
    <xf numFmtId="49" fontId="108" fillId="7" borderId="0" xfId="21" applyNumberFormat="1" applyFont="1" applyFill="1" applyBorder="1" applyAlignment="1">
      <alignment horizontal="left" vertical="center"/>
    </xf>
    <xf numFmtId="49" fontId="108"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2"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0" fontId="33" fillId="6" borderId="0" xfId="3" applyFont="1" applyFill="1" applyBorder="1" applyAlignment="1">
      <alignment horizontal="left" vertical="center"/>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95" fillId="6" borderId="0" xfId="0" applyFont="1" applyFill="1" applyBorder="1" applyAlignment="1">
      <alignment horizontal="center" vertical="center"/>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14" fontId="43" fillId="6" borderId="0" xfId="3" applyNumberFormat="1" applyFont="1" applyFill="1" applyBorder="1" applyAlignment="1">
      <alignment horizontal="center" vertical="center" wrapText="1"/>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8" fillId="6" borderId="0" xfId="0" applyFont="1" applyFill="1" applyAlignment="1">
      <alignment vertical="center"/>
    </xf>
    <xf numFmtId="3" fontId="90" fillId="6" borderId="0" xfId="26" quotePrefix="1" applyNumberFormat="1" applyFont="1" applyFill="1" applyBorder="1" applyAlignment="1" applyProtection="1">
      <alignment vertical="center"/>
      <protection hidden="1"/>
    </xf>
    <xf numFmtId="10" fontId="90"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wrapText="1"/>
    </xf>
    <xf numFmtId="0" fontId="120" fillId="6" borderId="0" xfId="0" applyFont="1" applyFill="1" applyAlignment="1">
      <alignment vertical="center"/>
    </xf>
    <xf numFmtId="0" fontId="118"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4" fillId="9" borderId="0" xfId="0" applyFont="1" applyFill="1" applyBorder="1" applyAlignment="1">
      <alignment vertical="center" wrapText="1"/>
    </xf>
    <xf numFmtId="3" fontId="84"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90"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8"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6" fillId="6" borderId="0" xfId="0" applyNumberFormat="1" applyFont="1" applyFill="1" applyAlignment="1">
      <alignment vertical="center"/>
    </xf>
    <xf numFmtId="0" fontId="90" fillId="6" borderId="0" xfId="0" applyFont="1" applyFill="1" applyAlignment="1">
      <alignment horizontal="left" vertical="center"/>
    </xf>
    <xf numFmtId="3" fontId="118" fillId="6" borderId="0" xfId="0" applyNumberFormat="1" applyFont="1" applyFill="1" applyAlignment="1">
      <alignment vertical="center"/>
    </xf>
    <xf numFmtId="10" fontId="84"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2"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7"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4" fillId="0" borderId="0" xfId="0" applyFont="1" applyAlignment="1">
      <alignment horizontal="left" vertical="center"/>
    </xf>
    <xf numFmtId="0" fontId="164"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14" fontId="1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4"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5" fillId="13" borderId="0" xfId="0" applyFont="1" applyFill="1" applyBorder="1" applyAlignment="1">
      <alignment horizontal="center" vertical="top" wrapText="1"/>
    </xf>
    <xf numFmtId="14" fontId="134"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5" fillId="13" borderId="0" xfId="0" applyNumberFormat="1" applyFont="1" applyFill="1" applyBorder="1" applyAlignment="1">
      <alignment horizontal="center" vertical="center" wrapText="1"/>
    </xf>
    <xf numFmtId="0" fontId="156"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9"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0" fontId="42" fillId="13" borderId="0" xfId="0" applyFont="1" applyFill="1" applyBorder="1" applyAlignment="1">
      <alignment horizontal="left" vertical="center" wrapText="1"/>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4"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9" fillId="13" borderId="0" xfId="0" applyFont="1" applyFill="1" applyBorder="1" applyAlignment="1">
      <alignment horizontal="center" vertical="top" wrapText="1"/>
    </xf>
    <xf numFmtId="0" fontId="42" fillId="13" borderId="0" xfId="0" applyFont="1" applyFill="1" applyBorder="1" applyAlignment="1">
      <alignment horizontal="center" vertical="center" wrapText="1"/>
    </xf>
    <xf numFmtId="0" fontId="33" fillId="13" borderId="0" xfId="0" applyFont="1" applyFill="1" applyBorder="1" applyAlignment="1">
      <alignment horizontal="center" wrapText="1"/>
    </xf>
    <xf numFmtId="0" fontId="105"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1"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4"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6" fillId="12" borderId="0" xfId="3" applyNumberFormat="1" applyFont="1" applyFill="1" applyBorder="1" applyAlignment="1">
      <alignment horizontal="center"/>
    </xf>
    <xf numFmtId="0" fontId="86"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9" fillId="13" borderId="0" xfId="3" applyNumberFormat="1" applyFont="1" applyFill="1" applyAlignment="1">
      <alignment horizontal="center" vertical="center"/>
    </xf>
    <xf numFmtId="0" fontId="164" fillId="0" borderId="0" xfId="3" applyFont="1" applyAlignment="1">
      <alignment horizontal="left" vertical="center"/>
    </xf>
    <xf numFmtId="0" fontId="166"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9" fillId="13" borderId="0" xfId="3" applyFont="1" applyFill="1" applyBorder="1" applyAlignment="1">
      <alignment horizontal="left" vertical="center"/>
    </xf>
    <xf numFmtId="0" fontId="149"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5" fillId="0" borderId="0" xfId="0" applyFont="1" applyFill="1" applyAlignment="1">
      <alignment horizontal="left" vertical="center"/>
    </xf>
    <xf numFmtId="0" fontId="134" fillId="13" borderId="0" xfId="0" applyFont="1" applyFill="1" applyBorder="1" applyAlignment="1">
      <alignment horizontal="center" vertical="top" wrapText="1"/>
    </xf>
    <xf numFmtId="0" fontId="90"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7" fillId="0" borderId="0" xfId="3" applyFont="1" applyFill="1" applyAlignment="1">
      <alignment horizontal="left" vertical="center"/>
    </xf>
    <xf numFmtId="14" fontId="164" fillId="0" borderId="0" xfId="0" applyNumberFormat="1" applyFont="1" applyAlignment="1">
      <alignment horizontal="right" vertical="center"/>
    </xf>
    <xf numFmtId="0" fontId="164" fillId="0" borderId="0" xfId="3" applyFont="1" applyFill="1" applyAlignment="1">
      <alignment horizontal="left" vertical="center"/>
    </xf>
    <xf numFmtId="0" fontId="90" fillId="13" borderId="0" xfId="3" applyFont="1" applyFill="1" applyAlignment="1">
      <alignment horizontal="center" vertical="center" wrapText="1"/>
    </xf>
    <xf numFmtId="0" fontId="76" fillId="13" borderId="0" xfId="3" applyFont="1" applyFill="1" applyAlignment="1">
      <alignment horizontal="left" vertical="center" wrapText="1"/>
    </xf>
    <xf numFmtId="166" fontId="90"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5" fillId="0" borderId="0" xfId="3" applyFont="1" applyFill="1" applyAlignment="1">
      <alignment horizontal="left" vertical="center"/>
    </xf>
    <xf numFmtId="0" fontId="168" fillId="0" borderId="0" xfId="0" applyFont="1" applyAlignment="1">
      <alignment horizontal="right" vertical="center"/>
    </xf>
    <xf numFmtId="0" fontId="85"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5"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4"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4" fillId="13" borderId="0" xfId="0" applyNumberFormat="1" applyFont="1" applyFill="1" applyBorder="1" applyAlignment="1">
      <alignment horizontal="center" vertical="center"/>
    </xf>
    <xf numFmtId="10" fontId="100"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6" fillId="0" borderId="0" xfId="0" applyFont="1" applyAlignment="1">
      <alignment vertical="top"/>
    </xf>
    <xf numFmtId="0" fontId="121" fillId="15" borderId="0" xfId="3" applyFont="1" applyFill="1" applyBorder="1" applyAlignment="1">
      <alignment horizontal="left" vertical="center"/>
    </xf>
    <xf numFmtId="0" fontId="25" fillId="15" borderId="0" xfId="3" applyFont="1" applyFill="1" applyBorder="1" applyAlignment="1"/>
    <xf numFmtId="49" fontId="169"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8" fillId="10" borderId="0" xfId="25" applyFont="1" applyFill="1" applyBorder="1" applyAlignment="1">
      <alignment horizontal="left" vertical="center"/>
    </xf>
    <xf numFmtId="3" fontId="88"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5" fillId="0" borderId="0" xfId="0" applyFont="1" applyFill="1" applyBorder="1" applyAlignment="1">
      <alignment horizontal="left" vertical="center"/>
    </xf>
    <xf numFmtId="0" fontId="164" fillId="0" borderId="0" xfId="0" applyFont="1" applyFill="1" applyBorder="1" applyAlignment="1">
      <alignment horizontal="left" vertical="center"/>
    </xf>
    <xf numFmtId="0" fontId="164" fillId="0" borderId="0" xfId="0" applyFont="1" applyFill="1" applyAlignment="1">
      <alignment horizontal="left" vertical="center"/>
    </xf>
    <xf numFmtId="0" fontId="85" fillId="0" borderId="0" xfId="0" applyFont="1" applyAlignment="1">
      <alignment horizontal="left" vertical="center"/>
    </xf>
    <xf numFmtId="0" fontId="85" fillId="0" borderId="0" xfId="0" applyFont="1"/>
    <xf numFmtId="0" fontId="174" fillId="0" borderId="0" xfId="0" applyFont="1" applyFill="1" applyAlignment="1">
      <alignment horizontal="left" vertical="center"/>
    </xf>
    <xf numFmtId="0" fontId="164" fillId="0" borderId="0" xfId="0" applyFont="1" applyBorder="1" applyAlignment="1">
      <alignment horizontal="left" vertical="center"/>
    </xf>
    <xf numFmtId="0" fontId="167" fillId="0" borderId="0" xfId="0" applyFont="1" applyFill="1" applyAlignment="1">
      <alignment horizontal="left" vertical="center"/>
    </xf>
    <xf numFmtId="0" fontId="121" fillId="11" borderId="0" xfId="16" applyFont="1" applyFill="1" applyAlignment="1">
      <alignment horizontal="left" vertical="center"/>
    </xf>
    <xf numFmtId="0" fontId="112"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1" fillId="15" borderId="0" xfId="27" applyFont="1" applyFill="1" applyAlignment="1">
      <alignment vertical="center"/>
    </xf>
    <xf numFmtId="0" fontId="105"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0" fontId="74" fillId="14" borderId="0" xfId="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8" fillId="6" borderId="0" xfId="29" applyFont="1" applyFill="1" applyBorder="1" applyAlignment="1">
      <alignment vertical="center" wrapText="1"/>
    </xf>
    <xf numFmtId="0" fontId="133" fillId="0" borderId="0" xfId="3" applyFont="1" applyAlignment="1">
      <alignment horizontal="left" vertical="center"/>
    </xf>
    <xf numFmtId="0" fontId="57" fillId="0" borderId="0" xfId="0" applyFont="1" applyAlignment="1">
      <alignment horizontal="right"/>
    </xf>
    <xf numFmtId="0" fontId="149" fillId="13" borderId="0" xfId="3" applyFont="1" applyFill="1" applyBorder="1" applyAlignment="1">
      <alignment horizontal="center" vertical="center" wrapText="1"/>
    </xf>
    <xf numFmtId="0" fontId="85" fillId="0" borderId="0" xfId="0" applyFont="1" applyAlignment="1">
      <alignment horizontal="left" indent="8"/>
    </xf>
    <xf numFmtId="0" fontId="85" fillId="0" borderId="0" xfId="0" applyFont="1" applyAlignment="1">
      <alignment vertical="center"/>
    </xf>
    <xf numFmtId="0" fontId="64" fillId="0" borderId="0" xfId="0" applyFont="1" applyAlignment="1">
      <alignment vertical="center"/>
    </xf>
    <xf numFmtId="14" fontId="85" fillId="0" borderId="0" xfId="0" applyNumberFormat="1" applyFont="1" applyAlignment="1">
      <alignment horizontal="right" vertical="center"/>
    </xf>
    <xf numFmtId="14" fontId="64" fillId="0" borderId="0" xfId="0" applyNumberFormat="1" applyFont="1" applyAlignment="1">
      <alignment horizontal="right" vertical="center"/>
    </xf>
    <xf numFmtId="0" fontId="116" fillId="0" borderId="0" xfId="3" applyFont="1" applyFill="1">
      <alignment vertical="top"/>
    </xf>
    <xf numFmtId="0" fontId="116" fillId="0" borderId="0" xfId="0" applyFont="1" applyAlignment="1">
      <alignment horizontal="left" indent="6"/>
    </xf>
    <xf numFmtId="0" fontId="93" fillId="0" borderId="0" xfId="0" applyFont="1" applyAlignment="1">
      <alignment horizontal="left" vertical="center"/>
    </xf>
    <xf numFmtId="0" fontId="94" fillId="0" borderId="0" xfId="0" applyFont="1" applyAlignment="1">
      <alignment horizontal="left" vertical="center"/>
    </xf>
    <xf numFmtId="0" fontId="0" fillId="0" borderId="0" xfId="0" applyAlignment="1">
      <alignment horizontal="left" vertical="center"/>
    </xf>
    <xf numFmtId="0" fontId="136" fillId="0" borderId="0" xfId="19" applyFont="1"/>
    <xf numFmtId="0" fontId="125" fillId="0" borderId="0" xfId="2" applyFont="1" applyFill="1" applyBorder="1" applyAlignment="1" applyProtection="1">
      <alignment horizontal="left" vertical="center"/>
    </xf>
    <xf numFmtId="0" fontId="94" fillId="0" borderId="0" xfId="0" applyFont="1" applyAlignment="1">
      <alignmen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3"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1" fillId="0" borderId="0" xfId="2" applyFont="1" applyFill="1" applyAlignment="1" applyProtection="1">
      <alignment horizontal="left" vertical="center"/>
    </xf>
    <xf numFmtId="178" fontId="95" fillId="6" borderId="0" xfId="0" applyNumberFormat="1" applyFont="1" applyFill="1" applyBorder="1" applyAlignment="1">
      <alignment horizontal="center"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7" fillId="0" borderId="0" xfId="0" applyFont="1"/>
    <xf numFmtId="0" fontId="184" fillId="0" borderId="0" xfId="0" applyFont="1"/>
    <xf numFmtId="0" fontId="33" fillId="0" borderId="0" xfId="0" applyFont="1" applyAlignment="1">
      <alignment horizontal="right"/>
    </xf>
    <xf numFmtId="10" fontId="103" fillId="0" borderId="0" xfId="0" applyNumberFormat="1" applyFont="1"/>
    <xf numFmtId="170" fontId="33" fillId="6"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5" fillId="18" borderId="0" xfId="0" applyFont="1" applyFill="1" applyBorder="1" applyAlignment="1">
      <alignment horizontal="left" vertical="center" wrapText="1"/>
    </xf>
    <xf numFmtId="0" fontId="106" fillId="18" borderId="0" xfId="0" applyFont="1" applyFill="1" applyBorder="1" applyAlignment="1">
      <alignment horizontal="left" vertical="center" wrapText="1"/>
    </xf>
    <xf numFmtId="0" fontId="34" fillId="0" borderId="0" xfId="0" applyFont="1" applyAlignment="1">
      <alignment vertical="center"/>
    </xf>
    <xf numFmtId="0" fontId="129" fillId="0" borderId="0" xfId="0" applyFont="1" applyFill="1" applyAlignment="1">
      <alignment vertical="center"/>
    </xf>
    <xf numFmtId="0" fontId="129"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8"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6" fillId="17" borderId="0" xfId="0" applyNumberFormat="1" applyFont="1" applyFill="1" applyBorder="1" applyAlignment="1">
      <alignment horizontal="right" vertical="center" wrapText="1"/>
    </xf>
    <xf numFmtId="3" fontId="151"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20" fillId="13" borderId="0" xfId="0" applyNumberFormat="1" applyFont="1" applyFill="1" applyBorder="1" applyAlignment="1">
      <alignment vertical="center"/>
    </xf>
    <xf numFmtId="168" fontId="186" fillId="17" borderId="0" xfId="0" applyNumberFormat="1" applyFont="1" applyFill="1" applyBorder="1" applyAlignment="1">
      <alignment vertical="center"/>
    </xf>
    <xf numFmtId="10" fontId="120" fillId="13" borderId="0" xfId="0" applyNumberFormat="1" applyFont="1" applyFill="1" applyBorder="1" applyAlignment="1">
      <alignment vertical="center"/>
    </xf>
    <xf numFmtId="0" fontId="131" fillId="0" borderId="0" xfId="0" applyFont="1" applyAlignment="1"/>
    <xf numFmtId="0" fontId="134"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8" fillId="19" borderId="0" xfId="9" applyNumberFormat="1" applyFont="1" applyFill="1" applyBorder="1" applyAlignment="1" applyProtection="1">
      <alignment horizontal="right" vertical="center"/>
    </xf>
    <xf numFmtId="10" fontId="88" fillId="19" borderId="0" xfId="4" applyNumberFormat="1" applyFont="1" applyFill="1" applyBorder="1" applyAlignment="1" applyProtection="1">
      <alignment horizontal="right" vertical="center" wrapText="1"/>
    </xf>
    <xf numFmtId="3" fontId="88" fillId="6" borderId="0" xfId="9" applyNumberFormat="1" applyFont="1" applyFill="1" applyBorder="1" applyAlignment="1" applyProtection="1">
      <alignment horizontal="right" vertical="center"/>
    </xf>
    <xf numFmtId="10" fontId="88" fillId="6" borderId="0" xfId="4" applyNumberFormat="1" applyFont="1" applyFill="1" applyBorder="1" applyAlignment="1" applyProtection="1">
      <alignment horizontal="right" vertical="center" wrapText="1"/>
    </xf>
    <xf numFmtId="0" fontId="187"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3" fontId="106" fillId="18" borderId="0" xfId="0" applyNumberFormat="1" applyFont="1" applyFill="1" applyBorder="1"/>
    <xf numFmtId="3" fontId="106" fillId="18" borderId="0" xfId="0" applyNumberFormat="1" applyFont="1" applyFill="1" applyBorder="1" applyAlignment="1">
      <alignment vertical="center"/>
    </xf>
    <xf numFmtId="0" fontId="88" fillId="13" borderId="0" xfId="0" applyFont="1" applyFill="1" applyBorder="1" applyAlignment="1">
      <alignment horizontal="left" vertical="center" wrapText="1" indent="1"/>
    </xf>
    <xf numFmtId="3" fontId="88" fillId="13" borderId="0" xfId="0" applyNumberFormat="1" applyFont="1" applyFill="1" applyBorder="1" applyAlignment="1">
      <alignment vertical="center"/>
    </xf>
    <xf numFmtId="0" fontId="120" fillId="13" borderId="0" xfId="0" applyFont="1" applyFill="1" applyBorder="1" applyAlignment="1">
      <alignment horizontal="left" vertical="center" wrapText="1"/>
    </xf>
    <xf numFmtId="0" fontId="105" fillId="0" borderId="0" xfId="0" applyFont="1" applyBorder="1"/>
    <xf numFmtId="0" fontId="188" fillId="0" borderId="0" xfId="0" applyFont="1" applyBorder="1" applyAlignment="1">
      <alignment vertical="center"/>
    </xf>
    <xf numFmtId="0" fontId="188" fillId="0" borderId="0" xfId="0" applyFont="1" applyBorder="1"/>
    <xf numFmtId="14" fontId="33" fillId="13" borderId="0" xfId="0" applyNumberFormat="1" applyFont="1" applyFill="1" applyAlignment="1">
      <alignment horizontal="center" vertical="center" wrapText="1"/>
    </xf>
    <xf numFmtId="14" fontId="134" fillId="13" borderId="0" xfId="0" applyNumberFormat="1" applyFont="1" applyFill="1" applyAlignment="1">
      <alignment horizontal="center" vertical="center" wrapText="1"/>
    </xf>
    <xf numFmtId="0" fontId="189" fillId="6" borderId="0" xfId="0" applyFont="1" applyFill="1" applyBorder="1" applyAlignment="1">
      <alignment vertical="center"/>
    </xf>
    <xf numFmtId="0" fontId="167" fillId="19" borderId="0" xfId="0" applyFont="1" applyFill="1" applyBorder="1" applyAlignment="1">
      <alignment vertical="center"/>
    </xf>
    <xf numFmtId="167" fontId="88" fillId="19" borderId="0" xfId="1" applyNumberFormat="1" applyFont="1" applyFill="1" applyBorder="1" applyAlignment="1">
      <alignment horizontal="center" vertical="center"/>
    </xf>
    <xf numFmtId="167" fontId="88" fillId="19" borderId="0" xfId="1" applyNumberFormat="1" applyFont="1" applyFill="1" applyBorder="1" applyAlignment="1">
      <alignment horizontal="left" vertical="center" indent="1"/>
    </xf>
    <xf numFmtId="169" fontId="88" fillId="19" borderId="0" xfId="1" applyNumberFormat="1" applyFont="1" applyFill="1" applyBorder="1" applyAlignment="1">
      <alignment horizontal="center" vertical="center" wrapText="1"/>
    </xf>
    <xf numFmtId="0" fontId="120" fillId="19" borderId="0" xfId="0" applyFont="1" applyFill="1" applyBorder="1" applyAlignment="1">
      <alignment vertical="center"/>
    </xf>
    <xf numFmtId="10" fontId="88"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8" fillId="19" borderId="0" xfId="0" applyFont="1" applyFill="1" applyBorder="1" applyAlignment="1">
      <alignment horizontal="right" vertical="center" wrapText="1"/>
    </xf>
    <xf numFmtId="0" fontId="0" fillId="0" borderId="0" xfId="0" applyAlignment="1"/>
    <xf numFmtId="0" fontId="93" fillId="0" borderId="0" xfId="0" applyFont="1" applyFill="1" applyBorder="1" applyAlignment="1">
      <alignment vertical="center"/>
    </xf>
    <xf numFmtId="0" fontId="133" fillId="0" borderId="0" xfId="0" applyFont="1" applyFill="1" applyBorder="1" applyAlignment="1">
      <alignment vertical="top"/>
    </xf>
    <xf numFmtId="0" fontId="88" fillId="19" borderId="0" xfId="0" applyFont="1" applyFill="1" applyBorder="1" applyAlignment="1">
      <alignment horizontal="left" vertical="center" wrapText="1"/>
    </xf>
    <xf numFmtId="0" fontId="88"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3" fillId="0" borderId="0" xfId="0" applyFont="1" applyFill="1" applyBorder="1" applyAlignment="1">
      <alignment vertical="center"/>
    </xf>
    <xf numFmtId="3" fontId="0" fillId="0" borderId="0" xfId="0" applyNumberFormat="1" applyFont="1"/>
    <xf numFmtId="0" fontId="55" fillId="0" borderId="0" xfId="3" applyFont="1">
      <alignment vertical="top"/>
    </xf>
    <xf numFmtId="49" fontId="55" fillId="0" borderId="0" xfId="3" applyNumberFormat="1" applyFont="1" applyAlignment="1">
      <alignment vertical="top"/>
    </xf>
    <xf numFmtId="3" fontId="105" fillId="6" borderId="0" xfId="27" applyNumberFormat="1" applyFont="1" applyFill="1" applyAlignment="1">
      <alignment horizontal="right" vertical="center"/>
    </xf>
    <xf numFmtId="0" fontId="193"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4"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10" fontId="106" fillId="18" borderId="0" xfId="0" applyNumberFormat="1" applyFont="1" applyFill="1" applyBorder="1" applyAlignment="1">
      <alignment horizontal="right" vertical="center"/>
    </xf>
    <xf numFmtId="10" fontId="88" fillId="13"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42" fillId="13" borderId="0" xfId="3" applyFont="1" applyFill="1" applyBorder="1" applyAlignment="1">
      <alignment horizontal="center" vertical="center"/>
    </xf>
    <xf numFmtId="0" fontId="179" fillId="0" borderId="0" xfId="0" applyFont="1" applyFill="1" applyBorder="1" applyAlignment="1">
      <alignment horizontal="left" vertical="center"/>
    </xf>
    <xf numFmtId="0" fontId="133" fillId="0" borderId="0" xfId="0" applyFont="1" applyFill="1" applyBorder="1" applyAlignment="1">
      <alignment horizontal="left" vertical="center"/>
    </xf>
    <xf numFmtId="0" fontId="163"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9"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60"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58"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1" fillId="13" borderId="0" xfId="0" applyFont="1" applyFill="1" applyBorder="1" applyAlignment="1">
      <alignment horizontal="center" vertical="center" wrapText="1"/>
    </xf>
    <xf numFmtId="0" fontId="106" fillId="13" borderId="0" xfId="0" applyFont="1" applyFill="1" applyBorder="1" applyAlignment="1">
      <alignment horizontal="center" vertical="center" wrapText="1"/>
    </xf>
    <xf numFmtId="0" fontId="118" fillId="13" borderId="0" xfId="0" applyFont="1" applyFill="1" applyBorder="1" applyAlignment="1">
      <alignment horizontal="center" vertical="center" wrapText="1"/>
    </xf>
    <xf numFmtId="10" fontId="121" fillId="13" borderId="0" xfId="0" applyNumberFormat="1" applyFont="1" applyFill="1" applyBorder="1" applyAlignment="1">
      <alignment horizontal="center" vertical="center"/>
    </xf>
    <xf numFmtId="3" fontId="121"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2" fillId="0" borderId="0" xfId="0" applyFont="1" applyFill="1" applyBorder="1" applyAlignment="1">
      <alignment horizontal="left" vertical="center" wrapText="1"/>
    </xf>
    <xf numFmtId="0" fontId="172"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2" fillId="0" borderId="0" xfId="0" applyFont="1" applyAlignment="1">
      <alignment vertical="top" wrapText="1"/>
    </xf>
    <xf numFmtId="0" fontId="172" fillId="3" borderId="0" xfId="0" applyFont="1" applyFill="1" applyBorder="1" applyAlignment="1">
      <alignment horizontal="left" vertical="distributed" wrapText="1"/>
    </xf>
    <xf numFmtId="0" fontId="129"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4" fillId="13" borderId="0" xfId="0" applyFont="1" applyFill="1" applyBorder="1" applyAlignment="1">
      <alignment horizontal="center" vertical="center"/>
    </xf>
    <xf numFmtId="14" fontId="134" fillId="13" borderId="0" xfId="0" applyNumberFormat="1" applyFont="1" applyFill="1" applyBorder="1" applyAlignment="1">
      <alignment horizontal="center" vertical="center"/>
    </xf>
    <xf numFmtId="0" fontId="134"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3" fillId="0" borderId="0" xfId="0" applyFont="1" applyFill="1" applyBorder="1" applyAlignment="1">
      <alignment horizontal="justify" vertical="top" wrapText="1"/>
    </xf>
    <xf numFmtId="0" fontId="133"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9" fillId="0" borderId="0" xfId="0" applyFont="1" applyFill="1" applyAlignment="1">
      <alignment horizontal="justify" vertical="top" wrapText="1"/>
    </xf>
    <xf numFmtId="0" fontId="130"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2" fillId="0" borderId="0" xfId="0" applyNumberFormat="1" applyFont="1" applyFill="1" applyAlignment="1">
      <alignment horizontal="left" vertical="top" wrapText="1"/>
    </xf>
    <xf numFmtId="0" fontId="33" fillId="13" borderId="0" xfId="0" applyFont="1" applyFill="1" applyAlignment="1">
      <alignment horizontal="center" wrapText="1"/>
    </xf>
    <xf numFmtId="0" fontId="143" fillId="13" borderId="0" xfId="0" applyFont="1" applyFill="1" applyAlignment="1">
      <alignment horizontal="center" vertical="center"/>
    </xf>
    <xf numFmtId="14" fontId="135" fillId="13" borderId="0" xfId="0" applyNumberFormat="1" applyFont="1" applyFill="1" applyBorder="1" applyAlignment="1">
      <alignment horizontal="center" vertical="center"/>
    </xf>
    <xf numFmtId="0" fontId="134" fillId="13" borderId="0" xfId="0" applyFont="1" applyFill="1" applyAlignment="1">
      <alignment horizontal="center" vertical="top" wrapText="1"/>
    </xf>
    <xf numFmtId="0" fontId="129" fillId="0" borderId="0" xfId="0" applyFont="1" applyFill="1" applyBorder="1" applyAlignment="1">
      <alignment vertical="top" wrapText="1"/>
    </xf>
    <xf numFmtId="0" fontId="176"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6" fillId="0" borderId="0" xfId="0" applyFont="1" applyAlignment="1">
      <alignment horizontal="left" vertical="top" wrapText="1"/>
    </xf>
    <xf numFmtId="0" fontId="136" fillId="0" borderId="0" xfId="0" applyFont="1" applyAlignment="1">
      <alignment horizontal="left" vertical="top" wrapText="1"/>
    </xf>
    <xf numFmtId="0" fontId="116" fillId="0" borderId="0" xfId="27" applyFont="1" applyAlignment="1">
      <alignment horizontal="left" vertical="center" wrapText="1"/>
    </xf>
    <xf numFmtId="0" fontId="85" fillId="0" borderId="0" xfId="27" applyFont="1" applyAlignment="1">
      <alignment horizontal="left" vertical="center" wrapText="1"/>
    </xf>
    <xf numFmtId="0" fontId="85"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5" fillId="0" borderId="0" xfId="0" applyFont="1" applyAlignment="1">
      <alignment horizontal="center" vertical="center"/>
    </xf>
    <xf numFmtId="0" fontId="64" fillId="0" borderId="0" xfId="0" applyFont="1" applyAlignment="1">
      <alignment horizontal="center" vertical="center"/>
    </xf>
    <xf numFmtId="14" fontId="85" fillId="0" borderId="0" xfId="0" applyNumberFormat="1" applyFont="1" applyAlignment="1">
      <alignment horizontal="center" vertical="center"/>
    </xf>
    <xf numFmtId="14" fontId="64" fillId="0" borderId="0" xfId="0" applyNumberFormat="1" applyFont="1" applyAlignment="1">
      <alignment horizontal="center" vertical="center"/>
    </xf>
    <xf numFmtId="0" fontId="90"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94" fillId="0" borderId="0" xfId="0" applyFont="1" applyAlignment="1">
      <alignment horizontal="left" vertical="center" wrapText="1"/>
    </xf>
    <xf numFmtId="0" fontId="60" fillId="0" borderId="0" xfId="0" applyFont="1" applyAlignment="1">
      <alignment horizontal="left" vertical="center" wrapText="1"/>
    </xf>
    <xf numFmtId="0" fontId="93"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31</xdr:row>
      <xdr:rowOff>0</xdr:rowOff>
    </xdr:from>
    <xdr:to>
      <xdr:col>3</xdr:col>
      <xdr:colOff>444640</xdr:colOff>
      <xdr:row>49</xdr:row>
      <xdr:rowOff>133349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7038975"/>
          <a:ext cx="5064264" cy="3047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58733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78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133350</xdr:rowOff>
    </xdr:from>
    <xdr:to>
      <xdr:col>9</xdr:col>
      <xdr:colOff>63203</xdr:colOff>
      <xdr:row>22</xdr:row>
      <xdr:rowOff>42113</xdr:rowOff>
    </xdr:to>
    <xdr:pic>
      <xdr:nvPicPr>
        <xdr:cNvPr id="16" name="Picture 15"/>
        <xdr:cNvPicPr>
          <a:picLocks noChangeAspect="1"/>
        </xdr:cNvPicPr>
      </xdr:nvPicPr>
      <xdr:blipFill>
        <a:blip xmlns:r="http://schemas.openxmlformats.org/officeDocument/2006/relationships" r:embed="rId1"/>
        <a:stretch>
          <a:fillRect/>
        </a:stretch>
      </xdr:blipFill>
      <xdr:spPr>
        <a:xfrm>
          <a:off x="2381250" y="1819275"/>
          <a:ext cx="3901778" cy="2347163"/>
        </a:xfrm>
        <a:prstGeom prst="rect">
          <a:avLst/>
        </a:prstGeom>
      </xdr:spPr>
    </xdr:pic>
    <xdr:clientData/>
  </xdr:twoCellAnchor>
  <xdr:twoCellAnchor editAs="oneCell">
    <xdr:from>
      <xdr:col>3</xdr:col>
      <xdr:colOff>200025</xdr:colOff>
      <xdr:row>27</xdr:row>
      <xdr:rowOff>9525</xdr:rowOff>
    </xdr:from>
    <xdr:to>
      <xdr:col>9</xdr:col>
      <xdr:colOff>59775</xdr:colOff>
      <xdr:row>39</xdr:row>
      <xdr:rowOff>67260</xdr:rowOff>
    </xdr:to>
    <xdr:pic>
      <xdr:nvPicPr>
        <xdr:cNvPr id="22" name="Picture 21"/>
        <xdr:cNvPicPr>
          <a:picLocks noChangeAspect="1"/>
        </xdr:cNvPicPr>
      </xdr:nvPicPr>
      <xdr:blipFill>
        <a:blip xmlns:r="http://schemas.openxmlformats.org/officeDocument/2006/relationships" r:embed="rId2"/>
        <a:stretch>
          <a:fillRect/>
        </a:stretch>
      </xdr:blipFill>
      <xdr:spPr>
        <a:xfrm>
          <a:off x="2371725"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190500</xdr:colOff>
      <xdr:row>24</xdr:row>
      <xdr:rowOff>9525</xdr:rowOff>
    </xdr:from>
    <xdr:to>
      <xdr:col>9</xdr:col>
      <xdr:colOff>31960</xdr:colOff>
      <xdr:row>36</xdr:row>
      <xdr:rowOff>67260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33625"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742950</xdr:colOff>
      <xdr:row>64</xdr:row>
      <xdr:rowOff>1642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0275" cy="40497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600075</xdr:colOff>
      <xdr:row>41</xdr:row>
      <xdr:rowOff>6456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53675" cy="61596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371475</xdr:colOff>
      <xdr:row>44</xdr:row>
      <xdr:rowOff>133350</xdr:rowOff>
    </xdr:from>
    <xdr:to>
      <xdr:col>5</xdr:col>
      <xdr:colOff>817718</xdr:colOff>
      <xdr:row>62</xdr:row>
      <xdr:rowOff>157227</xdr:rowOff>
    </xdr:to>
    <xdr:pic>
      <xdr:nvPicPr>
        <xdr:cNvPr id="4" name="Picture 3"/>
        <xdr:cNvPicPr>
          <a:picLocks noChangeAspect="1"/>
        </xdr:cNvPicPr>
      </xdr:nvPicPr>
      <xdr:blipFill>
        <a:blip xmlns:r="http://schemas.openxmlformats.org/officeDocument/2006/relationships" r:embed="rId1"/>
        <a:stretch>
          <a:fillRect/>
        </a:stretch>
      </xdr:blipFill>
      <xdr:spPr>
        <a:xfrm>
          <a:off x="371475" y="12277725"/>
          <a:ext cx="5456393" cy="2938527"/>
        </a:xfrm>
        <a:prstGeom prst="rect">
          <a:avLst/>
        </a:prstGeom>
      </xdr:spPr>
    </xdr:pic>
    <xdr:clientData/>
  </xdr:twoCellAnchor>
  <xdr:twoCellAnchor editAs="oneCell">
    <xdr:from>
      <xdr:col>0</xdr:col>
      <xdr:colOff>342900</xdr:colOff>
      <xdr:row>67</xdr:row>
      <xdr:rowOff>133350</xdr:rowOff>
    </xdr:from>
    <xdr:to>
      <xdr:col>5</xdr:col>
      <xdr:colOff>825722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3429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579887</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6562" cy="2511770"/>
        </a:xfrm>
        <a:prstGeom prst="rect">
          <a:avLst/>
        </a:prstGeom>
      </xdr:spPr>
    </xdr:pic>
    <xdr:clientData/>
  </xdr:twoCellAnchor>
  <xdr:twoCellAnchor editAs="oneCell">
    <xdr:from>
      <xdr:col>0</xdr:col>
      <xdr:colOff>0</xdr:colOff>
      <xdr:row>52</xdr:row>
      <xdr:rowOff>114300</xdr:rowOff>
    </xdr:from>
    <xdr:to>
      <xdr:col>3</xdr:col>
      <xdr:colOff>500632</xdr:colOff>
      <xdr:row>68</xdr:row>
      <xdr:rowOff>53559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5822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38101</xdr:colOff>
      <xdr:row>2</xdr:row>
      <xdr:rowOff>114300</xdr:rowOff>
    </xdr:from>
    <xdr:to>
      <xdr:col>11</xdr:col>
      <xdr:colOff>590551</xdr:colOff>
      <xdr:row>23</xdr:row>
      <xdr:rowOff>133351</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1" y="438150"/>
          <a:ext cx="7258050" cy="3419476"/>
        </a:xfrm>
        <a:prstGeom prst="rect">
          <a:avLst/>
        </a:prstGeom>
      </xdr:spPr>
    </xdr:pic>
    <xdr:clientData/>
  </xdr:twoCellAnchor>
  <xdr:twoCellAnchor editAs="oneCell">
    <xdr:from>
      <xdr:col>0</xdr:col>
      <xdr:colOff>0</xdr:colOff>
      <xdr:row>28</xdr:row>
      <xdr:rowOff>104774</xdr:rowOff>
    </xdr:from>
    <xdr:to>
      <xdr:col>11</xdr:col>
      <xdr:colOff>571500</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38674"/>
          <a:ext cx="7277100" cy="3448051"/>
        </a:xfrm>
        <a:prstGeom prst="rect">
          <a:avLst/>
        </a:prstGeom>
      </xdr:spPr>
    </xdr:pic>
    <xdr:clientData/>
  </xdr:twoCellAnchor>
  <xdr:twoCellAnchor editAs="oneCell">
    <xdr:from>
      <xdr:col>0</xdr:col>
      <xdr:colOff>0</xdr:colOff>
      <xdr:row>55</xdr:row>
      <xdr:rowOff>1</xdr:rowOff>
    </xdr:from>
    <xdr:to>
      <xdr:col>11</xdr:col>
      <xdr:colOff>571500</xdr:colOff>
      <xdr:row>75</xdr:row>
      <xdr:rowOff>133350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905876"/>
          <a:ext cx="7277100" cy="3371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19</xdr:row>
      <xdr:rowOff>152400</xdr:rowOff>
    </xdr:from>
    <xdr:to>
      <xdr:col>7</xdr:col>
      <xdr:colOff>483209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581025</xdr:colOff>
      <xdr:row>66</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77150" cy="6638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6</xdr:col>
      <xdr:colOff>9525</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24550"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20</xdr:row>
      <xdr:rowOff>142875</xdr:rowOff>
    </xdr:from>
    <xdr:to>
      <xdr:col>5</xdr:col>
      <xdr:colOff>638290</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0" y="3771900"/>
          <a:ext cx="5724640" cy="2938527"/>
        </a:xfrm>
        <a:prstGeom prst="rect">
          <a:avLst/>
        </a:prstGeom>
      </xdr:spPr>
    </xdr:pic>
    <xdr:clientData/>
  </xdr:twoCellAnchor>
  <xdr:twoCellAnchor editAs="oneCell">
    <xdr:from>
      <xdr:col>0</xdr:col>
      <xdr:colOff>285750</xdr:colOff>
      <xdr:row>43</xdr:row>
      <xdr:rowOff>152400</xdr:rowOff>
    </xdr:from>
    <xdr:to>
      <xdr:col>5</xdr:col>
      <xdr:colOff>650483</xdr:colOff>
      <xdr:row>61</xdr:row>
      <xdr:rowOff>157987</xdr:rowOff>
    </xdr:to>
    <xdr:pic>
      <xdr:nvPicPr>
        <xdr:cNvPr id="5" name="Picture 4"/>
        <xdr:cNvPicPr>
          <a:picLocks noChangeAspect="1"/>
        </xdr:cNvPicPr>
      </xdr:nvPicPr>
      <xdr:blipFill>
        <a:blip xmlns:r="http://schemas.openxmlformats.org/officeDocument/2006/relationships" r:embed="rId2"/>
        <a:stretch>
          <a:fillRect/>
        </a:stretch>
      </xdr:blipFill>
      <xdr:spPr>
        <a:xfrm>
          <a:off x="285750" y="7505700"/>
          <a:ext cx="5736833"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24</xdr:row>
      <xdr:rowOff>161924</xdr:rowOff>
    </xdr:from>
    <xdr:to>
      <xdr:col>9</xdr:col>
      <xdr:colOff>571500</xdr:colOff>
      <xdr:row>66</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4"/>
          <a:ext cx="7667625" cy="6657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5" t="s">
        <v>0</v>
      </c>
      <c r="B2" s="705"/>
      <c r="C2" s="705"/>
      <c r="D2" s="705"/>
      <c r="E2" s="705"/>
      <c r="F2" s="705"/>
      <c r="G2" s="705"/>
      <c r="H2" s="705"/>
      <c r="I2" s="705"/>
    </row>
    <row r="3" spans="1:9" ht="18.75" customHeight="1">
      <c r="A3" s="370"/>
      <c r="B3" s="370"/>
      <c r="C3" s="370"/>
      <c r="D3" s="370"/>
      <c r="E3" s="370"/>
      <c r="F3" s="370"/>
      <c r="G3" s="370"/>
      <c r="H3" s="370"/>
      <c r="I3" s="370"/>
    </row>
    <row r="4" spans="1:9" ht="16.5">
      <c r="A4" s="706" t="s">
        <v>1</v>
      </c>
      <c r="B4" s="706"/>
      <c r="C4" s="706"/>
      <c r="D4" s="706"/>
      <c r="E4" s="706"/>
      <c r="F4" s="706"/>
      <c r="G4" s="706"/>
      <c r="H4" s="706"/>
      <c r="I4" s="706"/>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7" t="s">
        <v>1283</v>
      </c>
      <c r="B7" s="708"/>
      <c r="C7" s="708"/>
      <c r="D7" s="708"/>
      <c r="E7" s="708"/>
      <c r="F7" s="708"/>
      <c r="G7" s="708"/>
      <c r="H7" s="708"/>
      <c r="I7" s="708"/>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9" t="s">
        <v>2</v>
      </c>
      <c r="B18" s="709"/>
      <c r="C18" s="709"/>
      <c r="D18" s="709"/>
      <c r="E18" s="709"/>
      <c r="F18" s="709"/>
      <c r="G18" s="709"/>
      <c r="H18" s="709"/>
      <c r="I18" s="709"/>
    </row>
    <row r="19" spans="1:9" ht="18.75" customHeight="1">
      <c r="A19" s="375"/>
      <c r="B19" s="375"/>
      <c r="C19" s="375"/>
      <c r="D19" s="375"/>
      <c r="E19" s="375"/>
      <c r="F19" s="375"/>
      <c r="G19" s="375"/>
      <c r="H19" s="375"/>
      <c r="I19" s="375"/>
    </row>
    <row r="20" spans="1:9" ht="18.75" customHeight="1">
      <c r="A20" s="710" t="s">
        <v>1167</v>
      </c>
      <c r="B20" s="710"/>
      <c r="C20" s="710"/>
      <c r="D20" s="710"/>
      <c r="E20" s="710"/>
      <c r="F20" s="710"/>
      <c r="G20" s="710"/>
      <c r="H20" s="710"/>
      <c r="I20" s="710"/>
    </row>
    <row r="21" spans="1:9" ht="18.75" customHeight="1">
      <c r="A21" s="376"/>
      <c r="B21" s="376"/>
      <c r="C21" s="376"/>
      <c r="D21" s="376"/>
      <c r="E21" s="376"/>
      <c r="F21" s="376"/>
      <c r="G21" s="376"/>
      <c r="H21" s="376"/>
      <c r="I21" s="376"/>
    </row>
    <row r="22" spans="1:9" ht="26.25" customHeight="1">
      <c r="A22" s="711" t="s">
        <v>3</v>
      </c>
      <c r="B22" s="711"/>
      <c r="C22" s="711"/>
      <c r="D22" s="711"/>
      <c r="E22" s="711"/>
      <c r="F22" s="711"/>
      <c r="G22" s="711"/>
      <c r="H22" s="711"/>
      <c r="I22" s="711"/>
    </row>
    <row r="23" spans="1:9" ht="18.75">
      <c r="A23" s="377"/>
      <c r="B23" s="377"/>
      <c r="C23" s="377"/>
      <c r="D23" s="377"/>
      <c r="E23" s="377"/>
      <c r="F23" s="377"/>
      <c r="G23" s="377"/>
      <c r="H23" s="377"/>
      <c r="I23" s="377"/>
    </row>
    <row r="24" spans="1:9" ht="18.75" customHeight="1">
      <c r="A24" s="701" t="s">
        <v>1168</v>
      </c>
      <c r="B24" s="701"/>
      <c r="C24" s="701"/>
      <c r="D24" s="701"/>
      <c r="E24" s="701"/>
      <c r="F24" s="701"/>
      <c r="G24" s="701"/>
      <c r="H24" s="701"/>
      <c r="I24" s="701"/>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2"/>
      <c r="B36" s="702"/>
      <c r="C36" s="702"/>
      <c r="D36" s="702"/>
      <c r="E36" s="702"/>
      <c r="F36" s="702"/>
      <c r="G36" s="702"/>
      <c r="H36" s="702"/>
      <c r="I36" s="702"/>
    </row>
    <row r="37" spans="1:9" ht="50.25" customHeight="1">
      <c r="A37" s="703" t="s">
        <v>4</v>
      </c>
      <c r="B37" s="703"/>
      <c r="C37" s="703"/>
      <c r="D37" s="703"/>
      <c r="E37" s="703"/>
      <c r="F37" s="703"/>
      <c r="G37" s="703"/>
      <c r="H37" s="703"/>
      <c r="I37" s="703"/>
    </row>
    <row r="38" spans="1:9">
      <c r="A38" s="378"/>
      <c r="B38" s="378"/>
      <c r="C38" s="378"/>
      <c r="D38" s="378"/>
      <c r="E38" s="378"/>
      <c r="F38" s="378"/>
      <c r="G38" s="378"/>
      <c r="H38" s="378"/>
      <c r="I38" s="378"/>
    </row>
    <row r="39" spans="1:9" ht="65.25" customHeight="1">
      <c r="A39" s="704" t="s">
        <v>5</v>
      </c>
      <c r="B39" s="704"/>
      <c r="C39" s="704"/>
      <c r="D39" s="704"/>
      <c r="E39" s="704"/>
      <c r="F39" s="704"/>
      <c r="G39" s="704"/>
      <c r="H39" s="704"/>
      <c r="I39" s="70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9" t="s">
        <v>913</v>
      </c>
      <c r="L1" s="380" t="str">
        <f>Naslovnica!A20</f>
        <v>Srpanj 2015.</v>
      </c>
    </row>
    <row r="2" spans="1:19" ht="12.75" customHeight="1">
      <c r="A2" s="117" t="s">
        <v>919</v>
      </c>
      <c r="J2" s="88"/>
      <c r="K2" s="88"/>
      <c r="L2" s="118" t="str">
        <f>Naslovnica!A24</f>
        <v>July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486</v>
      </c>
    </row>
    <row r="26" spans="1:1" ht="12.75" customHeight="1">
      <c r="A26" s="37"/>
    </row>
    <row r="27" spans="1:1" ht="12.75" customHeight="1">
      <c r="A27" s="379" t="s">
        <v>914</v>
      </c>
    </row>
    <row r="28" spans="1:1" ht="12.75" customHeight="1">
      <c r="A28" s="117" t="s">
        <v>918</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486</v>
      </c>
    </row>
    <row r="52" spans="1:1" ht="12.75" customHeight="1"/>
    <row r="53" spans="1:1" ht="12.75" customHeight="1">
      <c r="A53" s="379" t="s">
        <v>915</v>
      </c>
    </row>
    <row r="54" spans="1:1" ht="12.75" customHeight="1">
      <c r="A54" s="117" t="s">
        <v>920</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486</v>
      </c>
    </row>
    <row r="78" spans="1:12" ht="12.75" customHeight="1">
      <c r="A78" s="74" t="s">
        <v>331</v>
      </c>
    </row>
    <row r="79" spans="1:12" ht="12.75" customHeight="1">
      <c r="L79" s="40" t="s">
        <v>370</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940</v>
      </c>
      <c r="AG1" s="380" t="str">
        <f>Naslovnica!A20</f>
        <v>Srpanj 2015.</v>
      </c>
    </row>
    <row r="2" spans="1:33" ht="12.75" customHeight="1">
      <c r="A2" s="119" t="s">
        <v>941</v>
      </c>
      <c r="AG2" s="118" t="str">
        <f>Naslovnica!A24</f>
        <v>July 2015</v>
      </c>
    </row>
    <row r="3" spans="1:33" ht="12.75" customHeight="1">
      <c r="A3" s="119"/>
      <c r="AG3" s="118"/>
    </row>
    <row r="4" spans="1:33" ht="12.75" customHeight="1">
      <c r="I4" s="670"/>
      <c r="J4" s="670"/>
      <c r="K4" s="670"/>
      <c r="AG4" s="21" t="s">
        <v>487</v>
      </c>
    </row>
    <row r="5" spans="1:33" ht="15" customHeight="1">
      <c r="A5" s="412" t="s">
        <v>923</v>
      </c>
      <c r="B5" s="754" t="s">
        <v>928</v>
      </c>
      <c r="C5" s="754"/>
      <c r="D5" s="754"/>
      <c r="E5" s="754"/>
      <c r="F5" s="754"/>
      <c r="G5" s="754"/>
      <c r="H5" s="754"/>
      <c r="I5" s="754"/>
      <c r="J5" s="752" t="s">
        <v>935</v>
      </c>
      <c r="K5" s="752"/>
      <c r="L5" s="754" t="s">
        <v>929</v>
      </c>
      <c r="M5" s="754"/>
      <c r="N5" s="754"/>
      <c r="O5" s="754"/>
      <c r="P5" s="754"/>
      <c r="Q5" s="754"/>
      <c r="R5" s="754"/>
      <c r="S5" s="754"/>
      <c r="T5" s="752" t="s">
        <v>936</v>
      </c>
      <c r="U5" s="752"/>
      <c r="V5" s="754" t="s">
        <v>930</v>
      </c>
      <c r="W5" s="754"/>
      <c r="X5" s="754"/>
      <c r="Y5" s="754"/>
      <c r="Z5" s="754"/>
      <c r="AA5" s="754"/>
      <c r="AB5" s="754"/>
      <c r="AC5" s="754"/>
      <c r="AD5" s="752" t="s">
        <v>937</v>
      </c>
      <c r="AE5" s="752"/>
      <c r="AF5" s="753" t="s">
        <v>877</v>
      </c>
      <c r="AG5" s="753"/>
    </row>
    <row r="6" spans="1:33" ht="22.5" customHeight="1">
      <c r="A6" s="755" t="s">
        <v>488</v>
      </c>
      <c r="B6" s="729" t="s">
        <v>924</v>
      </c>
      <c r="C6" s="729"/>
      <c r="D6" s="729" t="s">
        <v>925</v>
      </c>
      <c r="E6" s="729"/>
      <c r="F6" s="729" t="s">
        <v>926</v>
      </c>
      <c r="G6" s="729"/>
      <c r="H6" s="729" t="s">
        <v>927</v>
      </c>
      <c r="I6" s="729"/>
      <c r="J6" s="752"/>
      <c r="K6" s="752"/>
      <c r="L6" s="729" t="s">
        <v>924</v>
      </c>
      <c r="M6" s="729"/>
      <c r="N6" s="729" t="s">
        <v>925</v>
      </c>
      <c r="O6" s="729"/>
      <c r="P6" s="729" t="s">
        <v>926</v>
      </c>
      <c r="Q6" s="729"/>
      <c r="R6" s="729" t="s">
        <v>927</v>
      </c>
      <c r="S6" s="729"/>
      <c r="T6" s="752"/>
      <c r="U6" s="752"/>
      <c r="V6" s="729" t="s">
        <v>924</v>
      </c>
      <c r="W6" s="729"/>
      <c r="X6" s="729" t="s">
        <v>925</v>
      </c>
      <c r="Y6" s="729"/>
      <c r="Z6" s="729" t="s">
        <v>926</v>
      </c>
      <c r="AA6" s="729"/>
      <c r="AB6" s="729" t="s">
        <v>927</v>
      </c>
      <c r="AC6" s="729"/>
      <c r="AD6" s="752"/>
      <c r="AE6" s="752"/>
      <c r="AF6" s="753"/>
      <c r="AG6" s="753"/>
    </row>
    <row r="7" spans="1:33">
      <c r="A7" s="755"/>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5"/>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604</v>
      </c>
      <c r="B9" s="181">
        <v>1124.8023600000001</v>
      </c>
      <c r="C9" s="182">
        <v>5.9970918526859266E-3</v>
      </c>
      <c r="D9" s="181">
        <v>1198.34861</v>
      </c>
      <c r="E9" s="182">
        <v>2.1760869372739387E-2</v>
      </c>
      <c r="F9" s="181">
        <v>535.56322</v>
      </c>
      <c r="G9" s="182">
        <v>9.9120039342786483E-3</v>
      </c>
      <c r="H9" s="181">
        <v>321.50301000000002</v>
      </c>
      <c r="I9" s="182">
        <v>2.994903948216881E-3</v>
      </c>
      <c r="J9" s="181">
        <v>3180.2172</v>
      </c>
      <c r="K9" s="182">
        <v>7.8716544704686611E-3</v>
      </c>
      <c r="L9" s="181">
        <v>646021.01040999999</v>
      </c>
      <c r="M9" s="182">
        <v>2.2939772538952893E-2</v>
      </c>
      <c r="N9" s="181">
        <v>155531.35978</v>
      </c>
      <c r="O9" s="182">
        <v>1.6516402271112101E-2</v>
      </c>
      <c r="P9" s="181">
        <v>109094.68045999999</v>
      </c>
      <c r="Q9" s="182">
        <v>9.5394095491419303E-3</v>
      </c>
      <c r="R9" s="181">
        <v>41350.749640000002</v>
      </c>
      <c r="S9" s="182">
        <v>1.9200844404320388E-3</v>
      </c>
      <c r="T9" s="181">
        <v>951997.80028999993</v>
      </c>
      <c r="U9" s="182">
        <v>1.34938479133023E-2</v>
      </c>
      <c r="V9" s="181">
        <v>13106.52932</v>
      </c>
      <c r="W9" s="182">
        <v>1.7379634759986631E-2</v>
      </c>
      <c r="X9" s="181">
        <v>387.21118999999999</v>
      </c>
      <c r="Y9" s="182">
        <v>1.8790997158503744E-3</v>
      </c>
      <c r="Z9" s="181">
        <v>8161.0663600000007</v>
      </c>
      <c r="AA9" s="182">
        <v>2.8478269969131654E-2</v>
      </c>
      <c r="AB9" s="181">
        <v>1325.6111899999999</v>
      </c>
      <c r="AC9" s="182">
        <v>1.9699204605639438E-3</v>
      </c>
      <c r="AD9" s="181">
        <v>22980.41806</v>
      </c>
      <c r="AE9" s="182">
        <v>1.1970891243337374E-2</v>
      </c>
      <c r="AF9" s="181">
        <v>978158.43554999994</v>
      </c>
      <c r="AG9" s="182">
        <v>1.3422560382310754E-2</v>
      </c>
    </row>
    <row r="10" spans="1:33" ht="18">
      <c r="A10" s="209" t="s">
        <v>605</v>
      </c>
      <c r="B10" s="184">
        <v>4809.1232</v>
      </c>
      <c r="C10" s="185">
        <v>2.564072995124483E-2</v>
      </c>
      <c r="D10" s="184">
        <v>1733.7681</v>
      </c>
      <c r="E10" s="185">
        <v>3.1483577342925742E-2</v>
      </c>
      <c r="F10" s="184">
        <v>1955.4293799999998</v>
      </c>
      <c r="G10" s="185">
        <v>3.6190356215581906E-2</v>
      </c>
      <c r="H10" s="184">
        <v>1034.0369900000001</v>
      </c>
      <c r="I10" s="185">
        <v>9.6323871554213434E-3</v>
      </c>
      <c r="J10" s="184">
        <v>9532.3576700000012</v>
      </c>
      <c r="K10" s="185">
        <v>2.3594434325794389E-2</v>
      </c>
      <c r="L10" s="184">
        <v>206168.22853999998</v>
      </c>
      <c r="M10" s="185">
        <v>7.3208954372318159E-3</v>
      </c>
      <c r="N10" s="184">
        <v>67935.809129999994</v>
      </c>
      <c r="O10" s="185">
        <v>7.2143338410448126E-3</v>
      </c>
      <c r="P10" s="184">
        <v>93274.799700000003</v>
      </c>
      <c r="Q10" s="185">
        <v>8.1560944236756319E-3</v>
      </c>
      <c r="R10" s="184">
        <v>41652.671820000003</v>
      </c>
      <c r="S10" s="185">
        <v>1.9341039221847599E-3</v>
      </c>
      <c r="T10" s="184">
        <v>409031.50918999995</v>
      </c>
      <c r="U10" s="182">
        <v>5.7977119013059011E-3</v>
      </c>
      <c r="V10" s="184">
        <v>662.99129000000005</v>
      </c>
      <c r="W10" s="185">
        <v>8.7914551502734338E-4</v>
      </c>
      <c r="X10" s="184">
        <v>22.404150000000001</v>
      </c>
      <c r="Y10" s="185">
        <v>1.0872524603142065E-4</v>
      </c>
      <c r="Z10" s="184">
        <v>0</v>
      </c>
      <c r="AA10" s="185">
        <v>0</v>
      </c>
      <c r="AB10" s="184">
        <v>150.30120000000002</v>
      </c>
      <c r="AC10" s="185">
        <v>2.2335463924932125E-4</v>
      </c>
      <c r="AD10" s="184">
        <v>835.69664</v>
      </c>
      <c r="AE10" s="185">
        <v>4.3532861603051562E-4</v>
      </c>
      <c r="AF10" s="184">
        <v>419399.56349999993</v>
      </c>
      <c r="AG10" s="182">
        <v>5.7551167181093812E-3</v>
      </c>
    </row>
    <row r="11" spans="1:33" ht="27">
      <c r="A11" s="209" t="s">
        <v>606</v>
      </c>
      <c r="B11" s="184">
        <v>181863.05911</v>
      </c>
      <c r="C11" s="185">
        <v>0.96963654138591959</v>
      </c>
      <c r="D11" s="184">
        <v>55536.136009999995</v>
      </c>
      <c r="E11" s="185">
        <v>1.008483333727318</v>
      </c>
      <c r="F11" s="184">
        <v>54036.096010000001</v>
      </c>
      <c r="G11" s="185">
        <v>1.0000798715120482</v>
      </c>
      <c r="H11" s="184">
        <v>106037.64241</v>
      </c>
      <c r="I11" s="185">
        <v>0.98777474560290668</v>
      </c>
      <c r="J11" s="184">
        <v>397472.93354</v>
      </c>
      <c r="K11" s="185">
        <v>0.98382261255314052</v>
      </c>
      <c r="L11" s="184">
        <v>27520541.833580002</v>
      </c>
      <c r="M11" s="185">
        <v>0.97723597164494103</v>
      </c>
      <c r="N11" s="184">
        <v>9295964.9629500005</v>
      </c>
      <c r="O11" s="185">
        <v>0.98717002824011379</v>
      </c>
      <c r="P11" s="184">
        <v>11512355.784569999</v>
      </c>
      <c r="Q11" s="185">
        <v>1.006658402053918</v>
      </c>
      <c r="R11" s="184">
        <v>22022656.06191</v>
      </c>
      <c r="S11" s="185">
        <v>1.0226019989866308</v>
      </c>
      <c r="T11" s="184">
        <v>70351518.643010005</v>
      </c>
      <c r="U11" s="185">
        <v>0.99717950267263877</v>
      </c>
      <c r="V11" s="184">
        <v>741391.78900999995</v>
      </c>
      <c r="W11" s="185">
        <v>0.98310683114138642</v>
      </c>
      <c r="X11" s="184">
        <v>209748.30499999999</v>
      </c>
      <c r="Y11" s="185">
        <v>1.017888920838258</v>
      </c>
      <c r="Z11" s="184">
        <v>279470.76139999996</v>
      </c>
      <c r="AA11" s="185">
        <v>0.9752210606492332</v>
      </c>
      <c r="AB11" s="184">
        <v>694525.58201000001</v>
      </c>
      <c r="AC11" s="185">
        <v>1.0320976201072807</v>
      </c>
      <c r="AD11" s="184">
        <v>1925136.4374199999</v>
      </c>
      <c r="AE11" s="185">
        <v>1.0028363653250607</v>
      </c>
      <c r="AF11" s="184">
        <v>72674128.013970003</v>
      </c>
      <c r="AG11" s="185">
        <v>0.99725446926274652</v>
      </c>
    </row>
    <row r="12" spans="1:33" ht="18.75">
      <c r="A12" s="209" t="s">
        <v>607</v>
      </c>
      <c r="B12" s="186">
        <v>144703.60183</v>
      </c>
      <c r="C12" s="187">
        <v>0.77151402099565414</v>
      </c>
      <c r="D12" s="186">
        <v>42138.708180000001</v>
      </c>
      <c r="E12" s="187">
        <v>0.76519880491284131</v>
      </c>
      <c r="F12" s="186">
        <v>36211.10224</v>
      </c>
      <c r="G12" s="187">
        <v>0.67018154806718511</v>
      </c>
      <c r="H12" s="186">
        <v>84434.954079999996</v>
      </c>
      <c r="I12" s="187">
        <v>0.7865387553967319</v>
      </c>
      <c r="J12" s="186">
        <v>307488.36632999999</v>
      </c>
      <c r="K12" s="187">
        <v>0.76109335344725815</v>
      </c>
      <c r="L12" s="186">
        <v>23702856.094490003</v>
      </c>
      <c r="M12" s="187">
        <v>0.84167251307515256</v>
      </c>
      <c r="N12" s="186">
        <v>7994982.6351800002</v>
      </c>
      <c r="O12" s="187">
        <v>0.84901430515345533</v>
      </c>
      <c r="P12" s="186">
        <v>9148480.42344</v>
      </c>
      <c r="Q12" s="187">
        <v>0.79995744195336682</v>
      </c>
      <c r="R12" s="186">
        <v>19489905.774360001</v>
      </c>
      <c r="S12" s="187">
        <v>0.90499604356955454</v>
      </c>
      <c r="T12" s="186">
        <v>60336224.927470006</v>
      </c>
      <c r="U12" s="187">
        <v>0.85522029839361546</v>
      </c>
      <c r="V12" s="186">
        <v>741391.78900999995</v>
      </c>
      <c r="W12" s="187">
        <v>0.98310683114138642</v>
      </c>
      <c r="X12" s="186">
        <v>205037.62238999997</v>
      </c>
      <c r="Y12" s="187">
        <v>0.99502841839794276</v>
      </c>
      <c r="Z12" s="186">
        <v>279470.76139999996</v>
      </c>
      <c r="AA12" s="187">
        <v>0.9752210606492332</v>
      </c>
      <c r="AB12" s="186">
        <v>694525.58201000001</v>
      </c>
      <c r="AC12" s="187">
        <v>1.0320976201072807</v>
      </c>
      <c r="AD12" s="186">
        <v>1920425.7548099998</v>
      </c>
      <c r="AE12" s="187">
        <v>1.0003824905061189</v>
      </c>
      <c r="AF12" s="186">
        <v>62564139.048610002</v>
      </c>
      <c r="AG12" s="187">
        <v>0.85852240662328549</v>
      </c>
    </row>
    <row r="13" spans="1:33" ht="19.5">
      <c r="A13" s="210" t="s">
        <v>509</v>
      </c>
      <c r="B13" s="186">
        <v>34654.111680000002</v>
      </c>
      <c r="C13" s="187">
        <v>0.18476480687522401</v>
      </c>
      <c r="D13" s="186">
        <v>15138.20861</v>
      </c>
      <c r="E13" s="187">
        <v>0.27489544974687175</v>
      </c>
      <c r="F13" s="186">
        <v>9489.9764400000004</v>
      </c>
      <c r="G13" s="187">
        <v>0.17563693752063797</v>
      </c>
      <c r="H13" s="186">
        <v>15699.78629</v>
      </c>
      <c r="I13" s="187">
        <v>0.14624855906040274</v>
      </c>
      <c r="J13" s="186">
        <v>74982.083020000005</v>
      </c>
      <c r="K13" s="187">
        <v>0.18559520054461537</v>
      </c>
      <c r="L13" s="186">
        <v>2245504.0562499999</v>
      </c>
      <c r="M13" s="187">
        <v>7.9736342093547685E-2</v>
      </c>
      <c r="N13" s="186">
        <v>1157800.27196</v>
      </c>
      <c r="O13" s="187">
        <v>0.12295073526228739</v>
      </c>
      <c r="P13" s="186">
        <v>1528031.2403800001</v>
      </c>
      <c r="Q13" s="187">
        <v>0.13361344241906184</v>
      </c>
      <c r="R13" s="186">
        <v>2396573.7498400002</v>
      </c>
      <c r="S13" s="187">
        <v>0.11128272177596366</v>
      </c>
      <c r="T13" s="186">
        <v>7327909.3184300009</v>
      </c>
      <c r="U13" s="187">
        <v>0.10386756548727691</v>
      </c>
      <c r="V13" s="186">
        <v>0</v>
      </c>
      <c r="W13" s="187">
        <v>0</v>
      </c>
      <c r="X13" s="186">
        <v>0</v>
      </c>
      <c r="Y13" s="187">
        <v>0</v>
      </c>
      <c r="Z13" s="186">
        <v>0</v>
      </c>
      <c r="AA13" s="187">
        <v>0</v>
      </c>
      <c r="AB13" s="186">
        <v>0</v>
      </c>
      <c r="AC13" s="187">
        <v>0</v>
      </c>
      <c r="AD13" s="186">
        <v>0</v>
      </c>
      <c r="AE13" s="187">
        <v>0</v>
      </c>
      <c r="AF13" s="186">
        <v>7402891.4014500007</v>
      </c>
      <c r="AG13" s="187">
        <v>0.10158452171787512</v>
      </c>
    </row>
    <row r="14" spans="1:33" ht="19.5">
      <c r="A14" s="210" t="s">
        <v>608</v>
      </c>
      <c r="B14" s="186">
        <v>110049.49015000001</v>
      </c>
      <c r="C14" s="187">
        <v>0.58674921412043013</v>
      </c>
      <c r="D14" s="186">
        <v>26223.499219999998</v>
      </c>
      <c r="E14" s="187">
        <v>0.4761937688754469</v>
      </c>
      <c r="F14" s="186">
        <v>23032.7539</v>
      </c>
      <c r="G14" s="187">
        <v>0.42628160177629804</v>
      </c>
      <c r="H14" s="186">
        <v>65035.811849999998</v>
      </c>
      <c r="I14" s="187">
        <v>0.60582950587322715</v>
      </c>
      <c r="J14" s="186">
        <v>224341.55512000003</v>
      </c>
      <c r="K14" s="187">
        <v>0.55528886683344747</v>
      </c>
      <c r="L14" s="186">
        <v>20440252.53585</v>
      </c>
      <c r="M14" s="187">
        <v>0.72581965022092398</v>
      </c>
      <c r="N14" s="186">
        <v>6678834.2038100008</v>
      </c>
      <c r="O14" s="187">
        <v>0.709248042119758</v>
      </c>
      <c r="P14" s="186">
        <v>7452476.9707599999</v>
      </c>
      <c r="Q14" s="187">
        <v>0.65165624648118869</v>
      </c>
      <c r="R14" s="186">
        <v>16375282.73274</v>
      </c>
      <c r="S14" s="187">
        <v>0.7603713561795904</v>
      </c>
      <c r="T14" s="186">
        <v>50946846.443160005</v>
      </c>
      <c r="U14" s="187">
        <v>0.72213296853936915</v>
      </c>
      <c r="V14" s="186">
        <v>617177.04560000007</v>
      </c>
      <c r="W14" s="187">
        <v>0.81839450955240478</v>
      </c>
      <c r="X14" s="186">
        <v>195395.57662000001</v>
      </c>
      <c r="Y14" s="187">
        <v>0.9482364714332302</v>
      </c>
      <c r="Z14" s="186">
        <v>251219.58555000002</v>
      </c>
      <c r="AA14" s="187">
        <v>0.87663779011671528</v>
      </c>
      <c r="AB14" s="186">
        <v>672798.45851999999</v>
      </c>
      <c r="AC14" s="187">
        <v>0.99981009459827341</v>
      </c>
      <c r="AD14" s="186">
        <v>1736590.6662900001</v>
      </c>
      <c r="AE14" s="187">
        <v>0.90461966122962578</v>
      </c>
      <c r="AF14" s="186">
        <v>52907778.664570004</v>
      </c>
      <c r="AG14" s="187">
        <v>0.72601516074419492</v>
      </c>
    </row>
    <row r="15" spans="1:33" ht="19.5">
      <c r="A15" s="210" t="s">
        <v>609</v>
      </c>
      <c r="B15" s="186">
        <v>0</v>
      </c>
      <c r="C15" s="187">
        <v>0</v>
      </c>
      <c r="D15" s="186">
        <v>0</v>
      </c>
      <c r="E15" s="187">
        <v>0</v>
      </c>
      <c r="F15" s="186">
        <v>422.85631999999998</v>
      </c>
      <c r="G15" s="187">
        <v>7.8260667479641173E-3</v>
      </c>
      <c r="H15" s="186">
        <v>0</v>
      </c>
      <c r="I15" s="187">
        <v>0</v>
      </c>
      <c r="J15" s="186">
        <v>422.85631999999998</v>
      </c>
      <c r="K15" s="187">
        <v>1.0466514179264003E-3</v>
      </c>
      <c r="L15" s="186">
        <v>2422.1311000000001</v>
      </c>
      <c r="M15" s="187">
        <v>8.6008249883793081E-5</v>
      </c>
      <c r="N15" s="186">
        <v>3801.3893800000001</v>
      </c>
      <c r="O15" s="187">
        <v>4.036824231333382E-4</v>
      </c>
      <c r="P15" s="186">
        <v>207.85733999999999</v>
      </c>
      <c r="Q15" s="187">
        <v>1.8175371023541847E-5</v>
      </c>
      <c r="R15" s="186">
        <v>0</v>
      </c>
      <c r="S15" s="187">
        <v>0</v>
      </c>
      <c r="T15" s="186">
        <v>6431.3778199999997</v>
      </c>
      <c r="U15" s="187">
        <v>9.1159910400664089E-5</v>
      </c>
      <c r="V15" s="186">
        <v>0</v>
      </c>
      <c r="W15" s="187">
        <v>0</v>
      </c>
      <c r="X15" s="186">
        <v>0</v>
      </c>
      <c r="Y15" s="187">
        <v>0</v>
      </c>
      <c r="Z15" s="186">
        <v>3063.7527799999998</v>
      </c>
      <c r="AA15" s="187">
        <v>1.0691051259570645E-2</v>
      </c>
      <c r="AB15" s="186">
        <v>0</v>
      </c>
      <c r="AC15" s="187">
        <v>0</v>
      </c>
      <c r="AD15" s="186">
        <v>3063.7527799999998</v>
      </c>
      <c r="AE15" s="187">
        <v>1.5959610147254445E-3</v>
      </c>
      <c r="AF15" s="186">
        <v>9917.9869199999994</v>
      </c>
      <c r="AG15" s="187">
        <v>1.3609735751020203E-4</v>
      </c>
    </row>
    <row r="16" spans="1:33" ht="19.5">
      <c r="A16" s="210" t="s">
        <v>610</v>
      </c>
      <c r="B16" s="186">
        <v>0</v>
      </c>
      <c r="C16" s="187">
        <v>0</v>
      </c>
      <c r="D16" s="186">
        <v>777.00035000000003</v>
      </c>
      <c r="E16" s="187">
        <v>1.4109586290522572E-2</v>
      </c>
      <c r="F16" s="186">
        <v>3265.5155800000002</v>
      </c>
      <c r="G16" s="187">
        <v>6.0436942022284924E-2</v>
      </c>
      <c r="H16" s="186">
        <v>2594.8876800000003</v>
      </c>
      <c r="I16" s="187">
        <v>2.4172213373714117E-2</v>
      </c>
      <c r="J16" s="186">
        <v>6637.4036100000012</v>
      </c>
      <c r="K16" s="187">
        <v>1.6428861462343302E-2</v>
      </c>
      <c r="L16" s="186">
        <v>3150.5107799999996</v>
      </c>
      <c r="M16" s="187">
        <v>1.1187252350949287E-4</v>
      </c>
      <c r="N16" s="186">
        <v>96783.191780000008</v>
      </c>
      <c r="O16" s="187">
        <v>1.0277735183321047E-2</v>
      </c>
      <c r="P16" s="186">
        <v>60266.859670000005</v>
      </c>
      <c r="Q16" s="187">
        <v>5.2698285031742486E-3</v>
      </c>
      <c r="R16" s="186">
        <v>377910.45241000003</v>
      </c>
      <c r="S16" s="187">
        <v>1.754792805127664E-2</v>
      </c>
      <c r="T16" s="186">
        <v>538111.01464000007</v>
      </c>
      <c r="U16" s="187">
        <v>7.6273161448619179E-3</v>
      </c>
      <c r="V16" s="186">
        <v>0</v>
      </c>
      <c r="W16" s="187">
        <v>0</v>
      </c>
      <c r="X16" s="186">
        <v>9642.0457699999988</v>
      </c>
      <c r="Y16" s="187">
        <v>4.6791946964712727E-2</v>
      </c>
      <c r="Z16" s="186">
        <v>18734.236359999999</v>
      </c>
      <c r="AA16" s="187">
        <v>6.537364324600374E-2</v>
      </c>
      <c r="AB16" s="186">
        <v>16008.1916</v>
      </c>
      <c r="AC16" s="187">
        <v>2.3788924239141234E-2</v>
      </c>
      <c r="AD16" s="186">
        <v>44384.473729999998</v>
      </c>
      <c r="AE16" s="187">
        <v>2.3120628464084376E-2</v>
      </c>
      <c r="AF16" s="186">
        <v>589132.89198000007</v>
      </c>
      <c r="AG16" s="187">
        <v>8.0842443600259682E-3</v>
      </c>
    </row>
    <row r="17" spans="1:33" ht="19.5">
      <c r="A17" s="576" t="s">
        <v>731</v>
      </c>
      <c r="B17" s="186">
        <v>0</v>
      </c>
      <c r="C17" s="187">
        <v>0</v>
      </c>
      <c r="D17" s="186">
        <v>0</v>
      </c>
      <c r="E17" s="187">
        <v>0</v>
      </c>
      <c r="F17" s="186">
        <v>0</v>
      </c>
      <c r="G17" s="187">
        <v>0</v>
      </c>
      <c r="H17" s="186">
        <v>0</v>
      </c>
      <c r="I17" s="187">
        <v>0</v>
      </c>
      <c r="J17" s="186">
        <v>0</v>
      </c>
      <c r="K17" s="187">
        <v>0</v>
      </c>
      <c r="L17" s="186">
        <v>37679.996859999999</v>
      </c>
      <c r="M17" s="187">
        <v>1.3379914016856554E-3</v>
      </c>
      <c r="N17" s="186">
        <v>38745.7552</v>
      </c>
      <c r="O17" s="187">
        <v>4.1145430740555022E-3</v>
      </c>
      <c r="P17" s="186">
        <v>58887.024950000006</v>
      </c>
      <c r="Q17" s="187">
        <v>5.1491735963657371E-3</v>
      </c>
      <c r="R17" s="186">
        <v>34838.465670000005</v>
      </c>
      <c r="S17" s="187">
        <v>1.6176924588758856E-3</v>
      </c>
      <c r="T17" s="186">
        <v>170151.24268000002</v>
      </c>
      <c r="U17" s="187">
        <v>2.4117650169820765E-3</v>
      </c>
      <c r="V17" s="186">
        <v>0</v>
      </c>
      <c r="W17" s="187">
        <v>0</v>
      </c>
      <c r="X17" s="186">
        <v>0</v>
      </c>
      <c r="Y17" s="187">
        <v>0</v>
      </c>
      <c r="Z17" s="186">
        <v>0</v>
      </c>
      <c r="AA17" s="187">
        <v>0</v>
      </c>
      <c r="AB17" s="186">
        <v>0</v>
      </c>
      <c r="AC17" s="187">
        <v>0</v>
      </c>
      <c r="AD17" s="186">
        <v>0</v>
      </c>
      <c r="AE17" s="187">
        <v>0</v>
      </c>
      <c r="AF17" s="186">
        <v>170151.24268000002</v>
      </c>
      <c r="AG17" s="187">
        <v>2.334862376066242E-3</v>
      </c>
    </row>
    <row r="18" spans="1:33" ht="19.5">
      <c r="A18" s="576" t="s">
        <v>732</v>
      </c>
      <c r="B18" s="186">
        <v>0</v>
      </c>
      <c r="C18" s="187">
        <v>0</v>
      </c>
      <c r="D18" s="186">
        <v>0</v>
      </c>
      <c r="E18" s="187">
        <v>0</v>
      </c>
      <c r="F18" s="186">
        <v>0</v>
      </c>
      <c r="G18" s="187">
        <v>0</v>
      </c>
      <c r="H18" s="186">
        <v>1104.4682600000001</v>
      </c>
      <c r="I18" s="187">
        <v>1.0288477089387836E-2</v>
      </c>
      <c r="J18" s="186">
        <v>1104.4682600000001</v>
      </c>
      <c r="K18" s="187">
        <v>2.7337731889255056E-3</v>
      </c>
      <c r="L18" s="186">
        <v>708794.95484000002</v>
      </c>
      <c r="M18" s="187">
        <v>2.5168833178456175E-2</v>
      </c>
      <c r="N18" s="186">
        <v>19017.823049999999</v>
      </c>
      <c r="O18" s="187">
        <v>2.0195670909000786E-3</v>
      </c>
      <c r="P18" s="186">
        <v>48120.21284</v>
      </c>
      <c r="Q18" s="187">
        <v>4.2077066996951008E-3</v>
      </c>
      <c r="R18" s="186">
        <v>229837.98380000002</v>
      </c>
      <c r="S18" s="187">
        <v>1.0672317681219455E-2</v>
      </c>
      <c r="T18" s="186">
        <v>1005770.9745300001</v>
      </c>
      <c r="U18" s="187">
        <v>1.42560419381089E-2</v>
      </c>
      <c r="V18" s="186">
        <v>0</v>
      </c>
      <c r="W18" s="187">
        <v>0</v>
      </c>
      <c r="X18" s="186">
        <v>0</v>
      </c>
      <c r="Y18" s="187">
        <v>0</v>
      </c>
      <c r="Z18" s="186">
        <v>6453.1867099999999</v>
      </c>
      <c r="AA18" s="187">
        <v>2.2518576026943675E-2</v>
      </c>
      <c r="AB18" s="186">
        <v>5718.9318899999998</v>
      </c>
      <c r="AC18" s="187">
        <v>8.4986012698660338E-3</v>
      </c>
      <c r="AD18" s="186">
        <v>12172.1186</v>
      </c>
      <c r="AE18" s="187">
        <v>6.3406639331436056E-3</v>
      </c>
      <c r="AF18" s="186">
        <v>1019047.5613900002</v>
      </c>
      <c r="AG18" s="187">
        <v>1.3983652267449692E-2</v>
      </c>
    </row>
    <row r="19" spans="1:33" ht="19.5">
      <c r="A19" s="183" t="s">
        <v>742</v>
      </c>
      <c r="B19" s="186">
        <v>0</v>
      </c>
      <c r="C19" s="187">
        <v>0</v>
      </c>
      <c r="D19" s="186">
        <v>0</v>
      </c>
      <c r="E19" s="187">
        <v>0</v>
      </c>
      <c r="F19" s="186">
        <v>0</v>
      </c>
      <c r="G19" s="187">
        <v>0</v>
      </c>
      <c r="H19" s="186">
        <v>0</v>
      </c>
      <c r="I19" s="187">
        <v>0</v>
      </c>
      <c r="J19" s="186">
        <v>0</v>
      </c>
      <c r="K19" s="187">
        <v>0</v>
      </c>
      <c r="L19" s="186">
        <v>0</v>
      </c>
      <c r="M19" s="187">
        <v>0</v>
      </c>
      <c r="N19" s="186">
        <v>0</v>
      </c>
      <c r="O19" s="187">
        <v>0</v>
      </c>
      <c r="P19" s="186">
        <v>490.25749999999999</v>
      </c>
      <c r="Q19" s="187">
        <v>4.2868882857704556E-5</v>
      </c>
      <c r="R19" s="186">
        <v>0</v>
      </c>
      <c r="S19" s="187">
        <v>0</v>
      </c>
      <c r="T19" s="186">
        <v>490.25749999999999</v>
      </c>
      <c r="U19" s="187">
        <v>6.9490288121890448E-6</v>
      </c>
      <c r="V19" s="186">
        <v>94911.84</v>
      </c>
      <c r="W19" s="187">
        <v>0.12585582905469664</v>
      </c>
      <c r="X19" s="186">
        <v>0</v>
      </c>
      <c r="Y19" s="187">
        <v>0</v>
      </c>
      <c r="Z19" s="186">
        <v>0</v>
      </c>
      <c r="AA19" s="187">
        <v>0</v>
      </c>
      <c r="AB19" s="186">
        <v>0</v>
      </c>
      <c r="AC19" s="187">
        <v>0</v>
      </c>
      <c r="AD19" s="186">
        <v>94911.84</v>
      </c>
      <c r="AE19" s="187">
        <v>4.9441194297621831E-2</v>
      </c>
      <c r="AF19" s="186">
        <v>95402.097500000003</v>
      </c>
      <c r="AG19" s="187">
        <v>1.3091339477871234E-3</v>
      </c>
    </row>
    <row r="20" spans="1:33" ht="17.25" customHeight="1">
      <c r="A20" s="209" t="s">
        <v>650</v>
      </c>
      <c r="B20" s="186">
        <v>0</v>
      </c>
      <c r="C20" s="187">
        <v>0</v>
      </c>
      <c r="D20" s="186">
        <v>0</v>
      </c>
      <c r="E20" s="187">
        <v>0</v>
      </c>
      <c r="F20" s="186">
        <v>0</v>
      </c>
      <c r="G20" s="187">
        <v>0</v>
      </c>
      <c r="H20" s="186">
        <v>0</v>
      </c>
      <c r="I20" s="187">
        <v>0</v>
      </c>
      <c r="J20" s="186">
        <v>0</v>
      </c>
      <c r="K20" s="187">
        <v>0</v>
      </c>
      <c r="L20" s="186">
        <v>265051.90880999999</v>
      </c>
      <c r="M20" s="187">
        <v>9.4118154071457221E-3</v>
      </c>
      <c r="N20" s="186">
        <v>0</v>
      </c>
      <c r="O20" s="187">
        <v>0</v>
      </c>
      <c r="P20" s="186">
        <v>0</v>
      </c>
      <c r="Q20" s="187">
        <v>0</v>
      </c>
      <c r="R20" s="186">
        <v>75462.389900000009</v>
      </c>
      <c r="S20" s="187">
        <v>3.5040274226285062E-3</v>
      </c>
      <c r="T20" s="186">
        <v>340514.29871</v>
      </c>
      <c r="U20" s="187">
        <v>4.8265323278035262E-3</v>
      </c>
      <c r="V20" s="186">
        <v>29302.903409999999</v>
      </c>
      <c r="W20" s="187">
        <v>3.8856492534284949E-2</v>
      </c>
      <c r="X20" s="186">
        <v>0</v>
      </c>
      <c r="Y20" s="187">
        <v>0</v>
      </c>
      <c r="Z20" s="186">
        <v>0</v>
      </c>
      <c r="AA20" s="187">
        <v>0</v>
      </c>
      <c r="AB20" s="186">
        <v>0</v>
      </c>
      <c r="AC20" s="187">
        <v>0</v>
      </c>
      <c r="AD20" s="186">
        <v>29302.903409999999</v>
      </c>
      <c r="AE20" s="187">
        <v>1.5264381566917841E-2</v>
      </c>
      <c r="AF20" s="186">
        <v>369817.20212000003</v>
      </c>
      <c r="AG20" s="187">
        <v>5.0747338523761936E-3</v>
      </c>
    </row>
    <row r="21" spans="1:33" ht="19.5">
      <c r="A21" s="210" t="s">
        <v>818</v>
      </c>
      <c r="B21" s="186">
        <v>37159.457280000002</v>
      </c>
      <c r="C21" s="187">
        <v>0.19812252039026548</v>
      </c>
      <c r="D21" s="186">
        <v>13397.427830000001</v>
      </c>
      <c r="E21" s="187">
        <v>0.24328452881447682</v>
      </c>
      <c r="F21" s="186">
        <v>17824.993770000001</v>
      </c>
      <c r="G21" s="187">
        <v>0.32989832344486314</v>
      </c>
      <c r="H21" s="186">
        <v>21602.688329999997</v>
      </c>
      <c r="I21" s="187">
        <v>0.20123599020617486</v>
      </c>
      <c r="J21" s="186">
        <v>89984.567210000008</v>
      </c>
      <c r="K21" s="187">
        <v>0.22272925910588245</v>
      </c>
      <c r="L21" s="186">
        <v>3817685.7390900003</v>
      </c>
      <c r="M21" s="187">
        <v>0.13556345856978841</v>
      </c>
      <c r="N21" s="186">
        <v>1300982.3277700001</v>
      </c>
      <c r="O21" s="187">
        <v>0.13815572308665849</v>
      </c>
      <c r="P21" s="186">
        <v>2363875.3611300001</v>
      </c>
      <c r="Q21" s="187">
        <v>0.20670096010055131</v>
      </c>
      <c r="R21" s="186">
        <v>2532750.28755</v>
      </c>
      <c r="S21" s="187">
        <v>0.11760595541707639</v>
      </c>
      <c r="T21" s="186">
        <v>10015293.715540001</v>
      </c>
      <c r="U21" s="187">
        <v>0.14195920427902345</v>
      </c>
      <c r="V21" s="186">
        <v>0</v>
      </c>
      <c r="W21" s="187">
        <v>0</v>
      </c>
      <c r="X21" s="186">
        <v>4710.6826100000008</v>
      </c>
      <c r="Y21" s="187">
        <v>2.2860502440315067E-2</v>
      </c>
      <c r="Z21" s="186">
        <v>0</v>
      </c>
      <c r="AA21" s="187">
        <v>0</v>
      </c>
      <c r="AB21" s="186">
        <v>0</v>
      </c>
      <c r="AC21" s="187">
        <v>0</v>
      </c>
      <c r="AD21" s="186">
        <v>4710.6826100000008</v>
      </c>
      <c r="AE21" s="187">
        <v>2.4538748189418553E-3</v>
      </c>
      <c r="AF21" s="186">
        <v>10109988.965360001</v>
      </c>
      <c r="AG21" s="187">
        <v>0.13873206263946128</v>
      </c>
    </row>
    <row r="22" spans="1:33" ht="19.5">
      <c r="A22" s="210" t="s">
        <v>819</v>
      </c>
      <c r="B22" s="186">
        <v>37159.457280000002</v>
      </c>
      <c r="C22" s="187">
        <v>0.19812252039026548</v>
      </c>
      <c r="D22" s="186">
        <v>6358.5374900000006</v>
      </c>
      <c r="E22" s="187">
        <v>0.1154649845353066</v>
      </c>
      <c r="F22" s="186">
        <v>4901.7502899999999</v>
      </c>
      <c r="G22" s="187">
        <v>9.0719762569452606E-2</v>
      </c>
      <c r="H22" s="186">
        <v>3105.6177000000002</v>
      </c>
      <c r="I22" s="187">
        <v>2.8929827784138724E-2</v>
      </c>
      <c r="J22" s="186">
        <v>51525.362760000004</v>
      </c>
      <c r="K22" s="187">
        <v>0.12753526775223825</v>
      </c>
      <c r="L22" s="186">
        <v>3540590.3095800001</v>
      </c>
      <c r="M22" s="187">
        <v>0.12572398582491795</v>
      </c>
      <c r="N22" s="186">
        <v>553775.78944000008</v>
      </c>
      <c r="O22" s="187">
        <v>5.8807328112679816E-2</v>
      </c>
      <c r="P22" s="186">
        <v>1426195.64365</v>
      </c>
      <c r="Q22" s="187">
        <v>0.12470877850884567</v>
      </c>
      <c r="R22" s="186">
        <v>690981.01165</v>
      </c>
      <c r="S22" s="187">
        <v>3.2085074651699935E-2</v>
      </c>
      <c r="T22" s="186">
        <v>6211542.7543199994</v>
      </c>
      <c r="U22" s="187">
        <v>8.8043914816017657E-2</v>
      </c>
      <c r="V22" s="186">
        <v>0</v>
      </c>
      <c r="W22" s="187">
        <v>0</v>
      </c>
      <c r="X22" s="186">
        <v>0</v>
      </c>
      <c r="Y22" s="187">
        <v>0</v>
      </c>
      <c r="Z22" s="186">
        <v>0</v>
      </c>
      <c r="AA22" s="187">
        <v>0</v>
      </c>
      <c r="AB22" s="186">
        <v>0</v>
      </c>
      <c r="AC22" s="187">
        <v>0</v>
      </c>
      <c r="AD22" s="186">
        <v>0</v>
      </c>
      <c r="AE22" s="187">
        <v>0</v>
      </c>
      <c r="AF22" s="186">
        <v>6263068.1170799993</v>
      </c>
      <c r="AG22" s="187">
        <v>8.5943551601395399E-2</v>
      </c>
    </row>
    <row r="23" spans="1:33" ht="19.5">
      <c r="A23" s="210" t="s">
        <v>820</v>
      </c>
      <c r="B23" s="186">
        <v>0</v>
      </c>
      <c r="C23" s="187">
        <v>0</v>
      </c>
      <c r="D23" s="186">
        <v>0</v>
      </c>
      <c r="E23" s="187">
        <v>0</v>
      </c>
      <c r="F23" s="186">
        <v>0</v>
      </c>
      <c r="G23" s="187">
        <v>0</v>
      </c>
      <c r="H23" s="186">
        <v>0</v>
      </c>
      <c r="I23" s="187">
        <v>0</v>
      </c>
      <c r="J23" s="186">
        <v>0</v>
      </c>
      <c r="K23" s="187">
        <v>0</v>
      </c>
      <c r="L23" s="186">
        <v>277095.42950999999</v>
      </c>
      <c r="M23" s="187">
        <v>9.8394727448704363E-3</v>
      </c>
      <c r="N23" s="186">
        <v>0</v>
      </c>
      <c r="O23" s="187">
        <v>0</v>
      </c>
      <c r="P23" s="186">
        <v>0</v>
      </c>
      <c r="Q23" s="187">
        <v>0</v>
      </c>
      <c r="R23" s="186">
        <v>0</v>
      </c>
      <c r="S23" s="187">
        <v>0</v>
      </c>
      <c r="T23" s="186">
        <v>277095.42950999999</v>
      </c>
      <c r="U23" s="187">
        <v>3.9276178811968989E-3</v>
      </c>
      <c r="V23" s="186">
        <v>0</v>
      </c>
      <c r="W23" s="187">
        <v>0</v>
      </c>
      <c r="X23" s="186">
        <v>0</v>
      </c>
      <c r="Y23" s="187">
        <v>0</v>
      </c>
      <c r="Z23" s="186">
        <v>0</v>
      </c>
      <c r="AA23" s="187">
        <v>0</v>
      </c>
      <c r="AB23" s="186">
        <v>0</v>
      </c>
      <c r="AC23" s="187">
        <v>0</v>
      </c>
      <c r="AD23" s="186">
        <v>0</v>
      </c>
      <c r="AE23" s="187">
        <v>0</v>
      </c>
      <c r="AF23" s="186">
        <v>277095.42950999999</v>
      </c>
      <c r="AG23" s="187">
        <v>3.8023800634802065E-3</v>
      </c>
    </row>
    <row r="24" spans="1:33" ht="19.5">
      <c r="A24" s="210" t="s">
        <v>609</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821</v>
      </c>
      <c r="B25" s="186">
        <v>0</v>
      </c>
      <c r="C25" s="187">
        <v>0</v>
      </c>
      <c r="D25" s="186">
        <v>1233.7498999999998</v>
      </c>
      <c r="E25" s="187">
        <v>2.2403723080657034E-2</v>
      </c>
      <c r="F25" s="186">
        <v>0</v>
      </c>
      <c r="G25" s="187">
        <v>0</v>
      </c>
      <c r="H25" s="186">
        <v>0</v>
      </c>
      <c r="I25" s="187">
        <v>0</v>
      </c>
      <c r="J25" s="186">
        <v>1233.7498999999998</v>
      </c>
      <c r="K25" s="187">
        <v>3.0537703260567427E-3</v>
      </c>
      <c r="L25" s="186">
        <v>0</v>
      </c>
      <c r="M25" s="187">
        <v>0</v>
      </c>
      <c r="N25" s="186">
        <v>134590.93886000002</v>
      </c>
      <c r="O25" s="187">
        <v>1.429266799571997E-2</v>
      </c>
      <c r="P25" s="186">
        <v>0</v>
      </c>
      <c r="Q25" s="187">
        <v>0</v>
      </c>
      <c r="R25" s="186">
        <v>0</v>
      </c>
      <c r="S25" s="187">
        <v>0</v>
      </c>
      <c r="T25" s="186">
        <v>134590.93886000002</v>
      </c>
      <c r="U25" s="187">
        <v>1.9077246385781233E-3</v>
      </c>
      <c r="V25" s="186">
        <v>0</v>
      </c>
      <c r="W25" s="187">
        <v>0</v>
      </c>
      <c r="X25" s="186">
        <v>4710.6826100000008</v>
      </c>
      <c r="Y25" s="187">
        <v>2.2860502440315067E-2</v>
      </c>
      <c r="Z25" s="186">
        <v>0</v>
      </c>
      <c r="AA25" s="187">
        <v>0</v>
      </c>
      <c r="AB25" s="186">
        <v>0</v>
      </c>
      <c r="AC25" s="187">
        <v>0</v>
      </c>
      <c r="AD25" s="186">
        <v>4710.6826100000008</v>
      </c>
      <c r="AE25" s="187">
        <v>2.4538748189418553E-3</v>
      </c>
      <c r="AF25" s="186">
        <v>140535.37137000001</v>
      </c>
      <c r="AG25" s="187">
        <v>1.9284652051317595E-3</v>
      </c>
    </row>
    <row r="26" spans="1:33" ht="19.5">
      <c r="A26" s="576" t="s">
        <v>731</v>
      </c>
      <c r="B26" s="186">
        <v>0</v>
      </c>
      <c r="C26" s="187">
        <v>0</v>
      </c>
      <c r="D26" s="186">
        <v>0</v>
      </c>
      <c r="E26" s="187">
        <v>0</v>
      </c>
      <c r="F26" s="186">
        <v>114.52150999999999</v>
      </c>
      <c r="G26" s="187">
        <v>2.1195213100696714E-3</v>
      </c>
      <c r="H26" s="186">
        <v>0</v>
      </c>
      <c r="I26" s="187">
        <v>0</v>
      </c>
      <c r="J26" s="186">
        <v>114.52150999999999</v>
      </c>
      <c r="K26" s="187">
        <v>2.8346295220223362E-4</v>
      </c>
      <c r="L26" s="186">
        <v>0</v>
      </c>
      <c r="M26" s="187">
        <v>0</v>
      </c>
      <c r="N26" s="186">
        <v>0</v>
      </c>
      <c r="O26" s="187">
        <v>0</v>
      </c>
      <c r="P26" s="186">
        <v>5611.55404</v>
      </c>
      <c r="Q26" s="187">
        <v>4.9068306510443747E-4</v>
      </c>
      <c r="R26" s="186">
        <v>0</v>
      </c>
      <c r="S26" s="187">
        <v>0</v>
      </c>
      <c r="T26" s="186">
        <v>5611.55404</v>
      </c>
      <c r="U26" s="187">
        <v>7.9539529135435634E-5</v>
      </c>
      <c r="V26" s="186">
        <v>0</v>
      </c>
      <c r="W26" s="187">
        <v>0</v>
      </c>
      <c r="X26" s="186">
        <v>0</v>
      </c>
      <c r="Y26" s="187">
        <v>0</v>
      </c>
      <c r="Z26" s="186">
        <v>0</v>
      </c>
      <c r="AA26" s="187">
        <v>0</v>
      </c>
      <c r="AB26" s="186">
        <v>0</v>
      </c>
      <c r="AC26" s="187">
        <v>0</v>
      </c>
      <c r="AD26" s="186">
        <v>0</v>
      </c>
      <c r="AE26" s="187">
        <v>0</v>
      </c>
      <c r="AF26" s="186">
        <v>5726.0755499999996</v>
      </c>
      <c r="AG26" s="187">
        <v>7.8574791189458103E-5</v>
      </c>
    </row>
    <row r="27" spans="1:33" ht="39">
      <c r="A27" s="576" t="s">
        <v>754</v>
      </c>
      <c r="B27" s="186">
        <v>0</v>
      </c>
      <c r="C27" s="187">
        <v>0</v>
      </c>
      <c r="D27" s="186">
        <v>5805.1404400000001</v>
      </c>
      <c r="E27" s="187">
        <v>0.10541582119851321</v>
      </c>
      <c r="F27" s="186">
        <v>12808.721970000001</v>
      </c>
      <c r="G27" s="187">
        <v>0.23705903956534091</v>
      </c>
      <c r="H27" s="186">
        <v>18497.070629999998</v>
      </c>
      <c r="I27" s="187">
        <v>0.17230616242203614</v>
      </c>
      <c r="J27" s="186">
        <v>37110.933040000004</v>
      </c>
      <c r="K27" s="187">
        <v>9.185675807538525E-2</v>
      </c>
      <c r="L27" s="186">
        <v>0</v>
      </c>
      <c r="M27" s="187">
        <v>0</v>
      </c>
      <c r="N27" s="186">
        <v>612615.59947000002</v>
      </c>
      <c r="O27" s="187">
        <v>6.5055726978258718E-2</v>
      </c>
      <c r="P27" s="186">
        <v>932068.16344000003</v>
      </c>
      <c r="Q27" s="187">
        <v>8.1501498526601199E-2</v>
      </c>
      <c r="R27" s="186">
        <v>1841769.2759</v>
      </c>
      <c r="S27" s="187">
        <v>8.5520880765376436E-2</v>
      </c>
      <c r="T27" s="186">
        <v>3386453.0388099998</v>
      </c>
      <c r="U27" s="187">
        <v>4.8000407414095329E-2</v>
      </c>
      <c r="V27" s="186">
        <v>0</v>
      </c>
      <c r="W27" s="187">
        <v>0</v>
      </c>
      <c r="X27" s="186">
        <v>0</v>
      </c>
      <c r="Y27" s="187">
        <v>0</v>
      </c>
      <c r="Z27" s="186">
        <v>0</v>
      </c>
      <c r="AA27" s="187">
        <v>0</v>
      </c>
      <c r="AB27" s="186">
        <v>0</v>
      </c>
      <c r="AC27" s="187">
        <v>0</v>
      </c>
      <c r="AD27" s="186">
        <v>0</v>
      </c>
      <c r="AE27" s="187">
        <v>0</v>
      </c>
      <c r="AF27" s="186">
        <v>3423563.9718499999</v>
      </c>
      <c r="AG27" s="187">
        <v>4.6979090978264443E-2</v>
      </c>
    </row>
    <row r="28" spans="1:33" ht="19.5" customHeight="1">
      <c r="A28" s="183" t="s">
        <v>742</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650</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1125</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822</v>
      </c>
      <c r="B31" s="184">
        <v>187796.98466999998</v>
      </c>
      <c r="C31" s="185">
        <v>1.0012743631898502</v>
      </c>
      <c r="D31" s="184">
        <v>58468.252719999997</v>
      </c>
      <c r="E31" s="185">
        <v>1.0617277804429832</v>
      </c>
      <c r="F31" s="184">
        <v>56527.088609999999</v>
      </c>
      <c r="G31" s="185">
        <v>1.0461822316619087</v>
      </c>
      <c r="H31" s="184">
        <v>107393.18240999999</v>
      </c>
      <c r="I31" s="185">
        <v>1.0004020367065449</v>
      </c>
      <c r="J31" s="184">
        <v>410185.50840999995</v>
      </c>
      <c r="K31" s="185">
        <v>1.0152887013494036</v>
      </c>
      <c r="L31" s="184">
        <v>28372731.072529998</v>
      </c>
      <c r="M31" s="185">
        <v>1.0074966396211256</v>
      </c>
      <c r="N31" s="184">
        <v>9519432.131860001</v>
      </c>
      <c r="O31" s="185">
        <v>1.0109007643522707</v>
      </c>
      <c r="P31" s="184">
        <v>11714725.264729999</v>
      </c>
      <c r="Q31" s="185">
        <v>1.0243539060267357</v>
      </c>
      <c r="R31" s="184">
        <v>22105659.483369999</v>
      </c>
      <c r="S31" s="185">
        <v>1.0264561873492477</v>
      </c>
      <c r="T31" s="184">
        <v>71712547.952490002</v>
      </c>
      <c r="U31" s="185">
        <v>1.0164710624872468</v>
      </c>
      <c r="V31" s="184">
        <v>755161.30961999996</v>
      </c>
      <c r="W31" s="185">
        <v>1.0013656114164005</v>
      </c>
      <c r="X31" s="184">
        <v>210157.92034000001</v>
      </c>
      <c r="Y31" s="185">
        <v>1.0198767458001397</v>
      </c>
      <c r="Z31" s="184">
        <v>287631.82776000001</v>
      </c>
      <c r="AA31" s="185">
        <v>1.0036993306183648</v>
      </c>
      <c r="AB31" s="184">
        <v>696001.49439999997</v>
      </c>
      <c r="AC31" s="185">
        <v>1.0342908952070939</v>
      </c>
      <c r="AD31" s="184">
        <v>1948952.5521199999</v>
      </c>
      <c r="AE31" s="185">
        <v>1.0152425851844287</v>
      </c>
      <c r="AF31" s="184">
        <v>74071686.013020009</v>
      </c>
      <c r="AG31" s="185">
        <v>1.0164321463631667</v>
      </c>
    </row>
    <row r="32" spans="1:33" ht="18">
      <c r="A32" s="209" t="s">
        <v>823</v>
      </c>
      <c r="B32" s="184">
        <v>239.01697000000001</v>
      </c>
      <c r="C32" s="185">
        <v>1.2743631898502385E-3</v>
      </c>
      <c r="D32" s="184">
        <v>3399.28514</v>
      </c>
      <c r="E32" s="185">
        <v>6.1727780442983209E-2</v>
      </c>
      <c r="F32" s="184">
        <v>2495.3082000000004</v>
      </c>
      <c r="G32" s="185">
        <v>4.6182231661908699E-2</v>
      </c>
      <c r="H32" s="184">
        <v>43.158650000000002</v>
      </c>
      <c r="I32" s="185">
        <v>4.0203670654501958E-4</v>
      </c>
      <c r="J32" s="184">
        <v>6176.7689600000003</v>
      </c>
      <c r="K32" s="185">
        <v>1.5288701349403451E-2</v>
      </c>
      <c r="L32" s="184">
        <v>211117.46833999999</v>
      </c>
      <c r="M32" s="185">
        <v>7.4966396211255844E-3</v>
      </c>
      <c r="N32" s="184">
        <v>102650.12165</v>
      </c>
      <c r="O32" s="185">
        <v>1.0900764352270576E-2</v>
      </c>
      <c r="P32" s="184">
        <v>278516.35704000003</v>
      </c>
      <c r="Q32" s="185">
        <v>2.4353906026735702E-2</v>
      </c>
      <c r="R32" s="184">
        <v>569757.84838999994</v>
      </c>
      <c r="S32" s="185">
        <v>2.6456187349247665E-2</v>
      </c>
      <c r="T32" s="184">
        <v>1162041.7954199999</v>
      </c>
      <c r="U32" s="185">
        <v>1.6471062487246942E-2</v>
      </c>
      <c r="V32" s="184">
        <v>1029.8505299999999</v>
      </c>
      <c r="W32" s="185">
        <v>1.3656114164004064E-3</v>
      </c>
      <c r="X32" s="184">
        <v>4095.8435199999999</v>
      </c>
      <c r="Y32" s="185">
        <v>1.9876745800139706E-2</v>
      </c>
      <c r="Z32" s="184">
        <v>1060.12348</v>
      </c>
      <c r="AA32" s="185">
        <v>3.6993306183648457E-3</v>
      </c>
      <c r="AB32" s="184">
        <v>23075.243549999999</v>
      </c>
      <c r="AC32" s="185">
        <v>3.4290895207094003E-2</v>
      </c>
      <c r="AD32" s="184">
        <v>29261.061079999999</v>
      </c>
      <c r="AE32" s="185">
        <v>1.5242585184428625E-2</v>
      </c>
      <c r="AF32" s="184">
        <v>1197479.6254599998</v>
      </c>
      <c r="AG32" s="185">
        <v>1.6432146363166655E-2</v>
      </c>
    </row>
    <row r="33" spans="1:33" ht="22.5" customHeight="1">
      <c r="A33" s="494" t="s">
        <v>824</v>
      </c>
      <c r="B33" s="414">
        <v>187557.96769999998</v>
      </c>
      <c r="C33" s="685">
        <v>1</v>
      </c>
      <c r="D33" s="414">
        <v>55068.967579999997</v>
      </c>
      <c r="E33" s="685">
        <v>1</v>
      </c>
      <c r="F33" s="414">
        <v>54031.780409999999</v>
      </c>
      <c r="G33" s="685">
        <v>1</v>
      </c>
      <c r="H33" s="414">
        <v>107350.02376000001</v>
      </c>
      <c r="I33" s="685">
        <v>1</v>
      </c>
      <c r="J33" s="414">
        <v>404008.73944999999</v>
      </c>
      <c r="K33" s="685">
        <v>1</v>
      </c>
      <c r="L33" s="414">
        <v>28161613.604189999</v>
      </c>
      <c r="M33" s="685">
        <v>1</v>
      </c>
      <c r="N33" s="414">
        <v>9416782.01021</v>
      </c>
      <c r="O33" s="685">
        <v>1</v>
      </c>
      <c r="P33" s="414">
        <v>11436208.90769</v>
      </c>
      <c r="Q33" s="685">
        <v>1</v>
      </c>
      <c r="R33" s="414">
        <v>21535901.634980001</v>
      </c>
      <c r="S33" s="685">
        <v>1</v>
      </c>
      <c r="T33" s="414">
        <v>70550506.157070011</v>
      </c>
      <c r="U33" s="685">
        <v>1</v>
      </c>
      <c r="V33" s="414">
        <v>754131.45909000002</v>
      </c>
      <c r="W33" s="685">
        <v>1</v>
      </c>
      <c r="X33" s="414">
        <v>206062.07681999999</v>
      </c>
      <c r="Y33" s="685">
        <v>1</v>
      </c>
      <c r="Z33" s="414">
        <v>286571.70427999995</v>
      </c>
      <c r="AA33" s="685">
        <v>1</v>
      </c>
      <c r="AB33" s="414">
        <v>672926.25085000007</v>
      </c>
      <c r="AC33" s="685">
        <v>1</v>
      </c>
      <c r="AD33" s="414">
        <v>1919691.4910399998</v>
      </c>
      <c r="AE33" s="685">
        <v>1</v>
      </c>
      <c r="AF33" s="414">
        <v>72874206.38756001</v>
      </c>
      <c r="AG33" s="685">
        <v>1</v>
      </c>
    </row>
    <row r="34" spans="1:33" ht="19.5">
      <c r="A34" s="183" t="s">
        <v>780</v>
      </c>
      <c r="B34" s="186">
        <v>8.7854799999999997</v>
      </c>
      <c r="C34" s="187">
        <v>4.6841411792499393E-5</v>
      </c>
      <c r="D34" s="186">
        <v>19.867669999999997</v>
      </c>
      <c r="E34" s="187">
        <v>3.6077796394380851E-4</v>
      </c>
      <c r="F34" s="186">
        <v>0</v>
      </c>
      <c r="G34" s="187">
        <v>0</v>
      </c>
      <c r="H34" s="186">
        <v>0</v>
      </c>
      <c r="I34" s="187">
        <v>0</v>
      </c>
      <c r="J34" s="186">
        <v>28.653149999999997</v>
      </c>
      <c r="K34" s="187">
        <v>7.0922104405481828E-5</v>
      </c>
      <c r="L34" s="186">
        <v>31484.610499999999</v>
      </c>
      <c r="M34" s="187">
        <v>1.1179973897275401E-3</v>
      </c>
      <c r="N34" s="186">
        <v>1706.4984199999999</v>
      </c>
      <c r="O34" s="187">
        <v>1.8121885142395307E-4</v>
      </c>
      <c r="P34" s="186">
        <v>2557.02</v>
      </c>
      <c r="Q34" s="187">
        <v>2.2358982951776915E-4</v>
      </c>
      <c r="R34" s="186">
        <v>0</v>
      </c>
      <c r="S34" s="187">
        <v>0</v>
      </c>
      <c r="T34" s="186">
        <v>35748.128919999996</v>
      </c>
      <c r="U34" s="182">
        <v>5.0670265696481636E-4</v>
      </c>
      <c r="V34" s="186">
        <v>662.99129000000005</v>
      </c>
      <c r="W34" s="187">
        <v>8.7914551502734338E-4</v>
      </c>
      <c r="X34" s="186">
        <v>29.55847</v>
      </c>
      <c r="Y34" s="187">
        <v>1.4344449234014083E-4</v>
      </c>
      <c r="Z34" s="186">
        <v>49.445900000000002</v>
      </c>
      <c r="AA34" s="187">
        <v>1.725428549347915E-4</v>
      </c>
      <c r="AB34" s="186">
        <v>150.30120000000002</v>
      </c>
      <c r="AC34" s="187">
        <v>2.2335463924932125E-4</v>
      </c>
      <c r="AD34" s="186">
        <v>892.29686000000015</v>
      </c>
      <c r="AE34" s="187">
        <v>4.648126348242524E-4</v>
      </c>
      <c r="AF34" s="186">
        <v>36669.078929999996</v>
      </c>
      <c r="AG34" s="187">
        <v>5.0318323516260763E-4</v>
      </c>
    </row>
    <row r="35" spans="1:33" ht="28.5">
      <c r="A35" s="183" t="s">
        <v>781</v>
      </c>
      <c r="B35" s="186">
        <v>0</v>
      </c>
      <c r="C35" s="187">
        <v>0</v>
      </c>
      <c r="D35" s="186">
        <v>2532.8131100000001</v>
      </c>
      <c r="E35" s="187">
        <v>4.5993473662285789E-2</v>
      </c>
      <c r="F35" s="186">
        <v>2469.94625</v>
      </c>
      <c r="G35" s="187">
        <v>4.5712842169140733E-2</v>
      </c>
      <c r="H35" s="186">
        <v>0</v>
      </c>
      <c r="I35" s="187">
        <v>0</v>
      </c>
      <c r="J35" s="186">
        <v>5002.75936</v>
      </c>
      <c r="K35" s="187">
        <v>1.2382799854306469E-2</v>
      </c>
      <c r="L35" s="186">
        <v>0</v>
      </c>
      <c r="M35" s="187">
        <v>0</v>
      </c>
      <c r="N35" s="186">
        <v>85020.777780000004</v>
      </c>
      <c r="O35" s="187">
        <v>9.0286445717674621E-3</v>
      </c>
      <c r="P35" s="186">
        <v>250593.55052000002</v>
      </c>
      <c r="Q35" s="187">
        <v>2.1912292136557113E-2</v>
      </c>
      <c r="R35" s="186">
        <v>540633.61111000006</v>
      </c>
      <c r="S35" s="187">
        <v>2.5103829887106657E-2</v>
      </c>
      <c r="T35" s="186">
        <v>876247.93941000011</v>
      </c>
      <c r="U35" s="182">
        <v>1.242015099734603E-2</v>
      </c>
      <c r="V35" s="186">
        <v>0</v>
      </c>
      <c r="W35" s="187">
        <v>0</v>
      </c>
      <c r="X35" s="186">
        <v>3800.2925</v>
      </c>
      <c r="Y35" s="187">
        <v>1.8442464322630522E-2</v>
      </c>
      <c r="Z35" s="186">
        <v>0</v>
      </c>
      <c r="AA35" s="187">
        <v>0</v>
      </c>
      <c r="AB35" s="186">
        <v>22013.66044</v>
      </c>
      <c r="AC35" s="187">
        <v>3.2713332868488439E-2</v>
      </c>
      <c r="AD35" s="186">
        <v>25813.952939999999</v>
      </c>
      <c r="AE35" s="187">
        <v>1.3446927832146193E-2</v>
      </c>
      <c r="AF35" s="186">
        <v>907064.65171000012</v>
      </c>
      <c r="AG35" s="182">
        <v>1.2446991832556559E-2</v>
      </c>
    </row>
    <row r="36" spans="1:33" ht="12.75" customHeight="1">
      <c r="A36" s="37" t="s">
        <v>486</v>
      </c>
    </row>
    <row r="37" spans="1:33" ht="12.75" customHeight="1">
      <c r="A37" s="37"/>
    </row>
    <row r="38" spans="1:33" ht="12.75" customHeight="1">
      <c r="A38" s="682"/>
      <c r="L38" s="355"/>
    </row>
    <row r="39" spans="1:33" ht="12.75" customHeight="1">
      <c r="A39" s="74" t="s">
        <v>331</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371</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942</v>
      </c>
      <c r="H1" s="380" t="str">
        <f>Naslovnica!A20</f>
        <v>Srpanj 2015.</v>
      </c>
    </row>
    <row r="2" spans="1:9" ht="12.75" customHeight="1">
      <c r="A2" s="117" t="s">
        <v>943</v>
      </c>
      <c r="H2" s="118" t="str">
        <f>Naslovnica!A24</f>
        <v>July 2015</v>
      </c>
    </row>
    <row r="3" spans="1:9" ht="12.75" customHeight="1"/>
    <row r="4" spans="1:9" ht="33.75">
      <c r="A4" s="415" t="s">
        <v>492</v>
      </c>
      <c r="B4" s="416" t="s">
        <v>136</v>
      </c>
      <c r="C4" s="416" t="s">
        <v>137</v>
      </c>
      <c r="D4" s="416" t="s">
        <v>138</v>
      </c>
      <c r="E4" s="416" t="s">
        <v>139</v>
      </c>
      <c r="F4" s="416" t="s">
        <v>140</v>
      </c>
      <c r="G4" s="416" t="s">
        <v>141</v>
      </c>
      <c r="H4" s="416" t="s">
        <v>112</v>
      </c>
    </row>
    <row r="5" spans="1:9" ht="22.5">
      <c r="A5" s="122" t="s">
        <v>490</v>
      </c>
      <c r="B5" s="123">
        <v>26923</v>
      </c>
      <c r="C5" s="123">
        <v>91388</v>
      </c>
      <c r="D5" s="123">
        <v>20938</v>
      </c>
      <c r="E5" s="123">
        <v>18036</v>
      </c>
      <c r="F5" s="123">
        <v>17199</v>
      </c>
      <c r="G5" s="123">
        <v>53830</v>
      </c>
      <c r="H5" s="123">
        <v>228314</v>
      </c>
      <c r="I5" s="88"/>
    </row>
    <row r="6" spans="1:9" ht="22.5">
      <c r="A6" s="417" t="s">
        <v>673</v>
      </c>
      <c r="B6" s="419">
        <v>0.11792093345129953</v>
      </c>
      <c r="C6" s="419">
        <v>0.40027330781292431</v>
      </c>
      <c r="D6" s="419">
        <v>9.1707035048223057E-2</v>
      </c>
      <c r="E6" s="419">
        <v>7.8996469774083061E-2</v>
      </c>
      <c r="F6" s="419">
        <v>7.5330465937261837E-2</v>
      </c>
      <c r="G6" s="419">
        <v>0.23577178797620821</v>
      </c>
      <c r="H6" s="419">
        <v>1</v>
      </c>
      <c r="I6" s="88"/>
    </row>
    <row r="7" spans="1:9" ht="1.5" hidden="1" customHeight="1">
      <c r="A7" s="417"/>
      <c r="B7" s="420"/>
      <c r="C7" s="420"/>
      <c r="D7" s="420"/>
      <c r="E7" s="420"/>
      <c r="F7" s="420"/>
      <c r="G7" s="420"/>
      <c r="H7" s="420"/>
    </row>
    <row r="8" spans="1:9" ht="22.5">
      <c r="A8" s="417" t="s">
        <v>493</v>
      </c>
      <c r="B8" s="418">
        <v>235</v>
      </c>
      <c r="C8" s="418">
        <v>357</v>
      </c>
      <c r="D8" s="418">
        <v>120</v>
      </c>
      <c r="E8" s="418">
        <v>52</v>
      </c>
      <c r="F8" s="418">
        <v>176</v>
      </c>
      <c r="G8" s="418">
        <v>337</v>
      </c>
      <c r="H8" s="418">
        <v>1277</v>
      </c>
      <c r="I8" s="88"/>
    </row>
    <row r="9" spans="1:9" ht="22.5">
      <c r="A9" s="175" t="s">
        <v>674</v>
      </c>
      <c r="B9" s="188">
        <v>8</v>
      </c>
      <c r="C9" s="188">
        <v>9</v>
      </c>
      <c r="D9" s="188">
        <v>20</v>
      </c>
      <c r="E9" s="188">
        <v>14</v>
      </c>
      <c r="F9" s="188">
        <v>7</v>
      </c>
      <c r="G9" s="188">
        <v>21</v>
      </c>
      <c r="H9" s="188">
        <v>79</v>
      </c>
      <c r="I9" s="88"/>
    </row>
    <row r="10" spans="1:9" ht="22.5">
      <c r="A10" s="151" t="s">
        <v>675</v>
      </c>
      <c r="B10" s="189">
        <v>1</v>
      </c>
      <c r="C10" s="189">
        <v>7</v>
      </c>
      <c r="D10" s="189">
        <v>1</v>
      </c>
      <c r="E10" s="189">
        <v>2</v>
      </c>
      <c r="F10" s="189">
        <v>1</v>
      </c>
      <c r="G10" s="189">
        <v>2</v>
      </c>
      <c r="H10" s="189">
        <v>14</v>
      </c>
    </row>
    <row r="11" spans="1:9" ht="22.5">
      <c r="A11" s="151" t="s">
        <v>676</v>
      </c>
      <c r="B11" s="189">
        <v>78</v>
      </c>
      <c r="C11" s="189">
        <v>87</v>
      </c>
      <c r="D11" s="189">
        <v>0</v>
      </c>
      <c r="E11" s="189">
        <v>14</v>
      </c>
      <c r="F11" s="189">
        <v>63</v>
      </c>
      <c r="G11" s="189">
        <v>67</v>
      </c>
      <c r="H11" s="189">
        <v>309</v>
      </c>
    </row>
    <row r="12" spans="1:9" ht="22.5">
      <c r="A12" s="366" t="s">
        <v>494</v>
      </c>
      <c r="B12" s="367">
        <v>87</v>
      </c>
      <c r="C12" s="367">
        <v>103</v>
      </c>
      <c r="D12" s="367">
        <v>21</v>
      </c>
      <c r="E12" s="367">
        <v>30</v>
      </c>
      <c r="F12" s="367">
        <v>71</v>
      </c>
      <c r="G12" s="367">
        <v>90</v>
      </c>
      <c r="H12" s="367">
        <v>402</v>
      </c>
    </row>
    <row r="13" spans="1:9" ht="22.5">
      <c r="A13" s="122" t="s">
        <v>491</v>
      </c>
      <c r="B13" s="123">
        <v>27071</v>
      </c>
      <c r="C13" s="123">
        <v>91642</v>
      </c>
      <c r="D13" s="123">
        <v>21037</v>
      </c>
      <c r="E13" s="123">
        <v>18058</v>
      </c>
      <c r="F13" s="123">
        <v>17304</v>
      </c>
      <c r="G13" s="123">
        <v>54077</v>
      </c>
      <c r="H13" s="123">
        <v>229189</v>
      </c>
    </row>
    <row r="14" spans="1:9" ht="21.75">
      <c r="A14" s="421" t="s">
        <v>495</v>
      </c>
      <c r="B14" s="422">
        <v>0.11811648901125273</v>
      </c>
      <c r="C14" s="422">
        <v>0.39985339610539772</v>
      </c>
      <c r="D14" s="422">
        <v>9.1788872938928137E-2</v>
      </c>
      <c r="E14" s="422">
        <v>7.8790866926423175E-2</v>
      </c>
      <c r="F14" s="422">
        <v>7.5501005720169823E-2</v>
      </c>
      <c r="G14" s="422">
        <v>0.23594936929782842</v>
      </c>
      <c r="H14" s="422">
        <v>1</v>
      </c>
    </row>
    <row r="15" spans="1:9" ht="12.75" customHeight="1">
      <c r="A15" s="36" t="s">
        <v>497</v>
      </c>
    </row>
    <row r="16" spans="1:9" ht="12.75" customHeight="1">
      <c r="A16" s="46" t="s">
        <v>496</v>
      </c>
    </row>
    <row r="17" spans="1:9" ht="12.75" customHeight="1"/>
    <row r="18" spans="1:9" ht="12.75" customHeight="1">
      <c r="A18" s="552" t="s">
        <v>360</v>
      </c>
      <c r="H18" s="380" t="str">
        <f>Naslovnica!A20</f>
        <v>Srpanj 2015.</v>
      </c>
    </row>
    <row r="19" spans="1:9" ht="12.75" customHeight="1">
      <c r="A19" s="117" t="s">
        <v>361</v>
      </c>
      <c r="H19" s="118" t="str">
        <f>Naslovnica!A24</f>
        <v>July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497</v>
      </c>
    </row>
    <row r="38" spans="1:1" ht="12.75" customHeight="1"/>
    <row r="39" spans="1:1" ht="12.75" customHeight="1"/>
    <row r="40" spans="1:1" ht="12.75" customHeight="1">
      <c r="A40" s="74" t="s">
        <v>331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944</v>
      </c>
      <c r="G1" s="554" t="s">
        <v>149</v>
      </c>
      <c r="H1" s="362"/>
      <c r="J1" s="380" t="s">
        <v>1204</v>
      </c>
    </row>
    <row r="2" spans="1:11" ht="12.75" customHeight="1">
      <c r="A2" s="117" t="s">
        <v>945</v>
      </c>
      <c r="G2" s="124" t="s">
        <v>150</v>
      </c>
      <c r="J2" s="118" t="s">
        <v>1205</v>
      </c>
    </row>
    <row r="3" spans="1:11" ht="12.75" customHeight="1"/>
    <row r="4" spans="1:11" ht="12.75" customHeight="1"/>
    <row r="5" spans="1:11" ht="13.5" customHeight="1">
      <c r="A5" s="381"/>
      <c r="B5" s="382"/>
      <c r="C5" s="382" t="s">
        <v>1160</v>
      </c>
      <c r="D5" s="382"/>
      <c r="E5" s="383"/>
      <c r="F5" s="382" t="s">
        <v>1145</v>
      </c>
      <c r="G5" s="383"/>
      <c r="H5" s="753" t="s">
        <v>502</v>
      </c>
      <c r="I5" s="756"/>
      <c r="J5" s="756"/>
    </row>
    <row r="6" spans="1:11" ht="24">
      <c r="A6" s="381"/>
      <c r="B6" s="383"/>
      <c r="C6" s="423" t="s">
        <v>1161</v>
      </c>
      <c r="D6" s="383"/>
      <c r="E6" s="383"/>
      <c r="F6" s="423" t="s">
        <v>1146</v>
      </c>
      <c r="G6" s="383"/>
      <c r="H6" s="757" t="s">
        <v>1135</v>
      </c>
      <c r="I6" s="757"/>
      <c r="J6" s="384" t="s">
        <v>1134</v>
      </c>
    </row>
    <row r="7" spans="1:11" ht="30" customHeight="1">
      <c r="A7" s="385" t="s">
        <v>498</v>
      </c>
      <c r="B7" s="385" t="s">
        <v>499</v>
      </c>
      <c r="C7" s="385" t="s">
        <v>500</v>
      </c>
      <c r="D7" s="385" t="s">
        <v>501</v>
      </c>
      <c r="E7" s="385" t="s">
        <v>499</v>
      </c>
      <c r="F7" s="385" t="s">
        <v>500</v>
      </c>
      <c r="G7" s="385" t="s">
        <v>501</v>
      </c>
      <c r="H7" s="385" t="s">
        <v>499</v>
      </c>
      <c r="I7" s="385" t="s">
        <v>500</v>
      </c>
      <c r="J7" s="385" t="s">
        <v>501</v>
      </c>
    </row>
    <row r="8" spans="1:11" ht="12.75" customHeight="1">
      <c r="A8" s="152" t="s">
        <v>30</v>
      </c>
      <c r="B8" s="153">
        <v>888</v>
      </c>
      <c r="C8" s="153">
        <v>795</v>
      </c>
      <c r="D8" s="153">
        <v>1683</v>
      </c>
      <c r="E8" s="154">
        <v>891</v>
      </c>
      <c r="F8" s="154">
        <v>784</v>
      </c>
      <c r="G8" s="153">
        <v>1675</v>
      </c>
      <c r="H8" s="153">
        <v>-3</v>
      </c>
      <c r="I8" s="153">
        <v>11</v>
      </c>
      <c r="J8" s="155">
        <v>4.7761194029851683E-3</v>
      </c>
      <c r="K8" s="88"/>
    </row>
    <row r="9" spans="1:11" ht="12.75" customHeight="1">
      <c r="A9" s="152" t="s">
        <v>31</v>
      </c>
      <c r="B9" s="153">
        <v>4079</v>
      </c>
      <c r="C9" s="153">
        <v>2529</v>
      </c>
      <c r="D9" s="153">
        <v>6608</v>
      </c>
      <c r="E9" s="154">
        <v>4092</v>
      </c>
      <c r="F9" s="154">
        <v>2532</v>
      </c>
      <c r="G9" s="153">
        <v>6624</v>
      </c>
      <c r="H9" s="153">
        <v>-13</v>
      </c>
      <c r="I9" s="153">
        <v>-3</v>
      </c>
      <c r="J9" s="155">
        <v>-2.4154589371980784E-3</v>
      </c>
      <c r="K9" s="88"/>
    </row>
    <row r="10" spans="1:11" ht="12.75" customHeight="1">
      <c r="A10" s="152" t="s">
        <v>32</v>
      </c>
      <c r="B10" s="153">
        <v>12279</v>
      </c>
      <c r="C10" s="153">
        <v>8336</v>
      </c>
      <c r="D10" s="153">
        <v>20615</v>
      </c>
      <c r="E10" s="154">
        <v>12254</v>
      </c>
      <c r="F10" s="154">
        <v>8403</v>
      </c>
      <c r="G10" s="153">
        <v>20657</v>
      </c>
      <c r="H10" s="153">
        <v>25</v>
      </c>
      <c r="I10" s="153">
        <v>-67</v>
      </c>
      <c r="J10" s="155">
        <v>-2.0332090816672643E-3</v>
      </c>
    </row>
    <row r="11" spans="1:11" ht="12.75" customHeight="1">
      <c r="A11" s="152" t="s">
        <v>33</v>
      </c>
      <c r="B11" s="153">
        <v>17727</v>
      </c>
      <c r="C11" s="153">
        <v>14156</v>
      </c>
      <c r="D11" s="153">
        <v>31883</v>
      </c>
      <c r="E11" s="154">
        <v>17572</v>
      </c>
      <c r="F11" s="154">
        <v>13829</v>
      </c>
      <c r="G11" s="153">
        <v>31401</v>
      </c>
      <c r="H11" s="153">
        <v>155</v>
      </c>
      <c r="I11" s="153">
        <v>327</v>
      </c>
      <c r="J11" s="155">
        <v>1.5349829623260369E-2</v>
      </c>
    </row>
    <row r="12" spans="1:11" ht="12.75" customHeight="1">
      <c r="A12" s="152" t="s">
        <v>34</v>
      </c>
      <c r="B12" s="153">
        <v>18530</v>
      </c>
      <c r="C12" s="153">
        <v>16054</v>
      </c>
      <c r="D12" s="153">
        <v>34584</v>
      </c>
      <c r="E12" s="154">
        <v>18275</v>
      </c>
      <c r="F12" s="154">
        <v>15816</v>
      </c>
      <c r="G12" s="153">
        <v>34091</v>
      </c>
      <c r="H12" s="153">
        <v>255</v>
      </c>
      <c r="I12" s="153">
        <v>238</v>
      </c>
      <c r="J12" s="155">
        <v>1.4461294769880562E-2</v>
      </c>
    </row>
    <row r="13" spans="1:11" ht="12.75" customHeight="1">
      <c r="A13" s="152" t="s">
        <v>35</v>
      </c>
      <c r="B13" s="153">
        <v>17196</v>
      </c>
      <c r="C13" s="153">
        <v>16491</v>
      </c>
      <c r="D13" s="153">
        <v>33687</v>
      </c>
      <c r="E13" s="154">
        <v>16932</v>
      </c>
      <c r="F13" s="154">
        <v>16201</v>
      </c>
      <c r="G13" s="153">
        <v>33133</v>
      </c>
      <c r="H13" s="153">
        <v>264</v>
      </c>
      <c r="I13" s="153">
        <v>290</v>
      </c>
      <c r="J13" s="155">
        <v>1.6720490145776035E-2</v>
      </c>
    </row>
    <row r="14" spans="1:11" ht="12.75" customHeight="1">
      <c r="A14" s="152" t="s">
        <v>36</v>
      </c>
      <c r="B14" s="153">
        <v>15771</v>
      </c>
      <c r="C14" s="153">
        <v>17352</v>
      </c>
      <c r="D14" s="153">
        <v>33123</v>
      </c>
      <c r="E14" s="154">
        <v>15542</v>
      </c>
      <c r="F14" s="154">
        <v>17192</v>
      </c>
      <c r="G14" s="153">
        <v>32734</v>
      </c>
      <c r="H14" s="153">
        <v>229</v>
      </c>
      <c r="I14" s="153">
        <v>160</v>
      </c>
      <c r="J14" s="155">
        <v>1.1883668357060007E-2</v>
      </c>
    </row>
    <row r="15" spans="1:11" ht="12.75" customHeight="1">
      <c r="A15" s="152" t="s">
        <v>144</v>
      </c>
      <c r="B15" s="153">
        <v>22854</v>
      </c>
      <c r="C15" s="153">
        <v>24127</v>
      </c>
      <c r="D15" s="153">
        <v>46981</v>
      </c>
      <c r="E15" s="154">
        <v>22476</v>
      </c>
      <c r="F15" s="154">
        <v>23737</v>
      </c>
      <c r="G15" s="153">
        <v>46213</v>
      </c>
      <c r="H15" s="153">
        <v>378</v>
      </c>
      <c r="I15" s="153">
        <v>390</v>
      </c>
      <c r="J15" s="155">
        <v>1.6618700365697903E-2</v>
      </c>
    </row>
    <row r="16" spans="1:11" ht="12.75" customHeight="1">
      <c r="A16" s="152" t="s">
        <v>145</v>
      </c>
      <c r="B16" s="153">
        <v>8093</v>
      </c>
      <c r="C16" s="153">
        <v>8053</v>
      </c>
      <c r="D16" s="153">
        <v>16146</v>
      </c>
      <c r="E16" s="154">
        <v>7774</v>
      </c>
      <c r="F16" s="154">
        <v>7649</v>
      </c>
      <c r="G16" s="153">
        <v>15423</v>
      </c>
      <c r="H16" s="153">
        <v>319</v>
      </c>
      <c r="I16" s="153">
        <v>404</v>
      </c>
      <c r="J16" s="155">
        <v>4.6878039291966545E-2</v>
      </c>
    </row>
    <row r="17" spans="1:11" ht="12.75" customHeight="1">
      <c r="A17" s="152" t="s">
        <v>146</v>
      </c>
      <c r="B17" s="153">
        <v>1216</v>
      </c>
      <c r="C17" s="153">
        <v>1624</v>
      </c>
      <c r="D17" s="153">
        <v>2840</v>
      </c>
      <c r="E17" s="156">
        <v>1125</v>
      </c>
      <c r="F17" s="156">
        <v>1447</v>
      </c>
      <c r="G17" s="153">
        <v>2572</v>
      </c>
      <c r="H17" s="153">
        <v>91</v>
      </c>
      <c r="I17" s="153">
        <v>177</v>
      </c>
      <c r="J17" s="155">
        <v>0.10419906687402802</v>
      </c>
    </row>
    <row r="18" spans="1:11" ht="12.75" customHeight="1">
      <c r="A18" s="152" t="s">
        <v>147</v>
      </c>
      <c r="B18" s="153">
        <v>56</v>
      </c>
      <c r="C18" s="153">
        <v>88</v>
      </c>
      <c r="D18" s="153">
        <v>144</v>
      </c>
      <c r="E18" s="156">
        <v>41</v>
      </c>
      <c r="F18" s="156">
        <v>84</v>
      </c>
      <c r="G18" s="153">
        <v>125</v>
      </c>
      <c r="H18" s="153">
        <v>15</v>
      </c>
      <c r="I18" s="153">
        <v>4</v>
      </c>
      <c r="J18" s="155">
        <v>0.15199999999999991</v>
      </c>
    </row>
    <row r="19" spans="1:11" ht="26.25" customHeight="1">
      <c r="A19" s="424" t="s">
        <v>148</v>
      </c>
      <c r="B19" s="386">
        <v>118689</v>
      </c>
      <c r="C19" s="386">
        <v>109605</v>
      </c>
      <c r="D19" s="386">
        <v>228294</v>
      </c>
      <c r="E19" s="386">
        <v>116974</v>
      </c>
      <c r="F19" s="386">
        <v>107674</v>
      </c>
      <c r="G19" s="386">
        <v>224648</v>
      </c>
      <c r="H19" s="386">
        <v>1715</v>
      </c>
      <c r="I19" s="386">
        <v>1931</v>
      </c>
      <c r="J19" s="387">
        <v>1.6229835119832003E-2</v>
      </c>
    </row>
    <row r="20" spans="1:11" ht="12.75" customHeight="1">
      <c r="A20" s="36" t="s">
        <v>142</v>
      </c>
    </row>
    <row r="21" spans="1:11" ht="12.75" customHeight="1"/>
    <row r="22" spans="1:11" ht="12.75" customHeight="1"/>
    <row r="23" spans="1:11" ht="12.75" customHeight="1">
      <c r="A23" s="555" t="s">
        <v>1206</v>
      </c>
    </row>
    <row r="24" spans="1:11" ht="12.75" customHeight="1">
      <c r="A24" s="125" t="s">
        <v>1207</v>
      </c>
    </row>
    <row r="25" spans="1:11" ht="12.75" customHeight="1"/>
    <row r="26" spans="1:11" ht="12.75" customHeight="1">
      <c r="A26" s="655"/>
      <c r="B26" s="655"/>
      <c r="C26" s="655"/>
      <c r="D26" s="655"/>
      <c r="E26" s="655"/>
      <c r="F26" s="655"/>
      <c r="G26" s="655"/>
      <c r="H26" s="655"/>
      <c r="I26" s="655"/>
      <c r="J26" s="655"/>
    </row>
    <row r="27" spans="1:11" ht="12.75" customHeight="1">
      <c r="A27" s="655"/>
      <c r="B27" s="655"/>
      <c r="C27" s="655"/>
      <c r="D27" s="655"/>
      <c r="E27" s="655"/>
      <c r="F27" s="655"/>
      <c r="G27" s="655"/>
      <c r="H27" s="655"/>
      <c r="I27" s="655"/>
      <c r="J27" s="655"/>
      <c r="K27" s="88"/>
    </row>
    <row r="28" spans="1:11" ht="12.75" customHeight="1">
      <c r="A28" s="655"/>
      <c r="B28" s="655"/>
      <c r="C28" s="655"/>
      <c r="D28" s="655"/>
      <c r="E28" s="655"/>
      <c r="F28" s="655"/>
      <c r="G28" s="655"/>
      <c r="H28" s="655"/>
      <c r="I28" s="655"/>
      <c r="J28" s="655"/>
      <c r="K28" s="88"/>
    </row>
    <row r="29" spans="1:11" ht="12.75" customHeight="1">
      <c r="A29" s="655"/>
      <c r="B29" s="655"/>
      <c r="C29" s="655"/>
      <c r="D29" s="655"/>
      <c r="E29" s="655"/>
      <c r="F29" s="655"/>
      <c r="G29" s="655"/>
      <c r="H29" s="655"/>
      <c r="I29" s="655"/>
      <c r="J29" s="655"/>
      <c r="K29" s="88"/>
    </row>
    <row r="30" spans="1:11" ht="12.75" customHeight="1">
      <c r="A30" s="655"/>
      <c r="B30" s="655"/>
      <c r="C30" s="655"/>
      <c r="D30" s="655"/>
      <c r="E30" s="655"/>
      <c r="F30" s="655"/>
      <c r="G30" s="655"/>
      <c r="H30" s="655"/>
      <c r="I30" s="655"/>
      <c r="J30" s="655"/>
      <c r="K30" s="78"/>
    </row>
    <row r="31" spans="1:11" ht="12.75" customHeight="1">
      <c r="A31" s="655"/>
      <c r="B31" s="655"/>
      <c r="C31" s="655"/>
      <c r="D31" s="655"/>
      <c r="E31" s="655"/>
      <c r="F31" s="655"/>
      <c r="G31" s="655"/>
      <c r="H31" s="655"/>
      <c r="I31" s="655"/>
      <c r="J31" s="655"/>
    </row>
    <row r="32" spans="1:11" ht="12.75" customHeight="1">
      <c r="A32" s="655"/>
      <c r="B32" s="655"/>
      <c r="C32" s="655"/>
      <c r="D32" s="655"/>
      <c r="E32" s="655"/>
      <c r="F32" s="655"/>
      <c r="G32" s="655"/>
      <c r="H32" s="655"/>
      <c r="I32" s="655"/>
      <c r="J32" s="655"/>
    </row>
    <row r="33" spans="1:10" ht="12.75" customHeight="1">
      <c r="A33" s="655"/>
      <c r="B33" s="655"/>
      <c r="C33" s="655"/>
      <c r="D33" s="655"/>
      <c r="E33" s="655"/>
      <c r="F33" s="655"/>
      <c r="G33" s="655"/>
      <c r="H33" s="655"/>
      <c r="I33" s="655"/>
      <c r="J33" s="655"/>
    </row>
    <row r="34" spans="1:10" ht="12.75" customHeight="1">
      <c r="A34" s="655"/>
      <c r="B34" s="655"/>
      <c r="C34" s="655"/>
      <c r="D34" s="655"/>
      <c r="E34" s="655"/>
      <c r="F34" s="655"/>
      <c r="G34" s="655"/>
      <c r="H34" s="655"/>
      <c r="I34" s="655"/>
      <c r="J34" s="655"/>
    </row>
    <row r="35" spans="1:10" ht="12.75" customHeight="1">
      <c r="A35" s="655"/>
      <c r="B35" s="655"/>
      <c r="C35" s="655"/>
      <c r="D35" s="655"/>
      <c r="E35" s="655"/>
      <c r="F35" s="655"/>
      <c r="G35" s="655"/>
      <c r="H35" s="655"/>
      <c r="I35" s="655"/>
      <c r="J35" s="655"/>
    </row>
    <row r="36" spans="1:10" ht="12.75" customHeight="1">
      <c r="A36" s="655"/>
      <c r="B36" s="655"/>
      <c r="C36" s="655"/>
      <c r="D36" s="655"/>
      <c r="E36" s="655"/>
      <c r="F36" s="655"/>
      <c r="G36" s="655"/>
      <c r="H36" s="655"/>
      <c r="I36" s="655"/>
      <c r="J36" s="655"/>
    </row>
    <row r="37" spans="1:10" ht="12.75" customHeight="1">
      <c r="A37" s="655"/>
      <c r="B37" s="655"/>
      <c r="C37" s="655"/>
      <c r="D37" s="655"/>
      <c r="E37" s="655"/>
      <c r="F37" s="655"/>
      <c r="G37" s="655"/>
      <c r="H37" s="655"/>
      <c r="I37" s="655"/>
      <c r="J37" s="655"/>
    </row>
    <row r="38" spans="1:10" ht="12.75" customHeight="1">
      <c r="A38" s="655"/>
      <c r="B38" s="655"/>
      <c r="C38" s="655"/>
      <c r="D38" s="655"/>
      <c r="E38" s="655"/>
      <c r="F38" s="655"/>
      <c r="G38" s="655"/>
      <c r="H38" s="655"/>
      <c r="I38" s="655"/>
      <c r="J38" s="655"/>
    </row>
    <row r="39" spans="1:10" ht="12.75" customHeight="1">
      <c r="A39" s="655"/>
      <c r="B39" s="655"/>
      <c r="C39" s="655"/>
      <c r="D39" s="655"/>
      <c r="E39" s="655"/>
      <c r="F39" s="655"/>
      <c r="G39" s="655"/>
      <c r="H39" s="655"/>
      <c r="I39" s="655"/>
      <c r="J39" s="655"/>
    </row>
    <row r="40" spans="1:10" ht="12.75" customHeight="1">
      <c r="A40" s="655"/>
      <c r="B40" s="655"/>
      <c r="C40" s="655"/>
      <c r="D40" s="655"/>
      <c r="E40" s="655"/>
      <c r="F40" s="655"/>
      <c r="G40" s="655"/>
      <c r="H40" s="655"/>
      <c r="I40" s="655"/>
      <c r="J40" s="655"/>
    </row>
    <row r="41" spans="1:10" ht="12.75" customHeight="1">
      <c r="A41" s="655"/>
      <c r="B41" s="655"/>
      <c r="C41" s="655"/>
      <c r="D41" s="655"/>
      <c r="E41" s="655"/>
      <c r="F41" s="655"/>
      <c r="G41" s="655"/>
      <c r="H41" s="655"/>
      <c r="I41" s="655"/>
      <c r="J41" s="655"/>
    </row>
    <row r="42" spans="1:10" ht="12.75" customHeight="1">
      <c r="A42" s="655"/>
      <c r="B42" s="655"/>
      <c r="C42" s="655"/>
      <c r="D42" s="655"/>
      <c r="E42" s="655"/>
      <c r="F42" s="655"/>
      <c r="G42" s="655"/>
      <c r="H42" s="655"/>
      <c r="I42" s="655"/>
      <c r="J42" s="655"/>
    </row>
    <row r="43" spans="1:10" ht="12.75" customHeight="1">
      <c r="A43" s="655"/>
      <c r="B43" s="655"/>
      <c r="C43" s="655"/>
      <c r="D43" s="655"/>
      <c r="E43" s="655"/>
      <c r="F43" s="655"/>
      <c r="G43" s="655"/>
      <c r="H43" s="655"/>
      <c r="I43" s="655"/>
      <c r="J43" s="655"/>
    </row>
    <row r="44" spans="1:10" ht="12.75" customHeight="1">
      <c r="A44" s="655"/>
      <c r="B44" s="655"/>
      <c r="C44" s="655"/>
      <c r="D44" s="655"/>
      <c r="E44" s="655"/>
      <c r="F44" s="655"/>
      <c r="G44" s="655"/>
      <c r="H44" s="655"/>
      <c r="I44" s="655"/>
      <c r="J44" s="655"/>
    </row>
    <row r="45" spans="1:10" ht="12.75" customHeight="1">
      <c r="A45" s="655"/>
      <c r="B45" s="655"/>
      <c r="C45" s="655"/>
      <c r="D45" s="655"/>
      <c r="E45" s="655"/>
      <c r="F45" s="655"/>
      <c r="G45" s="655"/>
      <c r="H45" s="655"/>
      <c r="I45" s="655"/>
      <c r="J45" s="655"/>
    </row>
    <row r="46" spans="1:10" ht="12.75" customHeight="1">
      <c r="A46" s="655"/>
      <c r="B46" s="655"/>
      <c r="C46" s="655"/>
      <c r="D46" s="655"/>
      <c r="E46" s="655"/>
      <c r="F46" s="655"/>
      <c r="G46" s="655"/>
      <c r="H46" s="655"/>
      <c r="I46" s="655"/>
      <c r="J46" s="655"/>
    </row>
    <row r="47" spans="1:10" ht="12.75" customHeight="1">
      <c r="A47" s="655"/>
      <c r="B47" s="655"/>
      <c r="C47" s="655"/>
      <c r="D47" s="655"/>
      <c r="E47" s="655"/>
      <c r="F47" s="655"/>
      <c r="G47" s="655"/>
      <c r="H47" s="655"/>
      <c r="I47" s="655"/>
      <c r="J47" s="655"/>
    </row>
    <row r="48" spans="1:10" ht="12.75" customHeight="1">
      <c r="A48" s="655"/>
      <c r="B48" s="655"/>
      <c r="C48" s="655"/>
      <c r="D48" s="655"/>
      <c r="E48" s="655"/>
      <c r="F48" s="655"/>
      <c r="G48" s="655"/>
      <c r="H48" s="655"/>
      <c r="I48" s="655"/>
      <c r="J48" s="655"/>
    </row>
    <row r="49" spans="1:10" ht="12.75" customHeight="1">
      <c r="A49" s="655"/>
      <c r="B49" s="655"/>
      <c r="C49" s="655"/>
      <c r="D49" s="655"/>
      <c r="E49" s="655"/>
      <c r="F49" s="655"/>
      <c r="G49" s="655"/>
      <c r="H49" s="655"/>
      <c r="I49" s="655"/>
      <c r="J49" s="655"/>
    </row>
    <row r="50" spans="1:10" ht="12.75" customHeight="1">
      <c r="A50" s="655"/>
      <c r="B50" s="655"/>
      <c r="C50" s="655"/>
      <c r="D50" s="655"/>
      <c r="E50" s="655"/>
      <c r="F50" s="655"/>
      <c r="G50" s="655"/>
      <c r="H50" s="655"/>
      <c r="I50" s="655"/>
      <c r="J50" s="655"/>
    </row>
    <row r="51" spans="1:10" ht="12.75" customHeight="1">
      <c r="A51" s="655"/>
      <c r="B51" s="655"/>
      <c r="C51" s="655"/>
      <c r="D51" s="655"/>
      <c r="E51" s="655"/>
      <c r="F51" s="655"/>
      <c r="G51" s="655"/>
      <c r="H51" s="655"/>
      <c r="I51" s="655"/>
      <c r="J51" s="655"/>
    </row>
    <row r="52" spans="1:10" ht="12.75" customHeight="1">
      <c r="A52" s="655"/>
      <c r="B52" s="655"/>
      <c r="C52" s="655"/>
      <c r="D52" s="655"/>
      <c r="E52" s="655"/>
      <c r="F52" s="655"/>
      <c r="G52" s="655"/>
      <c r="H52" s="655"/>
      <c r="I52" s="655"/>
      <c r="J52" s="655"/>
    </row>
    <row r="53" spans="1:10" ht="12.75" customHeight="1">
      <c r="A53" s="655"/>
      <c r="B53" s="655"/>
      <c r="C53" s="655"/>
      <c r="D53" s="655"/>
      <c r="E53" s="655"/>
      <c r="F53" s="655"/>
      <c r="G53" s="655"/>
      <c r="H53" s="655"/>
      <c r="I53" s="655"/>
      <c r="J53" s="655"/>
    </row>
    <row r="54" spans="1:10" ht="12.75" customHeight="1">
      <c r="A54" s="655"/>
      <c r="B54" s="655"/>
      <c r="C54" s="655"/>
      <c r="D54" s="655"/>
      <c r="E54" s="655"/>
      <c r="F54" s="655"/>
      <c r="G54" s="655"/>
      <c r="H54" s="655"/>
      <c r="I54" s="655"/>
      <c r="J54" s="655"/>
    </row>
    <row r="55" spans="1:10" ht="12.75" customHeight="1">
      <c r="A55" s="655"/>
      <c r="B55" s="655"/>
      <c r="C55" s="655"/>
      <c r="D55" s="655"/>
      <c r="E55" s="655"/>
      <c r="F55" s="655"/>
      <c r="G55" s="655"/>
      <c r="H55" s="655"/>
      <c r="I55" s="655"/>
      <c r="J55" s="655"/>
    </row>
    <row r="56" spans="1:10" ht="12.75" customHeight="1">
      <c r="A56" s="655"/>
      <c r="B56" s="655"/>
      <c r="C56" s="655"/>
      <c r="D56" s="655"/>
      <c r="E56" s="655"/>
      <c r="F56" s="655"/>
      <c r="G56" s="655"/>
      <c r="H56" s="655"/>
      <c r="I56" s="655"/>
      <c r="J56" s="655"/>
    </row>
    <row r="57" spans="1:10" ht="12.75" customHeight="1">
      <c r="A57" s="655"/>
      <c r="B57" s="655"/>
      <c r="C57" s="655"/>
      <c r="D57" s="655"/>
      <c r="E57" s="655"/>
      <c r="F57" s="655"/>
      <c r="G57" s="655"/>
      <c r="H57" s="655"/>
      <c r="I57" s="655"/>
      <c r="J57" s="655"/>
    </row>
    <row r="58" spans="1:10" ht="12.75" customHeight="1">
      <c r="A58" s="655"/>
      <c r="B58" s="655"/>
      <c r="C58" s="655"/>
      <c r="D58" s="655"/>
      <c r="E58" s="655"/>
      <c r="F58" s="655"/>
      <c r="G58" s="655"/>
      <c r="H58" s="655"/>
      <c r="I58" s="655"/>
      <c r="J58" s="655"/>
    </row>
    <row r="59" spans="1:10" ht="12.75" customHeight="1">
      <c r="A59" s="655"/>
      <c r="B59" s="655"/>
      <c r="C59" s="655"/>
      <c r="D59" s="655"/>
      <c r="E59" s="655"/>
      <c r="F59" s="655"/>
      <c r="G59" s="655"/>
      <c r="H59" s="655"/>
      <c r="I59" s="655"/>
      <c r="J59" s="655"/>
    </row>
    <row r="60" spans="1:10" ht="12.75" customHeight="1">
      <c r="A60" s="655"/>
      <c r="B60" s="655"/>
      <c r="C60" s="655"/>
      <c r="D60" s="655"/>
      <c r="E60" s="655"/>
      <c r="F60" s="655"/>
      <c r="G60" s="655"/>
      <c r="H60" s="655"/>
      <c r="I60" s="655"/>
      <c r="J60" s="655"/>
    </row>
    <row r="61" spans="1:10" ht="12.75" customHeight="1">
      <c r="A61" s="655"/>
      <c r="B61" s="655"/>
      <c r="C61" s="655"/>
      <c r="D61" s="655"/>
      <c r="E61" s="655"/>
      <c r="F61" s="655"/>
      <c r="G61" s="655"/>
      <c r="H61" s="655"/>
      <c r="I61" s="655"/>
      <c r="J61" s="655"/>
    </row>
    <row r="62" spans="1:10" ht="12.75" customHeight="1">
      <c r="A62" s="655"/>
      <c r="B62" s="655"/>
      <c r="C62" s="655"/>
      <c r="D62" s="655"/>
      <c r="E62" s="655"/>
      <c r="F62" s="655"/>
      <c r="G62" s="655"/>
      <c r="H62" s="655"/>
      <c r="I62" s="655"/>
      <c r="J62" s="655"/>
    </row>
    <row r="63" spans="1:10" ht="12.75" customHeight="1">
      <c r="A63" s="655"/>
      <c r="B63" s="655"/>
      <c r="C63" s="655"/>
      <c r="D63" s="655"/>
      <c r="E63" s="655"/>
      <c r="F63" s="655"/>
      <c r="G63" s="655"/>
      <c r="H63" s="655"/>
      <c r="I63" s="655"/>
      <c r="J63" s="655"/>
    </row>
    <row r="64" spans="1:10" ht="12.75" customHeight="1">
      <c r="A64" s="655"/>
      <c r="B64" s="655"/>
      <c r="C64" s="655"/>
      <c r="D64" s="655"/>
      <c r="E64" s="655"/>
      <c r="F64" s="655"/>
      <c r="G64" s="655"/>
      <c r="H64" s="655"/>
      <c r="I64" s="655"/>
      <c r="J64" s="655"/>
    </row>
    <row r="65" spans="1:10" ht="12.75" customHeight="1">
      <c r="A65" s="655"/>
      <c r="B65" s="655"/>
      <c r="C65" s="655"/>
      <c r="D65" s="655"/>
      <c r="E65" s="655"/>
      <c r="F65" s="655"/>
      <c r="G65" s="655"/>
      <c r="H65" s="655"/>
      <c r="I65" s="655"/>
      <c r="J65" s="655"/>
    </row>
    <row r="66" spans="1:10" ht="12.75" customHeight="1">
      <c r="A66" s="655"/>
      <c r="B66" s="655"/>
      <c r="C66" s="655"/>
      <c r="D66" s="655"/>
      <c r="E66" s="655"/>
      <c r="F66" s="655"/>
      <c r="G66" s="655"/>
      <c r="H66" s="655"/>
      <c r="I66" s="655"/>
      <c r="J66" s="655"/>
    </row>
    <row r="67" spans="1:10" ht="12.75" customHeight="1">
      <c r="A67" s="36" t="s">
        <v>497</v>
      </c>
    </row>
    <row r="68" spans="1:10" ht="12.75" customHeight="1"/>
    <row r="69" spans="1:10" ht="12.75" customHeight="1"/>
    <row r="70" spans="1:10" ht="12.75" customHeight="1">
      <c r="A70" s="74" t="s">
        <v>331</v>
      </c>
    </row>
    <row r="71" spans="1:10" ht="12.75" customHeight="1"/>
    <row r="72" spans="1:10" ht="12.75" customHeight="1"/>
    <row r="73" spans="1:10" ht="12.75" customHeight="1"/>
    <row r="74" spans="1:10" ht="12.75" customHeight="1"/>
    <row r="75" spans="1:10" ht="12.75" customHeight="1"/>
    <row r="76" spans="1:10" ht="12.75" customHeight="1">
      <c r="J76" s="21" t="s">
        <v>373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946</v>
      </c>
      <c r="F1" s="380" t="str">
        <f>Naslovnica!A20</f>
        <v>Srpanj 2015.</v>
      </c>
    </row>
    <row r="2" spans="1:7" ht="12.75" customHeight="1">
      <c r="A2" s="126" t="s">
        <v>947</v>
      </c>
      <c r="F2" s="118" t="str">
        <f>Naslovnica!A24</f>
        <v>July 2015</v>
      </c>
    </row>
    <row r="3" spans="1:7" ht="12.75" customHeight="1"/>
    <row r="4" spans="1:7" ht="12.75" customHeight="1">
      <c r="E4" s="738" t="s">
        <v>479</v>
      </c>
      <c r="F4" s="738"/>
    </row>
    <row r="5" spans="1:7" ht="13.5" customHeight="1">
      <c r="A5" s="746" t="s">
        <v>503</v>
      </c>
      <c r="B5" s="757" t="s">
        <v>151</v>
      </c>
      <c r="C5" s="757"/>
      <c r="D5" s="757"/>
      <c r="E5" s="757"/>
      <c r="F5" s="757"/>
    </row>
    <row r="6" spans="1:7" ht="33.75" customHeight="1">
      <c r="A6" s="746"/>
      <c r="B6" s="425" t="str">
        <f>Naslovnica!A20</f>
        <v>Srpanj 2015.</v>
      </c>
      <c r="C6" s="658" t="str">
        <f>'5 Tablica 3,4'!$A$8</f>
        <v>Lipanj 2015.</v>
      </c>
      <c r="D6" s="425" t="s">
        <v>98</v>
      </c>
      <c r="E6" s="395" t="s">
        <v>152</v>
      </c>
      <c r="F6" s="426" t="s">
        <v>153</v>
      </c>
    </row>
    <row r="7" spans="1:7" ht="45" customHeight="1">
      <c r="A7" s="746"/>
      <c r="B7" s="427" t="str">
        <f>Naslovnica!A24</f>
        <v>July 2015</v>
      </c>
      <c r="C7" s="659" t="str">
        <f>'5 Tablica 3,4'!$B$8</f>
        <v>June 2015</v>
      </c>
      <c r="D7" s="427" t="s">
        <v>154</v>
      </c>
      <c r="E7" s="400" t="s">
        <v>504</v>
      </c>
      <c r="F7" s="427" t="s">
        <v>155</v>
      </c>
    </row>
    <row r="8" spans="1:7">
      <c r="A8" s="190" t="s">
        <v>136</v>
      </c>
      <c r="B8" s="191">
        <v>5674.8129800000006</v>
      </c>
      <c r="C8" s="191">
        <v>6172.3746799999999</v>
      </c>
      <c r="D8" s="192">
        <v>-8.0611065561561057E-2</v>
      </c>
      <c r="E8" s="193">
        <v>346865.05357000005</v>
      </c>
      <c r="F8" s="192">
        <v>1.6632401238050952E-2</v>
      </c>
      <c r="G8" s="88"/>
    </row>
    <row r="9" spans="1:7">
      <c r="A9" s="190" t="s">
        <v>137</v>
      </c>
      <c r="B9" s="191">
        <v>10186.072119999999</v>
      </c>
      <c r="C9" s="191">
        <v>8902.3322899999985</v>
      </c>
      <c r="D9" s="192">
        <v>0.14420264130580995</v>
      </c>
      <c r="E9" s="193">
        <v>1107400.0612900003</v>
      </c>
      <c r="F9" s="192">
        <v>9.2835784273086509E-3</v>
      </c>
      <c r="G9" s="88"/>
    </row>
    <row r="10" spans="1:7">
      <c r="A10" s="190" t="s">
        <v>138</v>
      </c>
      <c r="B10" s="191">
        <v>1044.8774599999999</v>
      </c>
      <c r="C10" s="191">
        <v>902.99241000000006</v>
      </c>
      <c r="D10" s="192">
        <v>0.15712762192541563</v>
      </c>
      <c r="E10" s="193">
        <v>200886.60385000001</v>
      </c>
      <c r="F10" s="194">
        <v>5.2285249876238733E-3</v>
      </c>
    </row>
    <row r="11" spans="1:7">
      <c r="A11" s="190" t="s">
        <v>139</v>
      </c>
      <c r="B11" s="191">
        <v>1107.8241599999999</v>
      </c>
      <c r="C11" s="191">
        <v>1234.0705700000001</v>
      </c>
      <c r="D11" s="192">
        <v>-0.10230080278148124</v>
      </c>
      <c r="E11" s="193">
        <v>179239.46750000003</v>
      </c>
      <c r="F11" s="192">
        <v>6.2191317568742769E-3</v>
      </c>
    </row>
    <row r="12" spans="1:7">
      <c r="A12" s="190" t="s">
        <v>140</v>
      </c>
      <c r="B12" s="191">
        <v>1446.78286</v>
      </c>
      <c r="C12" s="191">
        <v>1420.6555000000001</v>
      </c>
      <c r="D12" s="192">
        <v>1.8391059620013417E-2</v>
      </c>
      <c r="E12" s="193">
        <v>116834.38956000001</v>
      </c>
      <c r="F12" s="192">
        <v>1.2538459730441737E-2</v>
      </c>
    </row>
    <row r="13" spans="1:7">
      <c r="A13" s="195" t="s">
        <v>141</v>
      </c>
      <c r="B13" s="191">
        <v>5780.5004400000007</v>
      </c>
      <c r="C13" s="191">
        <v>5703.9853800000001</v>
      </c>
      <c r="D13" s="192">
        <v>1.3414315588585968E-2</v>
      </c>
      <c r="E13" s="196">
        <v>943855.37102000031</v>
      </c>
      <c r="F13" s="192">
        <v>6.1620885723396943E-3</v>
      </c>
    </row>
    <row r="14" spans="1:7" ht="18.75" customHeight="1">
      <c r="A14" s="428" t="s">
        <v>359</v>
      </c>
      <c r="B14" s="429">
        <v>25240.870019999998</v>
      </c>
      <c r="C14" s="430">
        <v>24336.410829999997</v>
      </c>
      <c r="D14" s="431">
        <v>3.7164855422520127E-2</v>
      </c>
      <c r="E14" s="432">
        <v>2895080.9467900004</v>
      </c>
      <c r="F14" s="431">
        <v>8.7952183204607452E-3</v>
      </c>
    </row>
    <row r="15" spans="1:7" ht="12.75" customHeight="1">
      <c r="A15" s="27" t="s">
        <v>682</v>
      </c>
      <c r="B15" s="28"/>
      <c r="C15" s="30"/>
      <c r="D15" s="30"/>
      <c r="E15" s="30"/>
      <c r="F15" s="30"/>
      <c r="G15" s="30"/>
    </row>
    <row r="16" spans="1:7" ht="22.5" customHeight="1">
      <c r="A16" s="762" t="s">
        <v>157</v>
      </c>
      <c r="B16" s="762"/>
      <c r="C16" s="762"/>
      <c r="D16" s="762"/>
      <c r="E16" s="762"/>
      <c r="F16" s="762"/>
      <c r="G16" s="47"/>
    </row>
    <row r="17" spans="1:7" ht="12.75" customHeight="1">
      <c r="A17" s="758" t="s">
        <v>158</v>
      </c>
      <c r="B17" s="759"/>
      <c r="C17" s="759"/>
      <c r="D17" s="759"/>
      <c r="E17" s="759"/>
      <c r="F17" s="759"/>
      <c r="G17" s="48"/>
    </row>
    <row r="18" spans="1:7" ht="12.75" customHeight="1">
      <c r="A18" s="760" t="s">
        <v>159</v>
      </c>
      <c r="B18" s="761"/>
      <c r="C18" s="761"/>
      <c r="D18" s="761"/>
      <c r="E18" s="761"/>
      <c r="F18" s="761"/>
      <c r="G18" s="49"/>
    </row>
    <row r="19" spans="1:7" ht="12.75" customHeight="1">
      <c r="A19" s="758" t="s">
        <v>160</v>
      </c>
      <c r="B19" s="759"/>
      <c r="C19" s="759"/>
      <c r="D19" s="759"/>
      <c r="E19" s="759"/>
      <c r="F19" s="759"/>
      <c r="G19" s="48"/>
    </row>
    <row r="20" spans="1:7" ht="12.75" customHeight="1"/>
    <row r="21" spans="1:7" ht="12.75" customHeight="1">
      <c r="A21" s="556" t="s">
        <v>362</v>
      </c>
      <c r="F21" s="380" t="str">
        <f>Naslovnica!A20</f>
        <v>Srpanj 2015.</v>
      </c>
    </row>
    <row r="22" spans="1:7" ht="12.75" customHeight="1">
      <c r="A22" s="126" t="s">
        <v>363</v>
      </c>
      <c r="F22" s="118" t="str">
        <f>Naslovnica!A24</f>
        <v>July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682</v>
      </c>
    </row>
    <row r="42" spans="1:1" ht="12.75" customHeight="1"/>
    <row r="43" spans="1:1" ht="12.75" customHeight="1">
      <c r="A43" s="82"/>
    </row>
    <row r="44" spans="1:1" ht="12.75" customHeight="1">
      <c r="A44" s="85"/>
    </row>
    <row r="45" spans="1:1" ht="12.75" customHeight="1"/>
    <row r="46" spans="1:1" ht="12.75" customHeight="1">
      <c r="A46" s="74" t="s">
        <v>331</v>
      </c>
    </row>
    <row r="47" spans="1:1" ht="12.75" customHeight="1"/>
    <row r="48" spans="1:1" ht="12.75" customHeight="1"/>
    <row r="49" spans="6:6" ht="12.75" customHeight="1"/>
    <row r="53" spans="6:6">
      <c r="F53" s="44" t="s">
        <v>374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948</v>
      </c>
      <c r="G1" s="380" t="str">
        <f>Naslovnica!A20</f>
        <v>Srpanj 2015.</v>
      </c>
    </row>
    <row r="2" spans="1:8" ht="12.75" customHeight="1">
      <c r="A2" s="117" t="s">
        <v>949</v>
      </c>
      <c r="G2" s="118" t="str">
        <f>Naslovnica!A24</f>
        <v>July 2015</v>
      </c>
    </row>
    <row r="3" spans="1:8" ht="12.75" customHeight="1"/>
    <row r="4" spans="1:8" ht="12.75" customHeight="1">
      <c r="F4" s="141"/>
      <c r="G4" s="21" t="s">
        <v>479</v>
      </c>
    </row>
    <row r="5" spans="1:8" ht="15" customHeight="1">
      <c r="A5" s="739" t="s">
        <v>506</v>
      </c>
      <c r="B5" s="740" t="s">
        <v>505</v>
      </c>
      <c r="C5" s="740"/>
      <c r="D5" s="740"/>
      <c r="E5" s="740"/>
      <c r="F5" s="740"/>
      <c r="G5" s="740"/>
    </row>
    <row r="6" spans="1:8">
      <c r="A6" s="739"/>
      <c r="B6" s="744" t="str">
        <f>Naslovnica!A20</f>
        <v>Srpanj 2015.</v>
      </c>
      <c r="C6" s="756"/>
      <c r="D6" s="745" t="str">
        <f>'5 Tablica 3,4'!A8</f>
        <v>Lipanj 2015.</v>
      </c>
      <c r="E6" s="756"/>
      <c r="F6" s="763" t="s">
        <v>161</v>
      </c>
      <c r="G6" s="763"/>
    </row>
    <row r="7" spans="1:8">
      <c r="A7" s="739"/>
      <c r="B7" s="741" t="str">
        <f>Naslovnica!A24</f>
        <v>July 2015</v>
      </c>
      <c r="C7" s="764"/>
      <c r="D7" s="765" t="str">
        <f>'5 Tablica 3,4'!B8</f>
        <v>June 2015</v>
      </c>
      <c r="E7" s="764"/>
      <c r="F7" s="766" t="s">
        <v>162</v>
      </c>
      <c r="G7" s="766"/>
    </row>
    <row r="8" spans="1:8">
      <c r="A8" s="739"/>
      <c r="B8" s="401" t="s">
        <v>120</v>
      </c>
      <c r="C8" s="401" t="s">
        <v>121</v>
      </c>
      <c r="D8" s="401" t="s">
        <v>120</v>
      </c>
      <c r="E8" s="401" t="s">
        <v>121</v>
      </c>
      <c r="F8" s="401" t="s">
        <v>1140</v>
      </c>
      <c r="G8" s="401" t="s">
        <v>1136</v>
      </c>
    </row>
    <row r="9" spans="1:8">
      <c r="A9" s="739"/>
      <c r="B9" s="402" t="s">
        <v>122</v>
      </c>
      <c r="C9" s="402" t="s">
        <v>123</v>
      </c>
      <c r="D9" s="402" t="s">
        <v>122</v>
      </c>
      <c r="E9" s="402" t="s">
        <v>123</v>
      </c>
      <c r="F9" s="402" t="s">
        <v>122</v>
      </c>
      <c r="G9" s="402" t="s">
        <v>1137</v>
      </c>
    </row>
    <row r="10" spans="1:8">
      <c r="A10" s="177" t="s">
        <v>136</v>
      </c>
      <c r="B10" s="197">
        <v>299744.28194000002</v>
      </c>
      <c r="C10" s="198">
        <v>0.10390170668434881</v>
      </c>
      <c r="D10" s="197">
        <v>293044.41136000003</v>
      </c>
      <c r="E10" s="199">
        <v>0.10416571225175035</v>
      </c>
      <c r="F10" s="200">
        <v>6699.8705799999834</v>
      </c>
      <c r="G10" s="199">
        <v>2.2862987043179975E-2</v>
      </c>
      <c r="H10" s="88"/>
    </row>
    <row r="11" spans="1:8">
      <c r="A11" s="177" t="s">
        <v>137</v>
      </c>
      <c r="B11" s="197">
        <v>1219753.1058199999</v>
      </c>
      <c r="C11" s="198">
        <v>0.42280849732306691</v>
      </c>
      <c r="D11" s="201">
        <v>1184417.2361600001</v>
      </c>
      <c r="E11" s="199">
        <v>0.42101354001353442</v>
      </c>
      <c r="F11" s="200">
        <v>35335.869659999844</v>
      </c>
      <c r="G11" s="199">
        <v>2.9833971155774713E-2</v>
      </c>
      <c r="H11" s="88"/>
    </row>
    <row r="12" spans="1:8">
      <c r="A12" s="177" t="s">
        <v>156</v>
      </c>
      <c r="B12" s="197">
        <v>166022.77142999999</v>
      </c>
      <c r="C12" s="198">
        <v>5.7549218915527132E-2</v>
      </c>
      <c r="D12" s="201">
        <v>163112.26631000001</v>
      </c>
      <c r="E12" s="199">
        <v>5.7979967330977503E-2</v>
      </c>
      <c r="F12" s="200">
        <v>2910.5051200000048</v>
      </c>
      <c r="G12" s="199">
        <v>1.7843569866588072E-2</v>
      </c>
    </row>
    <row r="13" spans="1:8">
      <c r="A13" s="177" t="s">
        <v>139</v>
      </c>
      <c r="B13" s="197">
        <v>183388.72246000002</v>
      </c>
      <c r="C13" s="198">
        <v>6.3568856516403885E-2</v>
      </c>
      <c r="D13" s="201">
        <v>179134.22052999999</v>
      </c>
      <c r="E13" s="199">
        <v>6.367513914894804E-2</v>
      </c>
      <c r="F13" s="200">
        <v>4254.5019300000067</v>
      </c>
      <c r="G13" s="199">
        <v>2.375035834812755E-2</v>
      </c>
    </row>
    <row r="14" spans="1:8">
      <c r="A14" s="177" t="s">
        <v>140</v>
      </c>
      <c r="B14" s="197">
        <v>102044.16157</v>
      </c>
      <c r="C14" s="198">
        <v>3.5372026033906996E-2</v>
      </c>
      <c r="D14" s="201">
        <v>99979.367069999993</v>
      </c>
      <c r="E14" s="199">
        <v>3.5538715558481697E-2</v>
      </c>
      <c r="F14" s="200">
        <v>2064.7945</v>
      </c>
      <c r="G14" s="199">
        <v>2.0652206155239466E-2</v>
      </c>
    </row>
    <row r="15" spans="1:8">
      <c r="A15" s="177" t="s">
        <v>141</v>
      </c>
      <c r="B15" s="197">
        <v>913930.0978300001</v>
      </c>
      <c r="C15" s="198">
        <v>0.31679969452674617</v>
      </c>
      <c r="D15" s="202">
        <v>893564.62372000003</v>
      </c>
      <c r="E15" s="199">
        <v>0.31762692569630818</v>
      </c>
      <c r="F15" s="200">
        <v>20365.474110000014</v>
      </c>
      <c r="G15" s="199">
        <v>2.2791271688013433E-2</v>
      </c>
    </row>
    <row r="16" spans="1:8" ht="18.75" customHeight="1">
      <c r="A16" s="433" t="s">
        <v>127</v>
      </c>
      <c r="B16" s="434">
        <v>2884883.1410500002</v>
      </c>
      <c r="C16" s="431">
        <v>0.99999999999999989</v>
      </c>
      <c r="D16" s="434">
        <v>2813252.1251499997</v>
      </c>
      <c r="E16" s="435">
        <v>1</v>
      </c>
      <c r="F16" s="436">
        <v>71631.015900000566</v>
      </c>
      <c r="G16" s="435">
        <v>2.5461996548276411E-2</v>
      </c>
    </row>
    <row r="17" spans="1:8" ht="12.75" customHeight="1">
      <c r="A17" s="37" t="s">
        <v>507</v>
      </c>
    </row>
    <row r="18" spans="1:8" ht="12.75" customHeight="1"/>
    <row r="19" spans="1:8" ht="12.75" customHeight="1">
      <c r="A19" s="552" t="s">
        <v>364</v>
      </c>
      <c r="G19" s="380" t="str">
        <f>Naslovnica!A20</f>
        <v>Srpanj 2015.</v>
      </c>
    </row>
    <row r="20" spans="1:8" ht="12.75" customHeight="1">
      <c r="A20" s="117" t="s">
        <v>365</v>
      </c>
      <c r="G20" s="118" t="str">
        <f>Naslovnica!A24</f>
        <v>July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507</v>
      </c>
    </row>
    <row r="41" spans="1:8" ht="12.75" customHeight="1">
      <c r="A41" s="37"/>
    </row>
    <row r="42" spans="1:8" ht="12.75" customHeight="1">
      <c r="A42" s="379" t="s">
        <v>366</v>
      </c>
      <c r="G42" s="380" t="str">
        <f>Naslovnica!A20</f>
        <v>Srpanj 2015.</v>
      </c>
    </row>
    <row r="43" spans="1:8" ht="12.75" customHeight="1">
      <c r="A43" s="117" t="s">
        <v>367</v>
      </c>
      <c r="G43" s="118" t="str">
        <f>Naslovnica!A24</f>
        <v>July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507</v>
      </c>
    </row>
    <row r="64" spans="1:8" ht="12.75" customHeight="1">
      <c r="A64" s="89"/>
    </row>
    <row r="65" spans="1:7">
      <c r="A65" s="74" t="s">
        <v>331</v>
      </c>
    </row>
    <row r="66" spans="1:7">
      <c r="G66" s="44" t="s">
        <v>375</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950</v>
      </c>
      <c r="I1" s="380" t="str">
        <f>Naslovnica!A20</f>
        <v>Srpanj 2015.</v>
      </c>
    </row>
    <row r="2" spans="1:10" ht="12.75" customHeight="1">
      <c r="A2" s="117" t="s">
        <v>1041</v>
      </c>
      <c r="I2" s="118" t="str">
        <f>Naslovnica!A24</f>
        <v>July 2015</v>
      </c>
    </row>
    <row r="3" spans="1:10" ht="12.75" customHeight="1"/>
    <row r="4" spans="1:10" ht="35.25" customHeight="1">
      <c r="A4" s="395"/>
      <c r="B4" s="729" t="s">
        <v>1090</v>
      </c>
      <c r="C4" s="729"/>
      <c r="D4" s="752" t="s">
        <v>508</v>
      </c>
      <c r="E4" s="752"/>
      <c r="F4" s="752"/>
      <c r="G4" s="752"/>
      <c r="H4" s="752"/>
      <c r="I4" s="395"/>
    </row>
    <row r="5" spans="1:10" ht="33.75">
      <c r="A5" s="395" t="s">
        <v>506</v>
      </c>
      <c r="B5" s="395" t="str">
        <f>Naslovnica!A20</f>
        <v>Srpanj 2015.</v>
      </c>
      <c r="C5" s="397" t="str">
        <f>'5 Tablica 3,4'!A8</f>
        <v>Lipanj 2015.</v>
      </c>
      <c r="D5" s="395" t="str">
        <f>Naslovnica!A20</f>
        <v>Srpanj 2015.</v>
      </c>
      <c r="E5" s="397" t="str">
        <f>C5</f>
        <v>Lipanj 2015.</v>
      </c>
      <c r="F5" s="395" t="s">
        <v>163</v>
      </c>
      <c r="G5" s="395" t="s">
        <v>164</v>
      </c>
      <c r="H5" s="437" t="s">
        <v>165</v>
      </c>
      <c r="I5" s="437" t="s">
        <v>166</v>
      </c>
    </row>
    <row r="6" spans="1:10" ht="34.5" customHeight="1">
      <c r="A6" s="395"/>
      <c r="B6" s="398" t="str">
        <f>Naslovnica!A24</f>
        <v>July 2015</v>
      </c>
      <c r="C6" s="399" t="str">
        <f>'5 Tablica 3,4'!B8</f>
        <v>June 2015</v>
      </c>
      <c r="D6" s="398" t="str">
        <f>Naslovnica!A24</f>
        <v>July 2015</v>
      </c>
      <c r="E6" s="399" t="str">
        <f>C6</f>
        <v>June 2015</v>
      </c>
      <c r="F6" s="398" t="s">
        <v>167</v>
      </c>
      <c r="G6" s="398" t="s">
        <v>168</v>
      </c>
      <c r="H6" s="400" t="s">
        <v>169</v>
      </c>
      <c r="I6" s="427" t="s">
        <v>170</v>
      </c>
    </row>
    <row r="7" spans="1:10" ht="22.5">
      <c r="A7" s="203" t="s">
        <v>760</v>
      </c>
      <c r="B7" s="204">
        <v>227.31790000000001</v>
      </c>
      <c r="C7" s="204">
        <v>224.67920000000001</v>
      </c>
      <c r="D7" s="205">
        <v>1.1744300317964473E-2</v>
      </c>
      <c r="E7" s="205">
        <v>-1.4057238244604808E-2</v>
      </c>
      <c r="F7" s="205">
        <v>3.9499232212152791E-2</v>
      </c>
      <c r="G7" s="205">
        <v>7.630154524466537E-2</v>
      </c>
      <c r="H7" s="205">
        <v>7.2929015883825388E-2</v>
      </c>
      <c r="I7" s="206">
        <v>37958</v>
      </c>
      <c r="J7" s="88"/>
    </row>
    <row r="8" spans="1:10" ht="22.5">
      <c r="A8" s="203" t="s">
        <v>761</v>
      </c>
      <c r="B8" s="207">
        <v>249.50110000000001</v>
      </c>
      <c r="C8" s="207">
        <v>243.9272</v>
      </c>
      <c r="D8" s="205">
        <v>2.2850670199961343E-2</v>
      </c>
      <c r="E8" s="205">
        <v>-1.6595073041623776E-2</v>
      </c>
      <c r="F8" s="205">
        <v>5.6622431296552644E-2</v>
      </c>
      <c r="G8" s="205">
        <v>8.5924779475546442E-2</v>
      </c>
      <c r="H8" s="205">
        <v>8.0253457380636384E-2</v>
      </c>
      <c r="I8" s="206">
        <v>37893</v>
      </c>
      <c r="J8" s="88"/>
    </row>
    <row r="9" spans="1:10" ht="22.5">
      <c r="A9" s="203" t="s">
        <v>762</v>
      </c>
      <c r="B9" s="207">
        <v>151.0582</v>
      </c>
      <c r="C9" s="207">
        <v>148.7397</v>
      </c>
      <c r="D9" s="205">
        <v>1.5587633967259595E-2</v>
      </c>
      <c r="E9" s="205">
        <v>-1.8749612420488448E-2</v>
      </c>
      <c r="F9" s="205">
        <v>2.8488364176096459E-2</v>
      </c>
      <c r="G9" s="205">
        <v>5.39351054017434E-2</v>
      </c>
      <c r="H9" s="205">
        <v>3.5693451399873233E-2</v>
      </c>
      <c r="I9" s="206">
        <v>37923</v>
      </c>
    </row>
    <row r="10" spans="1:10" ht="22.5">
      <c r="A10" s="203" t="s">
        <v>763</v>
      </c>
      <c r="B10" s="207">
        <v>183.90430000000001</v>
      </c>
      <c r="C10" s="207">
        <v>179.95840000000001</v>
      </c>
      <c r="D10" s="205">
        <v>2.192673417856561E-2</v>
      </c>
      <c r="E10" s="205">
        <v>-5.9672324204713689E-3</v>
      </c>
      <c r="F10" s="208">
        <v>6.035889916678161E-2</v>
      </c>
      <c r="G10" s="205">
        <v>9.9492475617725118E-2</v>
      </c>
      <c r="H10" s="205">
        <v>6.0413095698202302E-2</v>
      </c>
      <c r="I10" s="206">
        <v>38425</v>
      </c>
    </row>
    <row r="11" spans="1:10" ht="22.5">
      <c r="A11" s="203" t="s">
        <v>764</v>
      </c>
      <c r="B11" s="207">
        <v>178.87620000000001</v>
      </c>
      <c r="C11" s="207">
        <v>176.53639999999999</v>
      </c>
      <c r="D11" s="205">
        <v>1.3253923836670678E-2</v>
      </c>
      <c r="E11" s="205">
        <v>-1.1033248760965342E-2</v>
      </c>
      <c r="F11" s="208">
        <v>1.9501922150757078E-2</v>
      </c>
      <c r="G11" s="205">
        <v>4.8833845311311741E-2</v>
      </c>
      <c r="H11" s="205">
        <v>5.7586572900911959E-2</v>
      </c>
      <c r="I11" s="206">
        <v>38425</v>
      </c>
    </row>
    <row r="12" spans="1:10" ht="22.5">
      <c r="A12" s="203" t="s">
        <v>765</v>
      </c>
      <c r="B12" s="207">
        <v>211.99520000000001</v>
      </c>
      <c r="C12" s="207">
        <v>208.04560000000001</v>
      </c>
      <c r="D12" s="205">
        <v>1.898429959585779E-2</v>
      </c>
      <c r="E12" s="205">
        <v>-8.3442884094182546E-3</v>
      </c>
      <c r="F12" s="205">
        <v>6.3172961094009716E-2</v>
      </c>
      <c r="G12" s="205">
        <v>0.10064254058970867</v>
      </c>
      <c r="H12" s="205">
        <v>5.9541282866756973E-2</v>
      </c>
      <c r="I12" s="206">
        <v>37474</v>
      </c>
    </row>
    <row r="13" spans="1:10" ht="12.75" customHeight="1">
      <c r="A13" s="37" t="s">
        <v>507</v>
      </c>
    </row>
    <row r="14" spans="1:10" ht="12.75" customHeight="1"/>
    <row r="15" spans="1:10" ht="21" customHeight="1">
      <c r="A15" s="768" t="s">
        <v>861</v>
      </c>
      <c r="B15" s="768"/>
      <c r="C15" s="768"/>
      <c r="D15" s="768"/>
      <c r="E15" s="768"/>
      <c r="F15" s="768"/>
      <c r="G15" s="768"/>
      <c r="H15" s="768"/>
      <c r="I15" s="768"/>
    </row>
    <row r="16" spans="1:10" ht="21.75" customHeight="1">
      <c r="A16" s="767" t="s">
        <v>862</v>
      </c>
      <c r="B16" s="767"/>
      <c r="C16" s="767"/>
      <c r="D16" s="767"/>
      <c r="E16" s="767"/>
      <c r="F16" s="767"/>
      <c r="G16" s="767"/>
      <c r="H16" s="767"/>
      <c r="I16" s="767"/>
    </row>
    <row r="17" spans="1:10" ht="19.5" customHeight="1">
      <c r="A17" s="768" t="s">
        <v>863</v>
      </c>
      <c r="B17" s="768"/>
      <c r="C17" s="768"/>
      <c r="D17" s="768"/>
      <c r="E17" s="768"/>
      <c r="F17" s="768"/>
      <c r="G17" s="768"/>
      <c r="H17" s="768"/>
      <c r="I17" s="768"/>
    </row>
    <row r="18" spans="1:10" ht="19.5" customHeight="1">
      <c r="A18" s="767" t="s">
        <v>864</v>
      </c>
      <c r="B18" s="767"/>
      <c r="C18" s="767"/>
      <c r="D18" s="767"/>
      <c r="E18" s="767"/>
      <c r="F18" s="767"/>
      <c r="G18" s="767"/>
      <c r="H18" s="767"/>
      <c r="I18" s="767"/>
    </row>
    <row r="19" spans="1:10" ht="12.75" customHeight="1"/>
    <row r="20" spans="1:10" ht="12.75" customHeight="1">
      <c r="A20" s="38"/>
      <c r="I20" s="14"/>
    </row>
    <row r="21" spans="1:10" ht="12.75" customHeight="1">
      <c r="A21" s="74" t="s">
        <v>331</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376</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951</v>
      </c>
      <c r="O1" s="380" t="str">
        <f>Naslovnica!A20</f>
        <v>Srpanj 2015.</v>
      </c>
    </row>
    <row r="2" spans="1:16" ht="12.75" customHeight="1">
      <c r="A2" s="127" t="s">
        <v>952</v>
      </c>
      <c r="O2" s="118" t="str">
        <f>Naslovnica!A24</f>
        <v>July 2015</v>
      </c>
    </row>
    <row r="3" spans="1:16" ht="12.75" customHeight="1"/>
    <row r="4" spans="1:16" ht="12.75" customHeight="1">
      <c r="L4" s="138"/>
      <c r="M4" s="138"/>
      <c r="N4" s="138"/>
      <c r="O4" s="40" t="s">
        <v>487</v>
      </c>
    </row>
    <row r="5" spans="1:16" ht="31.5" customHeight="1">
      <c r="A5" s="769" t="s">
        <v>683</v>
      </c>
      <c r="B5" s="729" t="s">
        <v>171</v>
      </c>
      <c r="C5" s="729"/>
      <c r="D5" s="729" t="s">
        <v>172</v>
      </c>
      <c r="E5" s="770"/>
      <c r="F5" s="729" t="s">
        <v>173</v>
      </c>
      <c r="G5" s="729"/>
      <c r="H5" s="729" t="s">
        <v>174</v>
      </c>
      <c r="I5" s="729"/>
      <c r="J5" s="729" t="s">
        <v>175</v>
      </c>
      <c r="K5" s="729"/>
      <c r="L5" s="729" t="s">
        <v>176</v>
      </c>
      <c r="M5" s="729"/>
      <c r="N5" s="729" t="s">
        <v>112</v>
      </c>
      <c r="O5" s="729"/>
    </row>
    <row r="6" spans="1:16">
      <c r="A6" s="769"/>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69"/>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604</v>
      </c>
      <c r="B8" s="181">
        <v>31155.46197</v>
      </c>
      <c r="C8" s="182">
        <v>0.10394013780131561</v>
      </c>
      <c r="D8" s="181">
        <v>89779.706319999998</v>
      </c>
      <c r="E8" s="182">
        <v>7.3604818788015336E-2</v>
      </c>
      <c r="F8" s="181">
        <v>6733.2276400000001</v>
      </c>
      <c r="G8" s="182">
        <v>4.0556048920306835E-2</v>
      </c>
      <c r="H8" s="181">
        <v>3923.9377300000001</v>
      </c>
      <c r="I8" s="182">
        <v>2.1396832244446617E-2</v>
      </c>
      <c r="J8" s="181">
        <v>330.44941999999998</v>
      </c>
      <c r="K8" s="182">
        <v>3.2382981536216468E-3</v>
      </c>
      <c r="L8" s="181">
        <v>980.38981000000001</v>
      </c>
      <c r="M8" s="182">
        <v>1.0727185944831002E-3</v>
      </c>
      <c r="N8" s="181">
        <v>132903.17288999999</v>
      </c>
      <c r="O8" s="182">
        <v>4.6068823724217729E-2</v>
      </c>
      <c r="P8" s="88"/>
    </row>
    <row r="9" spans="1:16" ht="18">
      <c r="A9" s="209" t="s">
        <v>605</v>
      </c>
      <c r="B9" s="184">
        <v>46.221800000000002</v>
      </c>
      <c r="C9" s="185">
        <v>1.5420410925220666E-4</v>
      </c>
      <c r="D9" s="184">
        <v>636.53157999999996</v>
      </c>
      <c r="E9" s="185">
        <v>5.2185280526265252E-4</v>
      </c>
      <c r="F9" s="184">
        <v>14.555009999999999</v>
      </c>
      <c r="G9" s="185">
        <v>8.7668756970105225E-5</v>
      </c>
      <c r="H9" s="184">
        <v>6085.1998300000005</v>
      </c>
      <c r="I9" s="185">
        <v>3.3181974051470255E-2</v>
      </c>
      <c r="J9" s="184">
        <v>18.756</v>
      </c>
      <c r="K9" s="185">
        <v>1.8380277432270152E-4</v>
      </c>
      <c r="L9" s="184">
        <v>3082.0645399999999</v>
      </c>
      <c r="M9" s="185">
        <v>3.3723197729431751E-3</v>
      </c>
      <c r="N9" s="184">
        <v>9883.3287600000003</v>
      </c>
      <c r="O9" s="185">
        <v>3.425902636875199E-3</v>
      </c>
      <c r="P9" s="88"/>
    </row>
    <row r="10" spans="1:16" ht="18">
      <c r="A10" s="209" t="s">
        <v>606</v>
      </c>
      <c r="B10" s="184">
        <v>269167.53344999999</v>
      </c>
      <c r="C10" s="185">
        <v>0.89799055284023532</v>
      </c>
      <c r="D10" s="184">
        <v>1134055.21795</v>
      </c>
      <c r="E10" s="185">
        <v>0.9297416112645287</v>
      </c>
      <c r="F10" s="184">
        <v>159867.07333000001</v>
      </c>
      <c r="G10" s="185">
        <v>0.96292256750697958</v>
      </c>
      <c r="H10" s="184">
        <v>186031.48624</v>
      </c>
      <c r="I10" s="185">
        <v>1.0144107213603411</v>
      </c>
      <c r="J10" s="184">
        <v>105537.15007999999</v>
      </c>
      <c r="K10" s="185">
        <v>1.0342301652172807</v>
      </c>
      <c r="L10" s="184">
        <v>911863.38996000006</v>
      </c>
      <c r="M10" s="185">
        <v>0.99773865870605738</v>
      </c>
      <c r="N10" s="184">
        <v>2766521.8510100003</v>
      </c>
      <c r="O10" s="185">
        <v>0.95897189443974495</v>
      </c>
      <c r="P10" s="88"/>
    </row>
    <row r="11" spans="1:16" ht="18.75">
      <c r="A11" s="209" t="s">
        <v>607</v>
      </c>
      <c r="B11" s="186">
        <v>262402.11233000003</v>
      </c>
      <c r="C11" s="187">
        <v>0.87541991003693342</v>
      </c>
      <c r="D11" s="186">
        <v>893966.47864999995</v>
      </c>
      <c r="E11" s="187">
        <v>0.73290772893668155</v>
      </c>
      <c r="F11" s="186">
        <v>136275.97908000002</v>
      </c>
      <c r="G11" s="187">
        <v>0.82082703418463243</v>
      </c>
      <c r="H11" s="186">
        <v>158828.08603999999</v>
      </c>
      <c r="I11" s="187">
        <v>0.86607335450871525</v>
      </c>
      <c r="J11" s="186">
        <v>103069.6502</v>
      </c>
      <c r="K11" s="187">
        <v>1.0100494591187026</v>
      </c>
      <c r="L11" s="186">
        <v>807923.52884000004</v>
      </c>
      <c r="M11" s="187">
        <v>0.8840102002968302</v>
      </c>
      <c r="N11" s="186">
        <v>2362465.8351400001</v>
      </c>
      <c r="O11" s="187">
        <v>0.81891214293004</v>
      </c>
    </row>
    <row r="12" spans="1:16" ht="19.5">
      <c r="A12" s="210" t="s">
        <v>509</v>
      </c>
      <c r="B12" s="186">
        <v>5014.0326999999997</v>
      </c>
      <c r="C12" s="187">
        <v>1.6727700917422875E-2</v>
      </c>
      <c r="D12" s="186">
        <v>235963.27101</v>
      </c>
      <c r="E12" s="187">
        <v>0.19345166647587231</v>
      </c>
      <c r="F12" s="186">
        <v>19195.330739999998</v>
      </c>
      <c r="G12" s="187">
        <v>0.11561866227545362</v>
      </c>
      <c r="H12" s="186">
        <v>49606.474569999998</v>
      </c>
      <c r="I12" s="187">
        <v>0.27049904653117346</v>
      </c>
      <c r="J12" s="186">
        <v>0</v>
      </c>
      <c r="K12" s="187">
        <v>0</v>
      </c>
      <c r="L12" s="186">
        <v>135262.70835</v>
      </c>
      <c r="M12" s="187">
        <v>0.14800115312009363</v>
      </c>
      <c r="N12" s="186">
        <v>445041.81737000006</v>
      </c>
      <c r="O12" s="187">
        <v>0.15426684396235887</v>
      </c>
    </row>
    <row r="13" spans="1:16" ht="19.5">
      <c r="A13" s="210" t="s">
        <v>608</v>
      </c>
      <c r="B13" s="186">
        <v>245656.23796</v>
      </c>
      <c r="C13" s="187">
        <v>0.81955270796182578</v>
      </c>
      <c r="D13" s="186">
        <v>599358.04116000002</v>
      </c>
      <c r="E13" s="187">
        <v>0.49137652390486952</v>
      </c>
      <c r="F13" s="186">
        <v>114579.01170999999</v>
      </c>
      <c r="G13" s="187">
        <v>0.69014033872040148</v>
      </c>
      <c r="H13" s="186">
        <v>98312.68836</v>
      </c>
      <c r="I13" s="187">
        <v>0.53608906284541868</v>
      </c>
      <c r="J13" s="186">
        <v>96155.813920000001</v>
      </c>
      <c r="K13" s="187">
        <v>0.94229608475972704</v>
      </c>
      <c r="L13" s="186">
        <v>614059.14936000004</v>
      </c>
      <c r="M13" s="187">
        <v>0.67188852935032783</v>
      </c>
      <c r="N13" s="186">
        <v>1768120.9424700001</v>
      </c>
      <c r="O13" s="187">
        <v>0.61289170341453203</v>
      </c>
    </row>
    <row r="14" spans="1:16" ht="19.5">
      <c r="A14" s="210" t="s">
        <v>609</v>
      </c>
      <c r="B14" s="186">
        <v>0</v>
      </c>
      <c r="C14" s="187">
        <v>0</v>
      </c>
      <c r="D14" s="186">
        <v>0</v>
      </c>
      <c r="E14" s="187">
        <v>0</v>
      </c>
      <c r="F14" s="186">
        <v>0</v>
      </c>
      <c r="G14" s="187">
        <v>0</v>
      </c>
      <c r="H14" s="186">
        <v>0</v>
      </c>
      <c r="I14" s="187">
        <v>0</v>
      </c>
      <c r="J14" s="186">
        <v>112.19597999999999</v>
      </c>
      <c r="K14" s="187">
        <v>1.0994845591732955E-3</v>
      </c>
      <c r="L14" s="186">
        <v>760.21046999999999</v>
      </c>
      <c r="M14" s="187">
        <v>8.3180373619931548E-4</v>
      </c>
      <c r="N14" s="186">
        <v>872.40644999999995</v>
      </c>
      <c r="O14" s="187">
        <v>3.0240616598510594E-4</v>
      </c>
    </row>
    <row r="15" spans="1:16" ht="19.5">
      <c r="A15" s="210" t="s">
        <v>610</v>
      </c>
      <c r="B15" s="186">
        <v>11731.84167</v>
      </c>
      <c r="C15" s="187">
        <v>3.9139501157684699E-2</v>
      </c>
      <c r="D15" s="186">
        <v>58645.16648</v>
      </c>
      <c r="E15" s="187">
        <v>4.8079538555939792E-2</v>
      </c>
      <c r="F15" s="186">
        <v>2501.63663</v>
      </c>
      <c r="G15" s="187">
        <v>1.5068033188777133E-2</v>
      </c>
      <c r="H15" s="186">
        <v>9659.7656600000009</v>
      </c>
      <c r="I15" s="187">
        <v>5.2673716957197018E-2</v>
      </c>
      <c r="J15" s="186">
        <v>6801.6403</v>
      </c>
      <c r="K15" s="187">
        <v>6.6653889799802288E-2</v>
      </c>
      <c r="L15" s="186">
        <v>50341.214449999999</v>
      </c>
      <c r="M15" s="187">
        <v>5.5082127801161389E-2</v>
      </c>
      <c r="N15" s="186">
        <v>139681.26519000001</v>
      </c>
      <c r="O15" s="187">
        <v>4.8418344300476847E-2</v>
      </c>
    </row>
    <row r="16" spans="1:16" ht="19.5" customHeight="1">
      <c r="A16" s="576" t="s">
        <v>731</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732</v>
      </c>
      <c r="B17" s="186">
        <v>0</v>
      </c>
      <c r="C17" s="187">
        <v>0</v>
      </c>
      <c r="D17" s="186">
        <v>0</v>
      </c>
      <c r="E17" s="187">
        <v>0</v>
      </c>
      <c r="F17" s="186">
        <v>0</v>
      </c>
      <c r="G17" s="187">
        <v>0</v>
      </c>
      <c r="H17" s="186">
        <v>1249.1574499999999</v>
      </c>
      <c r="I17" s="187">
        <v>6.8115281749261377E-3</v>
      </c>
      <c r="J17" s="186">
        <v>0</v>
      </c>
      <c r="K17" s="187">
        <v>0</v>
      </c>
      <c r="L17" s="186">
        <v>0</v>
      </c>
      <c r="M17" s="187">
        <v>0</v>
      </c>
      <c r="N17" s="186">
        <v>1249.1574499999999</v>
      </c>
      <c r="O17" s="187">
        <v>4.3300105720932216E-4</v>
      </c>
    </row>
    <row r="18" spans="1:15" ht="19.5">
      <c r="A18" s="183" t="s">
        <v>742</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650</v>
      </c>
      <c r="B19" s="186">
        <v>0</v>
      </c>
      <c r="C19" s="187">
        <v>0</v>
      </c>
      <c r="D19" s="186">
        <v>0</v>
      </c>
      <c r="E19" s="187">
        <v>0</v>
      </c>
      <c r="F19" s="186">
        <v>0</v>
      </c>
      <c r="G19" s="187">
        <v>0</v>
      </c>
      <c r="H19" s="186">
        <v>0</v>
      </c>
      <c r="I19" s="187">
        <v>0</v>
      </c>
      <c r="J19" s="186">
        <v>0</v>
      </c>
      <c r="K19" s="187">
        <v>0</v>
      </c>
      <c r="L19" s="186">
        <v>7500.2462100000002</v>
      </c>
      <c r="M19" s="187">
        <v>8.2065862890480269E-3</v>
      </c>
      <c r="N19" s="186">
        <v>7500.2462100000002</v>
      </c>
      <c r="O19" s="187">
        <v>2.5998440294777987E-3</v>
      </c>
    </row>
    <row r="20" spans="1:15" ht="19.5">
      <c r="A20" s="210" t="s">
        <v>818</v>
      </c>
      <c r="B20" s="186">
        <v>6765.42112</v>
      </c>
      <c r="C20" s="187">
        <v>2.2570642803302045E-2</v>
      </c>
      <c r="D20" s="186">
        <v>240088.73930000002</v>
      </c>
      <c r="E20" s="187">
        <v>0.19683388232784718</v>
      </c>
      <c r="F20" s="186">
        <v>23591.094249999998</v>
      </c>
      <c r="G20" s="187">
        <v>0.1420955333223472</v>
      </c>
      <c r="H20" s="186">
        <v>27203.4002</v>
      </c>
      <c r="I20" s="187">
        <v>0.14833736685162574</v>
      </c>
      <c r="J20" s="186">
        <v>2467.4998799999998</v>
      </c>
      <c r="K20" s="187">
        <v>2.4180706098578218E-2</v>
      </c>
      <c r="L20" s="186">
        <v>103939.86112</v>
      </c>
      <c r="M20" s="187">
        <v>0.11372845840922707</v>
      </c>
      <c r="N20" s="186">
        <v>404056.01587000006</v>
      </c>
      <c r="O20" s="187">
        <v>0.14005975150970496</v>
      </c>
    </row>
    <row r="21" spans="1:15" ht="19.5">
      <c r="A21" s="210" t="s">
        <v>819</v>
      </c>
      <c r="B21" s="186">
        <v>6765.42112</v>
      </c>
      <c r="C21" s="187">
        <v>2.2570642803302045E-2</v>
      </c>
      <c r="D21" s="186">
        <v>240088.73930000002</v>
      </c>
      <c r="E21" s="187">
        <v>0.19683388232784718</v>
      </c>
      <c r="F21" s="186">
        <v>9910.4793599999994</v>
      </c>
      <c r="G21" s="187">
        <v>5.9693494299837925E-2</v>
      </c>
      <c r="H21" s="186">
        <v>13067.714019999999</v>
      </c>
      <c r="I21" s="187">
        <v>7.1256911792110203E-2</v>
      </c>
      <c r="J21" s="186">
        <v>0</v>
      </c>
      <c r="K21" s="187">
        <v>0</v>
      </c>
      <c r="L21" s="186">
        <v>21901.167309999997</v>
      </c>
      <c r="M21" s="187">
        <v>2.3963722566967948E-2</v>
      </c>
      <c r="N21" s="186">
        <v>291733.52111000003</v>
      </c>
      <c r="O21" s="187">
        <v>0.10112490067927636</v>
      </c>
    </row>
    <row r="22" spans="1:15" ht="19.5">
      <c r="A22" s="210" t="s">
        <v>820</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609</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821</v>
      </c>
      <c r="B24" s="186">
        <v>0</v>
      </c>
      <c r="C24" s="187">
        <v>0</v>
      </c>
      <c r="D24" s="186">
        <v>0</v>
      </c>
      <c r="E24" s="187">
        <v>0</v>
      </c>
      <c r="F24" s="186">
        <v>0</v>
      </c>
      <c r="G24" s="187">
        <v>0</v>
      </c>
      <c r="H24" s="186">
        <v>4318.1247400000002</v>
      </c>
      <c r="I24" s="187">
        <v>2.3546293807362399E-2</v>
      </c>
      <c r="J24" s="186">
        <v>2467.4998799999998</v>
      </c>
      <c r="K24" s="187">
        <v>2.4180706098578218E-2</v>
      </c>
      <c r="L24" s="186">
        <v>0</v>
      </c>
      <c r="M24" s="187">
        <v>0</v>
      </c>
      <c r="N24" s="186">
        <v>6785.6246200000005</v>
      </c>
      <c r="O24" s="187">
        <v>2.3521315381704725E-3</v>
      </c>
    </row>
    <row r="25" spans="1:15" ht="19.5">
      <c r="A25" s="576" t="s">
        <v>731</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754</v>
      </c>
      <c r="B26" s="186">
        <v>0</v>
      </c>
      <c r="C26" s="187">
        <v>0</v>
      </c>
      <c r="D26" s="186">
        <v>0</v>
      </c>
      <c r="E26" s="187">
        <v>0</v>
      </c>
      <c r="F26" s="186">
        <v>13680.614890000001</v>
      </c>
      <c r="G26" s="187">
        <v>8.2402039022509296E-2</v>
      </c>
      <c r="H26" s="186">
        <v>9817.5614399999995</v>
      </c>
      <c r="I26" s="187">
        <v>5.3534161252153142E-2</v>
      </c>
      <c r="J26" s="186">
        <v>0</v>
      </c>
      <c r="K26" s="187">
        <v>0</v>
      </c>
      <c r="L26" s="186">
        <v>82038.693809999997</v>
      </c>
      <c r="M26" s="187">
        <v>8.9764735842259122E-2</v>
      </c>
      <c r="N26" s="186">
        <v>105536.87014</v>
      </c>
      <c r="O26" s="187">
        <v>3.6582719292258106E-2</v>
      </c>
    </row>
    <row r="27" spans="1:15" ht="19.5">
      <c r="A27" s="183" t="s">
        <v>742</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650</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1125</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822</v>
      </c>
      <c r="B30" s="184">
        <v>300369.21722000005</v>
      </c>
      <c r="C30" s="185">
        <v>1.0020848947508034</v>
      </c>
      <c r="D30" s="184">
        <v>1224471.4558499998</v>
      </c>
      <c r="E30" s="185">
        <v>1.0038682828578065</v>
      </c>
      <c r="F30" s="184">
        <v>166614.85597999999</v>
      </c>
      <c r="G30" s="185">
        <v>1.0035662851842564</v>
      </c>
      <c r="H30" s="184">
        <v>196040.6238</v>
      </c>
      <c r="I30" s="185">
        <v>1.068989527656258</v>
      </c>
      <c r="J30" s="184">
        <v>105886.35550000001</v>
      </c>
      <c r="K30" s="185">
        <v>1.0376522661452252</v>
      </c>
      <c r="L30" s="184">
        <v>915925.84430999996</v>
      </c>
      <c r="M30" s="185">
        <v>1.0021836970734834</v>
      </c>
      <c r="N30" s="184">
        <v>2909308.3526599999</v>
      </c>
      <c r="O30" s="185">
        <v>1.0084666208008377</v>
      </c>
    </row>
    <row r="31" spans="1:15" ht="19.5">
      <c r="A31" s="210" t="s">
        <v>1126</v>
      </c>
      <c r="B31" s="186">
        <v>624.93528000000003</v>
      </c>
      <c r="C31" s="187">
        <v>2.0848947508032654E-3</v>
      </c>
      <c r="D31" s="186">
        <v>4718.3500300000005</v>
      </c>
      <c r="E31" s="187">
        <v>3.8682828578067104E-3</v>
      </c>
      <c r="F31" s="186">
        <v>592.08455000000004</v>
      </c>
      <c r="G31" s="187">
        <v>3.5662851842564259E-3</v>
      </c>
      <c r="H31" s="186">
        <v>12651.90134</v>
      </c>
      <c r="I31" s="187">
        <v>6.8989527656258029E-2</v>
      </c>
      <c r="J31" s="186">
        <v>3842.1939300000004</v>
      </c>
      <c r="K31" s="187">
        <v>3.765226614522519E-2</v>
      </c>
      <c r="L31" s="186">
        <v>1995.74648</v>
      </c>
      <c r="M31" s="187">
        <v>2.1836970734836533E-3</v>
      </c>
      <c r="N31" s="186">
        <v>24425.211610000006</v>
      </c>
      <c r="O31" s="187">
        <v>8.4666208008377271E-3</v>
      </c>
    </row>
    <row r="32" spans="1:15" ht="22.5" customHeight="1">
      <c r="A32" s="494" t="s">
        <v>824</v>
      </c>
      <c r="B32" s="414">
        <v>299744.28194000002</v>
      </c>
      <c r="C32" s="685">
        <v>1</v>
      </c>
      <c r="D32" s="414">
        <v>1219753.1058199999</v>
      </c>
      <c r="E32" s="685">
        <v>1</v>
      </c>
      <c r="F32" s="414">
        <v>166022.77142999999</v>
      </c>
      <c r="G32" s="685">
        <v>1</v>
      </c>
      <c r="H32" s="414">
        <v>183388.72246000002</v>
      </c>
      <c r="I32" s="685">
        <v>1</v>
      </c>
      <c r="J32" s="414">
        <v>102044.16157</v>
      </c>
      <c r="K32" s="685">
        <v>1</v>
      </c>
      <c r="L32" s="414">
        <v>913930.0978300001</v>
      </c>
      <c r="M32" s="685">
        <v>1</v>
      </c>
      <c r="N32" s="414">
        <v>2884883.1410499997</v>
      </c>
      <c r="O32" s="685">
        <v>1</v>
      </c>
    </row>
    <row r="33" spans="1:15" ht="19.5">
      <c r="A33" s="183" t="s">
        <v>780</v>
      </c>
      <c r="B33" s="186">
        <v>39.244999999999997</v>
      </c>
      <c r="C33" s="187">
        <v>1.3092826907655804E-4</v>
      </c>
      <c r="D33" s="186">
        <v>207.86620000000002</v>
      </c>
      <c r="E33" s="187">
        <v>1.7041661874700324E-4</v>
      </c>
      <c r="F33" s="186">
        <v>0</v>
      </c>
      <c r="G33" s="187">
        <v>0</v>
      </c>
      <c r="H33" s="186">
        <v>86.549689999999998</v>
      </c>
      <c r="I33" s="187">
        <v>4.7194663248105592E-4</v>
      </c>
      <c r="J33" s="186">
        <v>4.1683599999999998</v>
      </c>
      <c r="K33" s="187">
        <v>4.0848588844944341E-5</v>
      </c>
      <c r="L33" s="186">
        <v>837.52200000000005</v>
      </c>
      <c r="M33" s="187">
        <v>9.1639612481149218E-4</v>
      </c>
      <c r="N33" s="186">
        <v>1175.3512500000002</v>
      </c>
      <c r="O33" s="187">
        <v>4.0741728261901525E-4</v>
      </c>
    </row>
    <row r="34" spans="1:15" ht="19.5">
      <c r="A34" s="183" t="s">
        <v>781</v>
      </c>
      <c r="B34" s="186">
        <v>0</v>
      </c>
      <c r="C34" s="187">
        <v>0</v>
      </c>
      <c r="D34" s="186">
        <v>0</v>
      </c>
      <c r="E34" s="187">
        <v>0</v>
      </c>
      <c r="F34" s="186">
        <v>0</v>
      </c>
      <c r="G34" s="187">
        <v>0</v>
      </c>
      <c r="H34" s="186">
        <v>8508.5349999999999</v>
      </c>
      <c r="I34" s="187">
        <v>4.6396173580716481E-2</v>
      </c>
      <c r="J34" s="186">
        <v>3500.9659799999999</v>
      </c>
      <c r="K34" s="187">
        <v>3.4308341860385769E-2</v>
      </c>
      <c r="L34" s="186">
        <v>0</v>
      </c>
      <c r="M34" s="187">
        <v>0</v>
      </c>
      <c r="N34" s="186">
        <v>12009.500980000001</v>
      </c>
      <c r="O34" s="187">
        <v>4.1629072627284826E-3</v>
      </c>
    </row>
    <row r="35" spans="1:15" ht="12.75" customHeight="1">
      <c r="A35" s="37" t="s">
        <v>507</v>
      </c>
    </row>
    <row r="36" spans="1:15" ht="12.75" customHeight="1"/>
    <row r="37" spans="1:15" ht="12.75" customHeight="1">
      <c r="A37" s="74" t="s">
        <v>331</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377</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953</v>
      </c>
      <c r="D1" s="380" t="str">
        <f>Naslovnica!A20</f>
        <v>Srpanj 2015.</v>
      </c>
    </row>
    <row r="2" spans="1:5" ht="12.75" customHeight="1">
      <c r="A2" s="119" t="s">
        <v>954</v>
      </c>
      <c r="D2" s="118" t="str">
        <f>Naslovnica!A24</f>
        <v>July 2015</v>
      </c>
    </row>
    <row r="3" spans="1:5" ht="12.75" customHeight="1"/>
    <row r="4" spans="1:5" ht="19.5" customHeight="1">
      <c r="A4" s="746" t="s">
        <v>510</v>
      </c>
      <c r="B4" s="772" t="s">
        <v>512</v>
      </c>
      <c r="C4" s="772"/>
      <c r="D4" s="772"/>
    </row>
    <row r="5" spans="1:5" ht="15" customHeight="1">
      <c r="A5" s="771"/>
      <c r="B5" s="395" t="str">
        <f>Naslovnica!A20</f>
        <v>Srpanj 2015.</v>
      </c>
      <c r="C5" s="397" t="str">
        <f>'5 Tablica 3,4'!A8</f>
        <v>Lipanj 2015.</v>
      </c>
      <c r="D5" s="739" t="s">
        <v>511</v>
      </c>
    </row>
    <row r="6" spans="1:5" ht="15" customHeight="1">
      <c r="A6" s="771"/>
      <c r="B6" s="398" t="str">
        <f>Naslovnica!A24</f>
        <v>July 2015</v>
      </c>
      <c r="C6" s="399" t="str">
        <f>'5 Tablica 3,4'!B8</f>
        <v>June 2015</v>
      </c>
      <c r="D6" s="773"/>
    </row>
    <row r="7" spans="1:5" ht="45" customHeight="1">
      <c r="A7" s="417" t="s">
        <v>513</v>
      </c>
      <c r="B7" s="211">
        <v>23964</v>
      </c>
      <c r="C7" s="211">
        <v>23959</v>
      </c>
      <c r="D7" s="212">
        <v>2.086898451521349E-4</v>
      </c>
      <c r="E7" s="88"/>
    </row>
    <row r="8" spans="1:5" ht="2.25" customHeight="1">
      <c r="B8" s="211"/>
      <c r="C8" s="211"/>
      <c r="D8" s="212"/>
    </row>
    <row r="9" spans="1:5" ht="45" customHeight="1">
      <c r="A9" s="417" t="s">
        <v>514</v>
      </c>
      <c r="B9" s="211">
        <v>635412.95789999992</v>
      </c>
      <c r="C9" s="211">
        <v>630178.24492999993</v>
      </c>
      <c r="D9" s="212">
        <v>8.3067179994153299E-3</v>
      </c>
      <c r="E9" s="88"/>
    </row>
    <row r="10" spans="1:5" ht="2.25" customHeight="1">
      <c r="B10" s="211"/>
      <c r="C10" s="211"/>
      <c r="D10" s="212"/>
    </row>
    <row r="11" spans="1:5" ht="45" customHeight="1">
      <c r="A11" s="417" t="s">
        <v>515</v>
      </c>
      <c r="B11" s="211">
        <v>640100.30500000017</v>
      </c>
      <c r="C11" s="211">
        <v>625732.9328500001</v>
      </c>
      <c r="D11" s="212">
        <v>2.2960869399284434E-2</v>
      </c>
    </row>
    <row r="12" spans="1:5" ht="12.75" customHeight="1">
      <c r="A12" s="46" t="s">
        <v>516</v>
      </c>
    </row>
    <row r="13" spans="1:5" ht="12.75" customHeight="1">
      <c r="A13" s="50" t="s">
        <v>517</v>
      </c>
    </row>
    <row r="14" spans="1:5" ht="12.75" customHeight="1"/>
    <row r="15" spans="1:5" ht="12.75" customHeight="1"/>
    <row r="16" spans="1:5" ht="12.75" customHeight="1">
      <c r="A16" s="76" t="s">
        <v>331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518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955</v>
      </c>
      <c r="G1" s="554" t="s">
        <v>149</v>
      </c>
      <c r="J1" s="380" t="s">
        <v>1204</v>
      </c>
    </row>
    <row r="2" spans="1:11">
      <c r="A2" s="117" t="s">
        <v>956</v>
      </c>
      <c r="G2" s="124" t="s">
        <v>150</v>
      </c>
      <c r="J2" s="118" t="s">
        <v>1205</v>
      </c>
    </row>
    <row r="3" spans="1:11" ht="12.75" customHeight="1"/>
    <row r="4" spans="1:11" ht="12.75" customHeight="1"/>
    <row r="5" spans="1:11">
      <c r="A5" s="381"/>
      <c r="B5" s="382"/>
      <c r="C5" s="382" t="s">
        <v>1160</v>
      </c>
      <c r="D5" s="382"/>
      <c r="E5" s="383"/>
      <c r="F5" s="382" t="s">
        <v>1145</v>
      </c>
      <c r="G5" s="383"/>
      <c r="H5" s="753" t="s">
        <v>502</v>
      </c>
      <c r="I5" s="756"/>
      <c r="J5" s="756"/>
    </row>
    <row r="6" spans="1:11" ht="24">
      <c r="A6" s="381"/>
      <c r="B6" s="383"/>
      <c r="C6" s="423" t="s">
        <v>1161</v>
      </c>
      <c r="D6" s="383"/>
      <c r="E6" s="383"/>
      <c r="F6" s="423" t="s">
        <v>1146</v>
      </c>
      <c r="G6" s="383"/>
      <c r="H6" s="757" t="s">
        <v>1135</v>
      </c>
      <c r="I6" s="757"/>
      <c r="J6" s="384" t="s">
        <v>1134</v>
      </c>
    </row>
    <row r="7" spans="1:11" ht="30" customHeight="1">
      <c r="A7" s="385" t="s">
        <v>498</v>
      </c>
      <c r="B7" s="385" t="s">
        <v>499</v>
      </c>
      <c r="C7" s="385" t="s">
        <v>500</v>
      </c>
      <c r="D7" s="385" t="s">
        <v>501</v>
      </c>
      <c r="E7" s="385" t="s">
        <v>499</v>
      </c>
      <c r="F7" s="385" t="s">
        <v>500</v>
      </c>
      <c r="G7" s="385" t="s">
        <v>501</v>
      </c>
      <c r="H7" s="385" t="s">
        <v>499</v>
      </c>
      <c r="I7" s="385" t="s">
        <v>500</v>
      </c>
      <c r="J7" s="385" t="s">
        <v>501</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161</v>
      </c>
      <c r="C9" s="153">
        <v>95</v>
      </c>
      <c r="D9" s="153">
        <v>256</v>
      </c>
      <c r="E9" s="154">
        <v>168</v>
      </c>
      <c r="F9" s="154">
        <v>98</v>
      </c>
      <c r="G9" s="153">
        <v>266</v>
      </c>
      <c r="H9" s="153">
        <v>-7</v>
      </c>
      <c r="I9" s="153">
        <v>-3</v>
      </c>
      <c r="J9" s="155">
        <v>-3.7593984962406068E-2</v>
      </c>
      <c r="K9" s="88"/>
    </row>
    <row r="10" spans="1:11" ht="12.75" customHeight="1">
      <c r="A10" s="152" t="s">
        <v>32</v>
      </c>
      <c r="B10" s="153">
        <v>697</v>
      </c>
      <c r="C10" s="153">
        <v>512</v>
      </c>
      <c r="D10" s="153">
        <v>1209</v>
      </c>
      <c r="E10" s="154">
        <v>719</v>
      </c>
      <c r="F10" s="154">
        <v>547</v>
      </c>
      <c r="G10" s="153">
        <v>1266</v>
      </c>
      <c r="H10" s="153">
        <v>-22</v>
      </c>
      <c r="I10" s="153">
        <v>-35</v>
      </c>
      <c r="J10" s="155">
        <v>-4.502369668246442E-2</v>
      </c>
    </row>
    <row r="11" spans="1:11" ht="12.75" customHeight="1">
      <c r="A11" s="152" t="s">
        <v>33</v>
      </c>
      <c r="B11" s="153">
        <v>1431</v>
      </c>
      <c r="C11" s="153">
        <v>1318</v>
      </c>
      <c r="D11" s="153">
        <v>2749</v>
      </c>
      <c r="E11" s="154">
        <v>1458</v>
      </c>
      <c r="F11" s="154">
        <v>1313</v>
      </c>
      <c r="G11" s="153">
        <v>2771</v>
      </c>
      <c r="H11" s="153">
        <v>-27</v>
      </c>
      <c r="I11" s="153">
        <v>5</v>
      </c>
      <c r="J11" s="155">
        <v>-7.9393720678455626E-3</v>
      </c>
    </row>
    <row r="12" spans="1:11" ht="12.75" customHeight="1">
      <c r="A12" s="152" t="s">
        <v>34</v>
      </c>
      <c r="B12" s="153">
        <v>2058</v>
      </c>
      <c r="C12" s="153">
        <v>1600</v>
      </c>
      <c r="D12" s="153">
        <v>3658</v>
      </c>
      <c r="E12" s="154">
        <v>2079</v>
      </c>
      <c r="F12" s="154">
        <v>1611</v>
      </c>
      <c r="G12" s="153">
        <v>3690</v>
      </c>
      <c r="H12" s="153">
        <v>-21</v>
      </c>
      <c r="I12" s="153">
        <v>-11</v>
      </c>
      <c r="J12" s="155">
        <v>-8.672086720867167E-3</v>
      </c>
    </row>
    <row r="13" spans="1:11" ht="12.75" customHeight="1">
      <c r="A13" s="152" t="s">
        <v>35</v>
      </c>
      <c r="B13" s="153">
        <v>2407</v>
      </c>
      <c r="C13" s="153">
        <v>1800</v>
      </c>
      <c r="D13" s="153">
        <v>4207</v>
      </c>
      <c r="E13" s="154">
        <v>2379</v>
      </c>
      <c r="F13" s="154">
        <v>1784</v>
      </c>
      <c r="G13" s="153">
        <v>4163</v>
      </c>
      <c r="H13" s="153">
        <v>28</v>
      </c>
      <c r="I13" s="153">
        <v>16</v>
      </c>
      <c r="J13" s="155">
        <v>1.0569300984866636E-2</v>
      </c>
    </row>
    <row r="14" spans="1:11" ht="12.75" customHeight="1">
      <c r="A14" s="152" t="s">
        <v>36</v>
      </c>
      <c r="B14" s="153">
        <v>2132</v>
      </c>
      <c r="C14" s="153">
        <v>1614</v>
      </c>
      <c r="D14" s="153">
        <v>3746</v>
      </c>
      <c r="E14" s="154">
        <v>2123</v>
      </c>
      <c r="F14" s="154">
        <v>1588</v>
      </c>
      <c r="G14" s="153">
        <v>3711</v>
      </c>
      <c r="H14" s="153">
        <v>9</v>
      </c>
      <c r="I14" s="153">
        <v>26</v>
      </c>
      <c r="J14" s="155">
        <v>9.4314201023981692E-3</v>
      </c>
    </row>
    <row r="15" spans="1:11" ht="12.75" customHeight="1">
      <c r="A15" s="152" t="s">
        <v>144</v>
      </c>
      <c r="B15" s="153">
        <v>3784</v>
      </c>
      <c r="C15" s="153">
        <v>2610</v>
      </c>
      <c r="D15" s="153">
        <v>6394</v>
      </c>
      <c r="E15" s="154">
        <v>3787</v>
      </c>
      <c r="F15" s="154">
        <v>2634</v>
      </c>
      <c r="G15" s="153">
        <v>6421</v>
      </c>
      <c r="H15" s="153">
        <v>-3</v>
      </c>
      <c r="I15" s="153">
        <v>-24</v>
      </c>
      <c r="J15" s="155">
        <v>-4.2049524996106147E-3</v>
      </c>
    </row>
    <row r="16" spans="1:11" ht="12.75" customHeight="1">
      <c r="A16" s="152" t="s">
        <v>145</v>
      </c>
      <c r="B16" s="153">
        <v>1157</v>
      </c>
      <c r="C16" s="153">
        <v>499</v>
      </c>
      <c r="D16" s="153">
        <v>1656</v>
      </c>
      <c r="E16" s="154">
        <v>1147</v>
      </c>
      <c r="F16" s="154">
        <v>478</v>
      </c>
      <c r="G16" s="153">
        <v>1625</v>
      </c>
      <c r="H16" s="153">
        <v>10</v>
      </c>
      <c r="I16" s="153">
        <v>21</v>
      </c>
      <c r="J16" s="155">
        <v>1.9076923076922991E-2</v>
      </c>
    </row>
    <row r="17" spans="1:11" ht="12.75" customHeight="1">
      <c r="A17" s="152" t="s">
        <v>146</v>
      </c>
      <c r="B17" s="153">
        <v>61</v>
      </c>
      <c r="C17" s="153">
        <v>9</v>
      </c>
      <c r="D17" s="153">
        <v>70</v>
      </c>
      <c r="E17" s="153">
        <v>63</v>
      </c>
      <c r="F17" s="153">
        <v>9</v>
      </c>
      <c r="G17" s="153">
        <v>72</v>
      </c>
      <c r="H17" s="153">
        <v>-2</v>
      </c>
      <c r="I17" s="153">
        <v>0</v>
      </c>
      <c r="J17" s="155">
        <v>-2.777777777777779E-2</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13891</v>
      </c>
      <c r="C19" s="386">
        <v>10059</v>
      </c>
      <c r="D19" s="386">
        <v>23950</v>
      </c>
      <c r="E19" s="386">
        <v>13926</v>
      </c>
      <c r="F19" s="386">
        <v>10064</v>
      </c>
      <c r="G19" s="386">
        <v>23990</v>
      </c>
      <c r="H19" s="386">
        <v>-35</v>
      </c>
      <c r="I19" s="386">
        <v>-5</v>
      </c>
      <c r="J19" s="387">
        <v>-1.6673614005835447E-3</v>
      </c>
    </row>
    <row r="20" spans="1:11" ht="12.75" customHeight="1">
      <c r="A20" s="36" t="s">
        <v>519</v>
      </c>
    </row>
    <row r="21" spans="1:11" ht="12.75" customHeight="1"/>
    <row r="22" spans="1:11" ht="12.75" customHeight="1"/>
    <row r="23" spans="1:11" ht="14.25" customHeight="1">
      <c r="A23" s="555" t="s">
        <v>1208</v>
      </c>
    </row>
    <row r="24" spans="1:11" ht="13.5" customHeight="1">
      <c r="A24" s="125" t="s">
        <v>1209</v>
      </c>
    </row>
    <row r="25" spans="1:11" ht="12.75" customHeight="1"/>
    <row r="26" spans="1:11" ht="12.75" customHeight="1">
      <c r="A26" s="684"/>
      <c r="B26" s="684"/>
      <c r="C26" s="684"/>
      <c r="D26" s="684"/>
      <c r="E26" s="684"/>
      <c r="F26" s="684"/>
      <c r="G26" s="684"/>
      <c r="H26" s="684"/>
      <c r="I26" s="684"/>
      <c r="J26" s="684"/>
    </row>
    <row r="27" spans="1:11" ht="12.75" customHeight="1">
      <c r="A27" s="684"/>
      <c r="B27" s="684"/>
      <c r="C27" s="684"/>
      <c r="D27" s="684"/>
      <c r="E27" s="684"/>
      <c r="F27" s="684"/>
      <c r="G27" s="684"/>
      <c r="H27" s="684"/>
      <c r="I27" s="684"/>
      <c r="J27" s="684"/>
      <c r="K27" s="88"/>
    </row>
    <row r="28" spans="1:11" ht="12.75" customHeight="1">
      <c r="A28" s="684"/>
      <c r="B28" s="684"/>
      <c r="C28" s="684"/>
      <c r="D28" s="684"/>
      <c r="E28" s="684"/>
      <c r="F28" s="684"/>
      <c r="G28" s="684"/>
      <c r="H28" s="684"/>
      <c r="I28" s="684"/>
      <c r="J28" s="684"/>
      <c r="K28" s="88"/>
    </row>
    <row r="29" spans="1:11" ht="12.75" customHeight="1">
      <c r="A29" s="684"/>
      <c r="B29" s="684"/>
      <c r="C29" s="684"/>
      <c r="D29" s="684"/>
      <c r="E29" s="684"/>
      <c r="F29" s="684"/>
      <c r="G29" s="684"/>
      <c r="H29" s="684"/>
      <c r="I29" s="684"/>
      <c r="J29" s="684"/>
      <c r="K29" s="88"/>
    </row>
    <row r="30" spans="1:11" ht="12.75" customHeight="1">
      <c r="A30" s="684"/>
      <c r="B30" s="684"/>
      <c r="C30" s="684"/>
      <c r="D30" s="684"/>
      <c r="E30" s="684"/>
      <c r="F30" s="684"/>
      <c r="G30" s="684"/>
      <c r="H30" s="684"/>
      <c r="I30" s="684"/>
      <c r="J30" s="684"/>
      <c r="K30" s="78"/>
    </row>
    <row r="31" spans="1:11" ht="12.75" customHeight="1">
      <c r="A31" s="684"/>
      <c r="B31" s="684"/>
      <c r="C31" s="684"/>
      <c r="D31" s="684"/>
      <c r="E31" s="684"/>
      <c r="F31" s="684"/>
      <c r="G31" s="684"/>
      <c r="H31" s="684"/>
      <c r="I31" s="684"/>
      <c r="J31" s="684"/>
    </row>
    <row r="32" spans="1:11" ht="12.75" customHeight="1">
      <c r="A32" s="684"/>
      <c r="B32" s="684"/>
      <c r="C32" s="684"/>
      <c r="D32" s="684"/>
      <c r="E32" s="684"/>
      <c r="F32" s="684"/>
      <c r="G32" s="684"/>
      <c r="H32" s="684"/>
      <c r="I32" s="684"/>
      <c r="J32" s="684"/>
    </row>
    <row r="33" spans="1:10" ht="12.75" customHeight="1">
      <c r="A33" s="684"/>
      <c r="B33" s="684"/>
      <c r="C33" s="684"/>
      <c r="D33" s="684"/>
      <c r="E33" s="684"/>
      <c r="F33" s="684"/>
      <c r="G33" s="684"/>
      <c r="H33" s="684"/>
      <c r="I33" s="684"/>
      <c r="J33" s="684"/>
    </row>
    <row r="34" spans="1:10" ht="12.75" customHeight="1">
      <c r="A34" s="684"/>
      <c r="B34" s="684"/>
      <c r="C34" s="684"/>
      <c r="D34" s="684"/>
      <c r="E34" s="684"/>
      <c r="F34" s="684"/>
      <c r="G34" s="684"/>
      <c r="H34" s="684"/>
      <c r="I34" s="684"/>
      <c r="J34" s="684"/>
    </row>
    <row r="35" spans="1:10" ht="12.75" customHeight="1">
      <c r="A35" s="684"/>
      <c r="B35" s="684"/>
      <c r="C35" s="684"/>
      <c r="D35" s="684"/>
      <c r="E35" s="684"/>
      <c r="F35" s="684"/>
      <c r="G35" s="684"/>
      <c r="H35" s="684"/>
      <c r="I35" s="684"/>
      <c r="J35" s="684"/>
    </row>
    <row r="36" spans="1:10" ht="12.75" customHeight="1">
      <c r="A36" s="684"/>
      <c r="B36" s="684"/>
      <c r="C36" s="684"/>
      <c r="D36" s="684"/>
      <c r="E36" s="684"/>
      <c r="F36" s="684"/>
      <c r="G36" s="684"/>
      <c r="H36" s="684"/>
      <c r="I36" s="684"/>
      <c r="J36" s="684"/>
    </row>
    <row r="37" spans="1:10" ht="12.75" customHeight="1">
      <c r="A37" s="684"/>
      <c r="B37" s="684"/>
      <c r="C37" s="684"/>
      <c r="D37" s="684"/>
      <c r="E37" s="684"/>
      <c r="F37" s="684"/>
      <c r="G37" s="684"/>
      <c r="H37" s="684"/>
      <c r="I37" s="684"/>
      <c r="J37" s="684"/>
    </row>
    <row r="38" spans="1:10" ht="12.75" customHeight="1">
      <c r="A38" s="684"/>
      <c r="B38" s="684"/>
      <c r="C38" s="684"/>
      <c r="D38" s="684"/>
      <c r="E38" s="684"/>
      <c r="F38" s="684"/>
      <c r="G38" s="684"/>
      <c r="H38" s="684"/>
      <c r="I38" s="684"/>
      <c r="J38" s="684"/>
    </row>
    <row r="39" spans="1:10" ht="12.75" customHeight="1">
      <c r="A39" s="684"/>
      <c r="B39" s="684"/>
      <c r="C39" s="684"/>
      <c r="D39" s="684"/>
      <c r="E39" s="684"/>
      <c r="F39" s="684"/>
      <c r="G39" s="684"/>
      <c r="H39" s="684"/>
      <c r="I39" s="684"/>
      <c r="J39" s="684"/>
    </row>
    <row r="40" spans="1:10" ht="12.75" customHeight="1">
      <c r="A40" s="684"/>
      <c r="B40" s="684"/>
      <c r="C40" s="684"/>
      <c r="D40" s="684"/>
      <c r="E40" s="684"/>
      <c r="F40" s="684"/>
      <c r="G40" s="684"/>
      <c r="H40" s="684"/>
      <c r="I40" s="684"/>
      <c r="J40" s="684"/>
    </row>
    <row r="41" spans="1:10" ht="12.75" customHeight="1">
      <c r="A41" s="684"/>
      <c r="B41" s="684"/>
      <c r="C41" s="684"/>
      <c r="D41" s="684"/>
      <c r="E41" s="684"/>
      <c r="F41" s="684"/>
      <c r="G41" s="684"/>
      <c r="H41" s="684"/>
      <c r="I41" s="684"/>
      <c r="J41" s="684"/>
    </row>
    <row r="42" spans="1:10" ht="12.75" customHeight="1">
      <c r="A42" s="684"/>
      <c r="B42" s="684"/>
      <c r="C42" s="684"/>
      <c r="D42" s="684"/>
      <c r="E42" s="684"/>
      <c r="F42" s="684"/>
      <c r="G42" s="684"/>
      <c r="H42" s="684"/>
      <c r="I42" s="684"/>
      <c r="J42" s="684"/>
    </row>
    <row r="43" spans="1:10" ht="12.75" customHeight="1">
      <c r="A43" s="684"/>
      <c r="B43" s="684"/>
      <c r="C43" s="684"/>
      <c r="D43" s="684"/>
      <c r="E43" s="684"/>
      <c r="F43" s="684"/>
      <c r="G43" s="684"/>
      <c r="H43" s="684"/>
      <c r="I43" s="684"/>
      <c r="J43" s="684"/>
    </row>
    <row r="44" spans="1:10" ht="12.75" customHeight="1">
      <c r="A44" s="684"/>
      <c r="B44" s="684"/>
      <c r="C44" s="684"/>
      <c r="D44" s="684"/>
      <c r="E44" s="684"/>
      <c r="F44" s="684"/>
      <c r="G44" s="684"/>
      <c r="H44" s="684"/>
      <c r="I44" s="684"/>
      <c r="J44" s="684"/>
    </row>
    <row r="45" spans="1:10" ht="12.75" customHeight="1">
      <c r="A45" s="684"/>
      <c r="B45" s="684"/>
      <c r="C45" s="684"/>
      <c r="D45" s="684"/>
      <c r="E45" s="684"/>
      <c r="F45" s="684"/>
      <c r="G45" s="684"/>
      <c r="H45" s="684"/>
      <c r="I45" s="684"/>
      <c r="J45" s="684"/>
    </row>
    <row r="46" spans="1:10" ht="12.75" customHeight="1">
      <c r="A46" s="684"/>
      <c r="B46" s="684"/>
      <c r="C46" s="684"/>
      <c r="D46" s="684"/>
      <c r="E46" s="684"/>
      <c r="F46" s="684"/>
      <c r="G46" s="684"/>
      <c r="H46" s="684"/>
      <c r="I46" s="684"/>
      <c r="J46" s="684"/>
    </row>
    <row r="47" spans="1:10" ht="12.75" customHeight="1">
      <c r="A47" s="684"/>
      <c r="B47" s="684"/>
      <c r="C47" s="684"/>
      <c r="D47" s="684"/>
      <c r="E47" s="684"/>
      <c r="F47" s="684"/>
      <c r="G47" s="684"/>
      <c r="H47" s="684"/>
      <c r="I47" s="684"/>
      <c r="J47" s="684"/>
    </row>
    <row r="48" spans="1:10" ht="12.75" customHeight="1">
      <c r="A48" s="684"/>
      <c r="B48" s="684"/>
      <c r="C48" s="684"/>
      <c r="D48" s="684"/>
      <c r="E48" s="684"/>
      <c r="F48" s="684"/>
      <c r="G48" s="684"/>
      <c r="H48" s="684"/>
      <c r="I48" s="684"/>
      <c r="J48" s="684"/>
    </row>
    <row r="49" spans="1:10" ht="12.75" customHeight="1">
      <c r="A49" s="684"/>
      <c r="B49" s="684"/>
      <c r="C49" s="684"/>
      <c r="D49" s="684"/>
      <c r="E49" s="684"/>
      <c r="F49" s="684"/>
      <c r="G49" s="684"/>
      <c r="H49" s="684"/>
      <c r="I49" s="684"/>
      <c r="J49" s="684"/>
    </row>
    <row r="50" spans="1:10" ht="12.75" customHeight="1">
      <c r="A50" s="684"/>
      <c r="B50" s="684"/>
      <c r="C50" s="684"/>
      <c r="D50" s="684"/>
      <c r="E50" s="684"/>
      <c r="F50" s="684"/>
      <c r="G50" s="684"/>
      <c r="H50" s="684"/>
      <c r="I50" s="684"/>
      <c r="J50" s="684"/>
    </row>
    <row r="51" spans="1:10" ht="12.75" customHeight="1">
      <c r="A51" s="684"/>
      <c r="B51" s="684"/>
      <c r="C51" s="684"/>
      <c r="D51" s="684"/>
      <c r="E51" s="684"/>
      <c r="F51" s="684"/>
      <c r="G51" s="684"/>
      <c r="H51" s="684"/>
      <c r="I51" s="684"/>
      <c r="J51" s="684"/>
    </row>
    <row r="52" spans="1:10" ht="12.75" customHeight="1">
      <c r="A52" s="684"/>
      <c r="B52" s="684"/>
      <c r="C52" s="684"/>
      <c r="D52" s="684"/>
      <c r="E52" s="684"/>
      <c r="F52" s="684"/>
      <c r="G52" s="684"/>
      <c r="H52" s="684"/>
      <c r="I52" s="684"/>
      <c r="J52" s="684"/>
    </row>
    <row r="53" spans="1:10" ht="12.75" customHeight="1">
      <c r="A53" s="684"/>
      <c r="B53" s="684"/>
      <c r="C53" s="684"/>
      <c r="D53" s="684"/>
      <c r="E53" s="684"/>
      <c r="F53" s="684"/>
      <c r="G53" s="684"/>
      <c r="H53" s="684"/>
      <c r="I53" s="684"/>
      <c r="J53" s="684"/>
    </row>
    <row r="54" spans="1:10" ht="12.75" customHeight="1">
      <c r="A54" s="684"/>
      <c r="B54" s="684"/>
      <c r="C54" s="684"/>
      <c r="D54" s="684"/>
      <c r="E54" s="684"/>
      <c r="F54" s="684"/>
      <c r="G54" s="684"/>
      <c r="H54" s="684"/>
      <c r="I54" s="684"/>
      <c r="J54" s="684"/>
    </row>
    <row r="55" spans="1:10" ht="12.75" customHeight="1">
      <c r="A55" s="684"/>
      <c r="B55" s="684"/>
      <c r="C55" s="684"/>
      <c r="D55" s="684"/>
      <c r="E55" s="684"/>
      <c r="F55" s="684"/>
      <c r="G55" s="684"/>
      <c r="H55" s="684"/>
      <c r="I55" s="684"/>
      <c r="J55" s="684"/>
    </row>
    <row r="56" spans="1:10" ht="12.75" customHeight="1">
      <c r="A56" s="684"/>
      <c r="B56" s="684"/>
      <c r="C56" s="684"/>
      <c r="D56" s="684"/>
      <c r="E56" s="684"/>
      <c r="F56" s="684"/>
      <c r="G56" s="684"/>
      <c r="H56" s="684"/>
      <c r="I56" s="684"/>
      <c r="J56" s="684"/>
    </row>
    <row r="57" spans="1:10" ht="12.75" customHeight="1">
      <c r="A57" s="684"/>
      <c r="B57" s="684"/>
      <c r="C57" s="684"/>
      <c r="D57" s="684"/>
      <c r="E57" s="684"/>
      <c r="F57" s="684"/>
      <c r="G57" s="684"/>
      <c r="H57" s="684"/>
      <c r="I57" s="684"/>
      <c r="J57" s="684"/>
    </row>
    <row r="58" spans="1:10" ht="12.75" customHeight="1">
      <c r="A58" s="684"/>
      <c r="B58" s="684"/>
      <c r="C58" s="684"/>
      <c r="D58" s="684"/>
      <c r="E58" s="684"/>
      <c r="F58" s="684"/>
      <c r="G58" s="684"/>
      <c r="H58" s="684"/>
      <c r="I58" s="684"/>
      <c r="J58" s="684"/>
    </row>
    <row r="59" spans="1:10" ht="12.75" customHeight="1">
      <c r="A59" s="684"/>
      <c r="B59" s="684"/>
      <c r="C59" s="684"/>
      <c r="D59" s="684"/>
      <c r="E59" s="684"/>
      <c r="F59" s="684"/>
      <c r="G59" s="684"/>
      <c r="H59" s="684"/>
      <c r="I59" s="684"/>
      <c r="J59" s="684"/>
    </row>
    <row r="60" spans="1:10" ht="12.75" customHeight="1">
      <c r="A60" s="684"/>
      <c r="B60" s="684"/>
      <c r="C60" s="684"/>
      <c r="D60" s="684"/>
      <c r="E60" s="684"/>
      <c r="F60" s="684"/>
      <c r="G60" s="684"/>
      <c r="H60" s="684"/>
      <c r="I60" s="684"/>
      <c r="J60" s="684"/>
    </row>
    <row r="61" spans="1:10" ht="12.75" customHeight="1">
      <c r="A61" s="684"/>
      <c r="B61" s="684"/>
      <c r="C61" s="684"/>
      <c r="D61" s="684"/>
      <c r="E61" s="684"/>
      <c r="F61" s="684"/>
      <c r="G61" s="684"/>
      <c r="H61" s="684"/>
      <c r="I61" s="684"/>
      <c r="J61" s="684"/>
    </row>
    <row r="62" spans="1:10" ht="12.75" customHeight="1">
      <c r="A62" s="684"/>
      <c r="B62" s="684"/>
      <c r="C62" s="684"/>
      <c r="D62" s="684"/>
      <c r="E62" s="684"/>
      <c r="F62" s="684"/>
      <c r="G62" s="684"/>
      <c r="H62" s="684"/>
      <c r="I62" s="684"/>
      <c r="J62" s="684"/>
    </row>
    <row r="63" spans="1:10" ht="12.75" customHeight="1">
      <c r="A63" s="684"/>
      <c r="B63" s="684"/>
      <c r="C63" s="684"/>
      <c r="D63" s="684"/>
      <c r="E63" s="684"/>
      <c r="F63" s="684"/>
      <c r="G63" s="684"/>
      <c r="H63" s="684"/>
      <c r="I63" s="684"/>
      <c r="J63" s="684"/>
    </row>
    <row r="64" spans="1:10" ht="12.75" customHeight="1">
      <c r="A64" s="684"/>
      <c r="B64" s="684"/>
      <c r="C64" s="684"/>
      <c r="D64" s="684"/>
      <c r="E64" s="684"/>
      <c r="F64" s="684"/>
      <c r="G64" s="684"/>
      <c r="H64" s="684"/>
      <c r="I64" s="684"/>
      <c r="J64" s="684"/>
    </row>
    <row r="65" spans="1:10" ht="12.75" customHeight="1">
      <c r="A65" s="684"/>
      <c r="B65" s="684"/>
      <c r="C65" s="684"/>
      <c r="D65" s="684"/>
      <c r="E65" s="684"/>
      <c r="F65" s="684"/>
      <c r="G65" s="684"/>
      <c r="H65" s="684"/>
      <c r="I65" s="684"/>
      <c r="J65" s="684"/>
    </row>
    <row r="66" spans="1:10" ht="12.75" customHeight="1">
      <c r="A66" s="684"/>
      <c r="B66" s="684"/>
      <c r="C66" s="684"/>
      <c r="D66" s="684"/>
      <c r="E66" s="684"/>
      <c r="F66" s="684"/>
      <c r="G66" s="684"/>
      <c r="H66" s="684"/>
      <c r="I66" s="684"/>
      <c r="J66" s="684"/>
    </row>
    <row r="67" spans="1:10" ht="12.75" customHeight="1">
      <c r="A67" s="36" t="s">
        <v>519</v>
      </c>
    </row>
    <row r="68" spans="1:10" ht="12.75" customHeight="1"/>
    <row r="69" spans="1:10" ht="12.75" customHeight="1"/>
    <row r="70" spans="1:10" ht="12.75" customHeight="1">
      <c r="A70" s="75" t="s">
        <v>331</v>
      </c>
    </row>
    <row r="71" spans="1:10" ht="12.75" customHeight="1"/>
    <row r="75" spans="1:10">
      <c r="J75" s="21" t="s">
        <v>378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1021</v>
      </c>
    </row>
    <row r="6" spans="1:1">
      <c r="A6" s="73" t="s">
        <v>6</v>
      </c>
    </row>
    <row r="7" spans="1:1">
      <c r="A7" s="72" t="s">
        <v>1022</v>
      </c>
    </row>
    <row r="8" spans="1:1">
      <c r="A8" s="116" t="s">
        <v>906</v>
      </c>
    </row>
    <row r="9" spans="1:1">
      <c r="A9" s="72" t="s">
        <v>7</v>
      </c>
    </row>
    <row r="10" spans="1:1">
      <c r="A10" s="73" t="s">
        <v>8</v>
      </c>
    </row>
    <row r="11" spans="1:1">
      <c r="A11" s="72" t="s">
        <v>1023</v>
      </c>
    </row>
    <row r="12" spans="1:1">
      <c r="A12" s="116" t="s">
        <v>1024</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1025</v>
      </c>
    </row>
    <row r="28" spans="1:1">
      <c r="A28" s="116" t="s">
        <v>1026</v>
      </c>
    </row>
    <row r="29" spans="1:1">
      <c r="A29" s="72" t="s">
        <v>1027</v>
      </c>
    </row>
    <row r="30" spans="1:1">
      <c r="A30" s="116" t="s">
        <v>1028</v>
      </c>
    </row>
    <row r="31" spans="1:1">
      <c r="A31" s="72" t="s">
        <v>23</v>
      </c>
    </row>
    <row r="32" spans="1:1">
      <c r="A32" s="116" t="s">
        <v>24</v>
      </c>
    </row>
    <row r="33" spans="1:2">
      <c r="A33" s="94" t="s">
        <v>938</v>
      </c>
    </row>
    <row r="34" spans="1:2">
      <c r="A34" s="116" t="s">
        <v>939</v>
      </c>
    </row>
    <row r="35" spans="1:2">
      <c r="A35" s="72" t="s">
        <v>1029</v>
      </c>
      <c r="B35" s="93"/>
    </row>
    <row r="36" spans="1:2">
      <c r="A36" s="116" t="s">
        <v>1032</v>
      </c>
      <c r="B36" s="93"/>
    </row>
    <row r="37" spans="1:2">
      <c r="A37" s="72" t="s">
        <v>1030</v>
      </c>
      <c r="B37" s="93"/>
    </row>
    <row r="38" spans="1:2">
      <c r="A38" s="116" t="s">
        <v>1033</v>
      </c>
      <c r="B38" s="93"/>
    </row>
    <row r="39" spans="1:2">
      <c r="A39" s="72" t="s">
        <v>1031</v>
      </c>
      <c r="B39" s="93"/>
    </row>
    <row r="40" spans="1:2">
      <c r="A40" s="116" t="s">
        <v>1034</v>
      </c>
      <c r="B40" s="93"/>
    </row>
    <row r="41" spans="1:2">
      <c r="A41" s="72" t="s">
        <v>1036</v>
      </c>
    </row>
    <row r="42" spans="1:2">
      <c r="A42" s="116" t="s">
        <v>1035</v>
      </c>
    </row>
    <row r="43" spans="1:2">
      <c r="A43" s="72" t="s">
        <v>1038</v>
      </c>
    </row>
    <row r="44" spans="1:2">
      <c r="A44" s="116" t="s">
        <v>1037</v>
      </c>
    </row>
    <row r="45" spans="1:2">
      <c r="A45" s="72" t="s">
        <v>360</v>
      </c>
    </row>
    <row r="46" spans="1:2">
      <c r="A46" s="116" t="s">
        <v>361</v>
      </c>
    </row>
    <row r="47" spans="1:2">
      <c r="A47" s="72" t="s">
        <v>944</v>
      </c>
    </row>
    <row r="48" spans="1:2">
      <c r="A48" s="116" t="s">
        <v>945</v>
      </c>
    </row>
    <row r="49" spans="1:1">
      <c r="A49" s="72" t="s">
        <v>383</v>
      </c>
    </row>
    <row r="50" spans="1:1">
      <c r="A50" s="116" t="s">
        <v>384</v>
      </c>
    </row>
    <row r="51" spans="1:1">
      <c r="A51" s="72" t="s">
        <v>1039</v>
      </c>
    </row>
    <row r="52" spans="1:1">
      <c r="A52" s="116" t="s">
        <v>1040</v>
      </c>
    </row>
    <row r="53" spans="1:1">
      <c r="A53" s="72" t="s">
        <v>385</v>
      </c>
    </row>
    <row r="54" spans="1:1">
      <c r="A54" s="116" t="s">
        <v>386</v>
      </c>
    </row>
    <row r="55" spans="1:1">
      <c r="A55" s="72" t="s">
        <v>948</v>
      </c>
    </row>
    <row r="56" spans="1:1">
      <c r="A56" s="116" t="s">
        <v>949</v>
      </c>
    </row>
    <row r="57" spans="1:1">
      <c r="A57" s="72" t="s">
        <v>364</v>
      </c>
    </row>
    <row r="58" spans="1:1">
      <c r="A58" s="116" t="s">
        <v>365</v>
      </c>
    </row>
    <row r="59" spans="1:1">
      <c r="A59" s="72" t="s">
        <v>366</v>
      </c>
    </row>
    <row r="60" spans="1:1">
      <c r="A60" s="116" t="s">
        <v>367</v>
      </c>
    </row>
    <row r="61" spans="1:1">
      <c r="A61" s="72" t="s">
        <v>1042</v>
      </c>
    </row>
    <row r="62" spans="1:1">
      <c r="A62" s="116" t="s">
        <v>1043</v>
      </c>
    </row>
    <row r="63" spans="1:1">
      <c r="A63" s="72" t="s">
        <v>1044</v>
      </c>
    </row>
    <row r="64" spans="1:1">
      <c r="A64" s="116" t="s">
        <v>1045</v>
      </c>
    </row>
    <row r="65" spans="1:1">
      <c r="A65" s="72" t="s">
        <v>1046</v>
      </c>
    </row>
    <row r="66" spans="1:1">
      <c r="A66" s="116" t="s">
        <v>1047</v>
      </c>
    </row>
    <row r="67" spans="1:1">
      <c r="A67" s="72" t="s">
        <v>1048</v>
      </c>
    </row>
    <row r="68" spans="1:1">
      <c r="A68" s="116" t="s">
        <v>956</v>
      </c>
    </row>
    <row r="69" spans="1:1">
      <c r="A69" s="72" t="s">
        <v>387</v>
      </c>
    </row>
    <row r="70" spans="1:1">
      <c r="A70" s="116" t="s">
        <v>472</v>
      </c>
    </row>
    <row r="71" spans="1:1">
      <c r="A71" s="72" t="s">
        <v>1091</v>
      </c>
    </row>
    <row r="72" spans="1:1">
      <c r="A72" s="116" t="s">
        <v>1092</v>
      </c>
    </row>
    <row r="73" spans="1:1">
      <c r="A73" s="72" t="s">
        <v>368</v>
      </c>
    </row>
    <row r="74" spans="1:1">
      <c r="A74" s="116" t="s">
        <v>369</v>
      </c>
    </row>
    <row r="75" spans="1:1">
      <c r="A75" s="73"/>
    </row>
    <row r="76" spans="1:1">
      <c r="A76" s="114" t="s">
        <v>475</v>
      </c>
    </row>
    <row r="77" spans="1:1">
      <c r="A77" s="72"/>
    </row>
    <row r="78" spans="1:1">
      <c r="A78" s="108" t="s">
        <v>430</v>
      </c>
    </row>
    <row r="79" spans="1:1">
      <c r="A79" s="109" t="s">
        <v>431</v>
      </c>
    </row>
    <row r="80" spans="1:1">
      <c r="A80" s="72" t="s">
        <v>959</v>
      </c>
    </row>
    <row r="81" spans="1:1">
      <c r="A81" s="137" t="s">
        <v>1049</v>
      </c>
    </row>
    <row r="82" spans="1:1">
      <c r="A82" s="115" t="s">
        <v>470</v>
      </c>
    </row>
    <row r="83" spans="1:1">
      <c r="A83" s="143" t="s">
        <v>471</v>
      </c>
    </row>
    <row r="84" spans="1:1">
      <c r="A84" s="72" t="s">
        <v>961</v>
      </c>
    </row>
    <row r="85" spans="1:1">
      <c r="A85" s="116" t="s">
        <v>1050</v>
      </c>
    </row>
    <row r="86" spans="1:1">
      <c r="A86" s="115" t="s">
        <v>646</v>
      </c>
    </row>
    <row r="87" spans="1:1">
      <c r="A87" s="143" t="s">
        <v>647</v>
      </c>
    </row>
    <row r="88" spans="1:1">
      <c r="A88" s="72"/>
    </row>
    <row r="89" spans="1:1">
      <c r="A89" s="108" t="s">
        <v>436</v>
      </c>
    </row>
    <row r="90" spans="1:1">
      <c r="A90" s="109" t="s">
        <v>437</v>
      </c>
    </row>
    <row r="91" spans="1:1">
      <c r="A91" s="72" t="s">
        <v>963</v>
      </c>
    </row>
    <row r="92" spans="1:1">
      <c r="A92" s="116" t="s">
        <v>1051</v>
      </c>
    </row>
    <row r="93" spans="1:1">
      <c r="A93" s="107" t="s">
        <v>473</v>
      </c>
    </row>
    <row r="94" spans="1:1">
      <c r="A94" s="116" t="s">
        <v>474</v>
      </c>
    </row>
    <row r="95" spans="1:1">
      <c r="A95" s="72" t="s">
        <v>965</v>
      </c>
    </row>
    <row r="96" spans="1:1">
      <c r="A96" s="116" t="s">
        <v>1052</v>
      </c>
    </row>
    <row r="97" spans="1:1">
      <c r="A97" s="107" t="s">
        <v>648</v>
      </c>
    </row>
    <row r="98" spans="1:1">
      <c r="A98" s="144" t="s">
        <v>649</v>
      </c>
    </row>
    <row r="99" spans="1:1">
      <c r="A99" s="72"/>
    </row>
    <row r="100" spans="1:1">
      <c r="A100" s="114" t="s">
        <v>445</v>
      </c>
    </row>
    <row r="101" spans="1:1">
      <c r="A101" s="34"/>
    </row>
    <row r="102" spans="1:1">
      <c r="A102" s="72" t="s">
        <v>1053</v>
      </c>
    </row>
    <row r="103" spans="1:1">
      <c r="A103" s="116" t="s">
        <v>1054</v>
      </c>
    </row>
    <row r="104" spans="1:1">
      <c r="A104" s="72" t="s">
        <v>1055</v>
      </c>
    </row>
    <row r="105" spans="1:1">
      <c r="A105" s="116" t="s">
        <v>1056</v>
      </c>
    </row>
    <row r="106" spans="1:1">
      <c r="A106" s="72" t="s">
        <v>440</v>
      </c>
    </row>
    <row r="107" spans="1:1">
      <c r="A107" s="116" t="s">
        <v>441</v>
      </c>
    </row>
    <row r="108" spans="1:1">
      <c r="A108" s="72" t="s">
        <v>458</v>
      </c>
    </row>
    <row r="109" spans="1:1">
      <c r="A109" s="116" t="s">
        <v>459</v>
      </c>
    </row>
    <row r="110" spans="1:1">
      <c r="A110" s="3"/>
    </row>
    <row r="111" spans="1:1">
      <c r="A111" s="114" t="s">
        <v>446</v>
      </c>
    </row>
    <row r="112" spans="1:1">
      <c r="A112" s="4"/>
    </row>
    <row r="113" spans="1:1">
      <c r="A113" s="72" t="s">
        <v>967</v>
      </c>
    </row>
    <row r="114" spans="1:1">
      <c r="A114" s="116" t="s">
        <v>1057</v>
      </c>
    </row>
    <row r="115" spans="1:1">
      <c r="A115" s="72" t="s">
        <v>969</v>
      </c>
    </row>
    <row r="116" spans="1:1">
      <c r="A116" s="116" t="s">
        <v>970</v>
      </c>
    </row>
    <row r="117" spans="1:1">
      <c r="A117" s="72" t="s">
        <v>971</v>
      </c>
    </row>
    <row r="118" spans="1:1">
      <c r="A118" s="116" t="s">
        <v>1058</v>
      </c>
    </row>
    <row r="119" spans="1:1">
      <c r="A119" s="72" t="s">
        <v>973</v>
      </c>
    </row>
    <row r="120" spans="1:1">
      <c r="A120" s="137" t="s">
        <v>974</v>
      </c>
    </row>
    <row r="121" spans="1:1">
      <c r="A121" s="72" t="s">
        <v>975</v>
      </c>
    </row>
    <row r="122" spans="1:1">
      <c r="A122" s="116" t="s">
        <v>976</v>
      </c>
    </row>
    <row r="123" spans="1:1">
      <c r="A123" s="72" t="s">
        <v>977</v>
      </c>
    </row>
    <row r="124" spans="1:1">
      <c r="A124" s="116" t="s">
        <v>978</v>
      </c>
    </row>
    <row r="125" spans="1:1">
      <c r="A125" s="35"/>
    </row>
    <row r="126" spans="1:1">
      <c r="A126" s="114" t="s">
        <v>447</v>
      </c>
    </row>
    <row r="127" spans="1:1">
      <c r="A127" s="34"/>
    </row>
    <row r="128" spans="1:1">
      <c r="A128" s="72" t="s">
        <v>1059</v>
      </c>
    </row>
    <row r="129" spans="1:1">
      <c r="A129" s="116" t="s">
        <v>1060</v>
      </c>
    </row>
    <row r="130" spans="1:1">
      <c r="A130" s="72" t="s">
        <v>1061</v>
      </c>
    </row>
    <row r="131" spans="1:1">
      <c r="A131" s="116" t="s">
        <v>1062</v>
      </c>
    </row>
    <row r="132" spans="1:1">
      <c r="A132" s="598" t="s">
        <v>983</v>
      </c>
    </row>
    <row r="133" spans="1:1">
      <c r="A133" s="137" t="s">
        <v>984</v>
      </c>
    </row>
    <row r="134" spans="1:1">
      <c r="A134" s="72" t="s">
        <v>1063</v>
      </c>
    </row>
    <row r="135" spans="1:1">
      <c r="A135" s="73" t="s">
        <v>1064</v>
      </c>
    </row>
    <row r="136" spans="1:1">
      <c r="A136" s="72" t="s">
        <v>1152</v>
      </c>
    </row>
    <row r="137" spans="1:1">
      <c r="A137" s="73" t="s">
        <v>1153</v>
      </c>
    </row>
    <row r="138" spans="1:1">
      <c r="A138" s="72" t="s">
        <v>986</v>
      </c>
    </row>
    <row r="139" spans="1:1">
      <c r="A139" s="73" t="s">
        <v>1065</v>
      </c>
    </row>
    <row r="140" spans="1:1">
      <c r="A140" s="72" t="s">
        <v>1066</v>
      </c>
    </row>
    <row r="141" spans="1:1">
      <c r="A141" s="73" t="s">
        <v>1067</v>
      </c>
    </row>
    <row r="142" spans="1:1">
      <c r="A142" s="72" t="s">
        <v>1068</v>
      </c>
    </row>
    <row r="143" spans="1:1">
      <c r="A143" s="116" t="s">
        <v>992</v>
      </c>
    </row>
    <row r="144" spans="1:1">
      <c r="A144" s="72" t="s">
        <v>1069</v>
      </c>
    </row>
    <row r="145" spans="1:1">
      <c r="A145" s="116" t="s">
        <v>1070</v>
      </c>
    </row>
    <row r="146" spans="1:1">
      <c r="A146" s="72" t="s">
        <v>1071</v>
      </c>
    </row>
    <row r="147" spans="1:1">
      <c r="A147" s="116" t="s">
        <v>1072</v>
      </c>
    </row>
    <row r="148" spans="1:1">
      <c r="A148" s="72" t="s">
        <v>1073</v>
      </c>
    </row>
    <row r="149" spans="1:1">
      <c r="A149" s="116" t="s">
        <v>1074</v>
      </c>
    </row>
    <row r="150" spans="1:1">
      <c r="A150" s="35"/>
    </row>
    <row r="151" spans="1:1">
      <c r="A151" s="114" t="s">
        <v>448</v>
      </c>
    </row>
    <row r="152" spans="1:1">
      <c r="A152" s="35"/>
    </row>
    <row r="153" spans="1:1">
      <c r="A153" s="72" t="s">
        <v>1075</v>
      </c>
    </row>
    <row r="154" spans="1:1">
      <c r="A154" s="676" t="s">
        <v>1076</v>
      </c>
    </row>
    <row r="155" spans="1:1">
      <c r="A155" s="72" t="s">
        <v>1001</v>
      </c>
    </row>
    <row r="156" spans="1:1">
      <c r="A156" s="116" t="s">
        <v>1077</v>
      </c>
    </row>
    <row r="157" spans="1:1">
      <c r="A157" s="72" t="s">
        <v>1078</v>
      </c>
    </row>
    <row r="158" spans="1:1">
      <c r="A158" s="116" t="s">
        <v>1079</v>
      </c>
    </row>
    <row r="159" spans="1:1">
      <c r="A159" s="72" t="s">
        <v>460</v>
      </c>
    </row>
    <row r="160" spans="1:1">
      <c r="A160" s="116" t="s">
        <v>461</v>
      </c>
    </row>
    <row r="161" spans="1:1">
      <c r="A161" s="72" t="s">
        <v>640</v>
      </c>
    </row>
    <row r="162" spans="1:1">
      <c r="A162" s="116" t="s">
        <v>641</v>
      </c>
    </row>
    <row r="163" spans="1:1">
      <c r="A163" s="72" t="s">
        <v>1080</v>
      </c>
    </row>
    <row r="164" spans="1:1">
      <c r="A164" s="116" t="s">
        <v>1006</v>
      </c>
    </row>
    <row r="165" spans="1:1">
      <c r="A165" s="72" t="s">
        <v>1007</v>
      </c>
    </row>
    <row r="166" spans="1:1">
      <c r="A166" s="116" t="s">
        <v>1008</v>
      </c>
    </row>
    <row r="167" spans="1:1">
      <c r="A167" s="72" t="s">
        <v>1081</v>
      </c>
    </row>
    <row r="168" spans="1:1">
      <c r="A168" s="116" t="s">
        <v>1082</v>
      </c>
    </row>
    <row r="169" spans="1:1">
      <c r="A169" s="94" t="s">
        <v>1083</v>
      </c>
    </row>
    <row r="170" spans="1:1">
      <c r="A170" s="137" t="s">
        <v>1012</v>
      </c>
    </row>
    <row r="171" spans="1:1">
      <c r="A171" s="94" t="s">
        <v>1013</v>
      </c>
    </row>
    <row r="172" spans="1:1">
      <c r="A172" s="137" t="s">
        <v>1014</v>
      </c>
    </row>
    <row r="173" spans="1:1">
      <c r="A173" s="5"/>
    </row>
    <row r="174" spans="1:1">
      <c r="A174" s="114" t="s">
        <v>837</v>
      </c>
    </row>
    <row r="175" spans="1:1">
      <c r="A175" s="5"/>
    </row>
    <row r="176" spans="1:1">
      <c r="A176" s="110" t="s">
        <v>1084</v>
      </c>
    </row>
    <row r="177" spans="1:1">
      <c r="A177" s="591" t="s">
        <v>1016</v>
      </c>
    </row>
    <row r="178" spans="1:1">
      <c r="A178" s="110" t="s">
        <v>1017</v>
      </c>
    </row>
    <row r="179" spans="1:1">
      <c r="A179" s="591" t="s">
        <v>1018</v>
      </c>
    </row>
    <row r="180" spans="1:1">
      <c r="A180" s="110" t="s">
        <v>1085</v>
      </c>
    </row>
    <row r="181" spans="1:1">
      <c r="A181" s="591" t="s">
        <v>1086</v>
      </c>
    </row>
    <row r="182" spans="1:1">
      <c r="A182" s="5"/>
    </row>
    <row r="187" spans="1:1">
      <c r="A187" s="41" t="s">
        <v>135</v>
      </c>
    </row>
    <row r="188" spans="1:1" ht="25.5">
      <c r="A188" s="71" t="s">
        <v>774</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957</v>
      </c>
      <c r="J1" s="380" t="str">
        <f>Naslovnica!A20</f>
        <v>Srpanj 2015.</v>
      </c>
    </row>
    <row r="2" spans="1:11" ht="12.75" customHeight="1">
      <c r="A2" s="117" t="s">
        <v>958</v>
      </c>
      <c r="J2" s="118" t="str">
        <f>Naslovnica!A24</f>
        <v>July 2015</v>
      </c>
    </row>
    <row r="3" spans="1:11" ht="12.75" customHeight="1"/>
    <row r="4" spans="1:11" ht="51" customHeight="1">
      <c r="A4" s="746" t="s">
        <v>520</v>
      </c>
      <c r="B4" s="739" t="s">
        <v>521</v>
      </c>
      <c r="C4" s="729" t="s">
        <v>860</v>
      </c>
      <c r="D4" s="729"/>
      <c r="E4" s="752" t="s">
        <v>1143</v>
      </c>
      <c r="F4" s="752"/>
      <c r="G4" s="752"/>
      <c r="H4" s="752"/>
      <c r="I4" s="752"/>
      <c r="J4" s="385"/>
    </row>
    <row r="5" spans="1:11" ht="33.75" customHeight="1">
      <c r="A5" s="774"/>
      <c r="B5" s="739"/>
      <c r="C5" s="395" t="str">
        <f>Naslovnica!A20</f>
        <v>Srpanj 2015.</v>
      </c>
      <c r="D5" s="397" t="str">
        <f>'5 Tablica 3,4'!A8</f>
        <v>Lipanj 2015.</v>
      </c>
      <c r="E5" s="395" t="str">
        <f>Naslovnica!A20</f>
        <v>Srpanj 2015.</v>
      </c>
      <c r="F5" s="397" t="str">
        <f>'5 Tablica 3,4'!A8</f>
        <v>Lipanj 2015.</v>
      </c>
      <c r="G5" s="441" t="s">
        <v>192</v>
      </c>
      <c r="H5" s="441" t="s">
        <v>193</v>
      </c>
      <c r="I5" s="437" t="s">
        <v>165</v>
      </c>
      <c r="J5" s="437" t="s">
        <v>194</v>
      </c>
    </row>
    <row r="6" spans="1:11" ht="46.5" customHeight="1">
      <c r="A6" s="774"/>
      <c r="B6" s="739"/>
      <c r="C6" s="398" t="str">
        <f>Naslovnica!A24</f>
        <v>July 2015</v>
      </c>
      <c r="D6" s="399" t="str">
        <f>'5 Tablica 3,4'!B8</f>
        <v>June 2015</v>
      </c>
      <c r="E6" s="398" t="str">
        <f>Naslovnica!A24</f>
        <v>July 2015</v>
      </c>
      <c r="F6" s="399" t="str">
        <f>'5 Tablica 3,4'!B8</f>
        <v>June 2015</v>
      </c>
      <c r="G6" s="398" t="s">
        <v>167</v>
      </c>
      <c r="H6" s="398" t="s">
        <v>195</v>
      </c>
      <c r="I6" s="400" t="s">
        <v>196</v>
      </c>
      <c r="J6" s="427" t="s">
        <v>170</v>
      </c>
    </row>
    <row r="7" spans="1:11" ht="12.75" customHeight="1">
      <c r="A7" s="213" t="s">
        <v>177</v>
      </c>
      <c r="B7" s="213" t="s">
        <v>614</v>
      </c>
      <c r="C7" s="214">
        <v>147.0213</v>
      </c>
      <c r="D7" s="214">
        <v>143.7748</v>
      </c>
      <c r="E7" s="174">
        <v>2.2580452207201802E-2</v>
      </c>
      <c r="F7" s="174">
        <v>-1.5435985616545725E-2</v>
      </c>
      <c r="G7" s="174">
        <v>6.005762417100359E-2</v>
      </c>
      <c r="H7" s="174">
        <v>0.1015034467567671</v>
      </c>
      <c r="I7" s="174">
        <v>0.11336223041314986</v>
      </c>
      <c r="J7" s="215" t="s">
        <v>613</v>
      </c>
      <c r="K7" s="88"/>
    </row>
    <row r="8" spans="1:11" ht="12.75" customHeight="1">
      <c r="A8" s="213" t="s">
        <v>177</v>
      </c>
      <c r="B8" s="213" t="s">
        <v>615</v>
      </c>
      <c r="C8" s="214">
        <v>243.7105</v>
      </c>
      <c r="D8" s="214">
        <v>238.1765</v>
      </c>
      <c r="E8" s="174">
        <v>2.3234869938889822E-2</v>
      </c>
      <c r="F8" s="174">
        <v>-1.718567986554494E-2</v>
      </c>
      <c r="G8" s="174">
        <v>6.1120428714240435E-2</v>
      </c>
      <c r="H8" s="174">
        <v>9.4016253768514912E-2</v>
      </c>
      <c r="I8" s="174">
        <v>8.7388460439025151E-2</v>
      </c>
      <c r="J8" s="215" t="s">
        <v>179</v>
      </c>
      <c r="K8" s="88"/>
    </row>
    <row r="9" spans="1:11" ht="12.75" customHeight="1">
      <c r="A9" s="216" t="s">
        <v>177</v>
      </c>
      <c r="B9" s="213" t="s">
        <v>616</v>
      </c>
      <c r="C9" s="214">
        <v>237.79679999999999</v>
      </c>
      <c r="D9" s="214">
        <v>232.72300000000001</v>
      </c>
      <c r="E9" s="174">
        <v>2.1801884643975786E-2</v>
      </c>
      <c r="F9" s="174">
        <v>-1.5507502893538062E-2</v>
      </c>
      <c r="G9" s="174">
        <v>5.8330459009170416E-2</v>
      </c>
      <c r="H9" s="174">
        <v>8.9745757701989448E-2</v>
      </c>
      <c r="I9" s="174">
        <v>8.6979527027865933E-2</v>
      </c>
      <c r="J9" s="215" t="s">
        <v>180</v>
      </c>
      <c r="K9" s="88"/>
    </row>
    <row r="10" spans="1:11" ht="12.75" customHeight="1">
      <c r="A10" s="216" t="s">
        <v>177</v>
      </c>
      <c r="B10" s="216" t="s">
        <v>617</v>
      </c>
      <c r="C10" s="214">
        <v>257.28590000000003</v>
      </c>
      <c r="D10" s="214">
        <v>251.55170000000001</v>
      </c>
      <c r="E10" s="174">
        <v>2.2795314044786876E-2</v>
      </c>
      <c r="F10" s="174">
        <v>-1.7308227951698216E-2</v>
      </c>
      <c r="G10" s="174">
        <v>5.838508652453462E-2</v>
      </c>
      <c r="H10" s="174">
        <v>9.161219974246225E-2</v>
      </c>
      <c r="I10" s="174">
        <v>8.6407492966482424E-2</v>
      </c>
      <c r="J10" s="215" t="s">
        <v>178</v>
      </c>
    </row>
    <row r="11" spans="1:11" ht="12.75" customHeight="1">
      <c r="A11" s="216" t="s">
        <v>177</v>
      </c>
      <c r="B11" s="216" t="s">
        <v>618</v>
      </c>
      <c r="C11" s="214">
        <v>125.3215</v>
      </c>
      <c r="D11" s="214">
        <v>122.48139999999999</v>
      </c>
      <c r="E11" s="174">
        <v>2.3188010587730113E-2</v>
      </c>
      <c r="F11" s="174">
        <v>-1.3583209844726602E-2</v>
      </c>
      <c r="G11" s="174">
        <v>6.4727377150435556E-2</v>
      </c>
      <c r="H11" s="174">
        <v>0.10592366288263869</v>
      </c>
      <c r="I11" s="174">
        <v>8.310335590409923E-2</v>
      </c>
      <c r="J11" s="215" t="s">
        <v>611</v>
      </c>
    </row>
    <row r="12" spans="1:11" ht="12.75" customHeight="1">
      <c r="A12" s="216" t="s">
        <v>177</v>
      </c>
      <c r="B12" s="216" t="s">
        <v>619</v>
      </c>
      <c r="C12" s="214">
        <v>189.69120000000001</v>
      </c>
      <c r="D12" s="214">
        <v>185.4571</v>
      </c>
      <c r="E12" s="174">
        <v>2.2830616891992877E-2</v>
      </c>
      <c r="F12" s="174">
        <v>-1.7318795118415251E-2</v>
      </c>
      <c r="G12" s="174">
        <v>5.8955933777851216E-2</v>
      </c>
      <c r="H12" s="174">
        <v>9.534758833345848E-2</v>
      </c>
      <c r="I12" s="174">
        <v>9.8559288467077621E-2</v>
      </c>
      <c r="J12" s="215" t="s">
        <v>181</v>
      </c>
    </row>
    <row r="13" spans="1:11" ht="12.75" customHeight="1">
      <c r="A13" s="216" t="s">
        <v>183</v>
      </c>
      <c r="B13" s="216" t="s">
        <v>620</v>
      </c>
      <c r="C13" s="214">
        <v>133.35749999999999</v>
      </c>
      <c r="D13" s="214">
        <v>131.56309999999999</v>
      </c>
      <c r="E13" s="174">
        <v>1.3639082691119289E-2</v>
      </c>
      <c r="F13" s="174">
        <v>-1.6596964498611654E-2</v>
      </c>
      <c r="G13" s="174">
        <v>3.6188811188811183E-2</v>
      </c>
      <c r="H13" s="174">
        <v>6.2228682942371147E-2</v>
      </c>
      <c r="I13" s="174">
        <v>2.9607885160380265E-2</v>
      </c>
      <c r="J13" s="215" t="s">
        <v>184</v>
      </c>
    </row>
    <row r="14" spans="1:11" ht="12.75" customHeight="1">
      <c r="A14" s="216" t="s">
        <v>183</v>
      </c>
      <c r="B14" s="216" t="s">
        <v>621</v>
      </c>
      <c r="C14" s="214">
        <v>122.857</v>
      </c>
      <c r="D14" s="214">
        <v>121.2741</v>
      </c>
      <c r="E14" s="174">
        <v>1.3052251057727867E-2</v>
      </c>
      <c r="F14" s="174">
        <v>-1.7243642728642945E-2</v>
      </c>
      <c r="G14" s="174">
        <v>3.1701711175249933E-2</v>
      </c>
      <c r="H14" s="174">
        <v>6.1262956215571408E-2</v>
      </c>
      <c r="I14" s="174">
        <v>6.7214994291817209E-2</v>
      </c>
      <c r="J14" s="215" t="s">
        <v>612</v>
      </c>
    </row>
    <row r="15" spans="1:11" ht="12.75" customHeight="1">
      <c r="A15" s="216" t="s">
        <v>183</v>
      </c>
      <c r="B15" s="216" t="s">
        <v>622</v>
      </c>
      <c r="C15" s="214">
        <v>154.36019999999999</v>
      </c>
      <c r="D15" s="214">
        <v>152.20769999999999</v>
      </c>
      <c r="E15" s="174">
        <v>1.4141860103004011E-2</v>
      </c>
      <c r="F15" s="174">
        <v>-1.5386874516047061E-2</v>
      </c>
      <c r="G15" s="174">
        <v>3.7164102987923602E-2</v>
      </c>
      <c r="H15" s="174">
        <v>6.6892909968067932E-2</v>
      </c>
      <c r="I15" s="174">
        <v>6.2492092042178982E-2</v>
      </c>
      <c r="J15" s="215" t="s">
        <v>186</v>
      </c>
    </row>
    <row r="16" spans="1:11" ht="12.75" customHeight="1">
      <c r="A16" s="216" t="s">
        <v>183</v>
      </c>
      <c r="B16" s="216" t="s">
        <v>623</v>
      </c>
      <c r="C16" s="214">
        <v>142.04140000000001</v>
      </c>
      <c r="D16" s="214">
        <v>139.93860000000001</v>
      </c>
      <c r="E16" s="174">
        <v>1.5026590233145121E-2</v>
      </c>
      <c r="F16" s="174">
        <v>-1.603996068058023E-2</v>
      </c>
      <c r="G16" s="174">
        <v>3.8788160681480617E-2</v>
      </c>
      <c r="H16" s="174">
        <v>6.5634452873673671E-2</v>
      </c>
      <c r="I16" s="174">
        <v>3.8742377914769754E-2</v>
      </c>
      <c r="J16" s="215" t="s">
        <v>185</v>
      </c>
    </row>
    <row r="17" spans="1:10" ht="12.75" customHeight="1">
      <c r="A17" s="213" t="s">
        <v>1124</v>
      </c>
      <c r="B17" s="213" t="s">
        <v>624</v>
      </c>
      <c r="C17" s="214">
        <v>166.53970000000001</v>
      </c>
      <c r="D17" s="214">
        <v>162.7835</v>
      </c>
      <c r="E17" s="174">
        <v>2.3074820236694792E-2</v>
      </c>
      <c r="F17" s="174">
        <v>-3.0597165291446986E-3</v>
      </c>
      <c r="G17" s="174">
        <v>6.3461716522511119E-2</v>
      </c>
      <c r="H17" s="174">
        <v>0.10159948511673844</v>
      </c>
      <c r="I17" s="174">
        <v>8.0520738879811482E-2</v>
      </c>
      <c r="J17" s="215" t="s">
        <v>182</v>
      </c>
    </row>
    <row r="18" spans="1:10" ht="12.75" customHeight="1">
      <c r="A18" s="216" t="s">
        <v>1123</v>
      </c>
      <c r="B18" s="213" t="s">
        <v>625</v>
      </c>
      <c r="C18" s="214">
        <v>221.96860000000001</v>
      </c>
      <c r="D18" s="214">
        <v>218.0565</v>
      </c>
      <c r="E18" s="174">
        <v>1.7940763059115458E-2</v>
      </c>
      <c r="F18" s="174">
        <v>-7.2398082921346415E-3</v>
      </c>
      <c r="G18" s="174">
        <v>5.7479774029386872E-2</v>
      </c>
      <c r="H18" s="174">
        <v>0.10236072656841698</v>
      </c>
      <c r="I18" s="174">
        <v>7.9338096026559946E-2</v>
      </c>
      <c r="J18" s="215" t="s">
        <v>188</v>
      </c>
    </row>
    <row r="19" spans="1:10" ht="12.75" customHeight="1">
      <c r="A19" s="216" t="s">
        <v>1123</v>
      </c>
      <c r="B19" s="213" t="s">
        <v>626</v>
      </c>
      <c r="C19" s="214">
        <v>234.6737</v>
      </c>
      <c r="D19" s="214">
        <v>230.41390000000001</v>
      </c>
      <c r="E19" s="174">
        <v>1.8487599923442049E-2</v>
      </c>
      <c r="F19" s="174">
        <v>-1.0640979234589695E-2</v>
      </c>
      <c r="G19" s="174">
        <v>5.4175984015337728E-2</v>
      </c>
      <c r="H19" s="174">
        <v>9.4534131883989667E-2</v>
      </c>
      <c r="I19" s="174">
        <v>7.9971473308793284E-2</v>
      </c>
      <c r="J19" s="215" t="s">
        <v>187</v>
      </c>
    </row>
    <row r="20" spans="1:10" ht="12.75" customHeight="1">
      <c r="A20" s="216" t="s">
        <v>1123</v>
      </c>
      <c r="B20" s="216" t="s">
        <v>627</v>
      </c>
      <c r="C20" s="214">
        <v>202.26429999999999</v>
      </c>
      <c r="D20" s="214">
        <v>198.6713</v>
      </c>
      <c r="E20" s="174">
        <v>1.8085148685290674E-2</v>
      </c>
      <c r="F20" s="174">
        <v>-7.6601521740976711E-3</v>
      </c>
      <c r="G20" s="174">
        <v>5.5446003338574051E-2</v>
      </c>
      <c r="H20" s="174">
        <v>9.6286439800649756E-2</v>
      </c>
      <c r="I20" s="174">
        <v>7.4524317793460693E-2</v>
      </c>
      <c r="J20" s="215" t="s">
        <v>189</v>
      </c>
    </row>
    <row r="21" spans="1:10" ht="12.75" customHeight="1">
      <c r="A21" s="216" t="s">
        <v>1123</v>
      </c>
      <c r="B21" s="216" t="s">
        <v>628</v>
      </c>
      <c r="C21" s="214">
        <v>154.8963</v>
      </c>
      <c r="D21" s="214">
        <v>152.25319999999999</v>
      </c>
      <c r="E21" s="174">
        <v>1.735989785436368E-2</v>
      </c>
      <c r="F21" s="174">
        <v>-5.7979210022652437E-3</v>
      </c>
      <c r="G21" s="174">
        <v>4.5245571096278824E-2</v>
      </c>
      <c r="H21" s="174">
        <v>7.0327518370133388E-2</v>
      </c>
      <c r="I21" s="174">
        <v>5.8378968162452916E-2</v>
      </c>
      <c r="J21" s="215" t="s">
        <v>191</v>
      </c>
    </row>
    <row r="22" spans="1:10" ht="12.75" customHeight="1">
      <c r="A22" s="216" t="s">
        <v>1123</v>
      </c>
      <c r="B22" s="213" t="s">
        <v>629</v>
      </c>
      <c r="C22" s="214">
        <v>191.75810000000001</v>
      </c>
      <c r="D22" s="214">
        <v>187.7182</v>
      </c>
      <c r="E22" s="174">
        <v>2.1521088525246979E-2</v>
      </c>
      <c r="F22" s="174">
        <v>-1.2642421857987939E-2</v>
      </c>
      <c r="G22" s="174">
        <v>5.7877086219271255E-2</v>
      </c>
      <c r="H22" s="174">
        <v>0.10574385883981102</v>
      </c>
      <c r="I22" s="174">
        <v>7.8488737829798039E-2</v>
      </c>
      <c r="J22" s="215" t="s">
        <v>190</v>
      </c>
    </row>
    <row r="23" spans="1:10" ht="12.75" customHeight="1">
      <c r="A23" s="51" t="s">
        <v>522</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368</v>
      </c>
      <c r="J31" s="380" t="str">
        <f>Naslovnica!A20</f>
        <v>Srpanj 2015.</v>
      </c>
    </row>
    <row r="32" spans="1:10" ht="12.75" customHeight="1">
      <c r="A32" s="128" t="s">
        <v>369</v>
      </c>
      <c r="J32" s="118" t="str">
        <f>Naslovnica!A24</f>
        <v>July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522</v>
      </c>
    </row>
    <row r="66" spans="1:10" ht="12.75" customHeight="1"/>
    <row r="67" spans="1:10" ht="12.75" customHeight="1">
      <c r="A67" s="75" t="s">
        <v>331</v>
      </c>
    </row>
    <row r="68" spans="1:10" ht="12.75" customHeight="1"/>
    <row r="69" spans="1:10" ht="12.75" customHeight="1"/>
    <row r="70" spans="1:10" ht="12.75" customHeight="1"/>
    <row r="71" spans="1:10" ht="12.75" customHeight="1"/>
    <row r="72" spans="1:10" ht="12.75" customHeight="1"/>
    <row r="73" spans="1:10">
      <c r="J73" s="40" t="s">
        <v>379</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428</v>
      </c>
      <c r="B1" s="562"/>
      <c r="C1" s="562"/>
      <c r="D1" s="562"/>
      <c r="E1" s="562"/>
      <c r="F1" s="562"/>
      <c r="G1" s="562"/>
      <c r="H1" s="562"/>
      <c r="I1" s="562"/>
    </row>
    <row r="2" spans="1:9">
      <c r="A2" s="563" t="s">
        <v>429</v>
      </c>
      <c r="B2" s="562"/>
      <c r="C2" s="562"/>
      <c r="D2" s="562"/>
      <c r="E2" s="562"/>
      <c r="F2" s="562"/>
      <c r="G2" s="562"/>
      <c r="H2" s="562"/>
      <c r="I2" s="562"/>
    </row>
    <row r="4" spans="1:9">
      <c r="A4" s="102" t="s">
        <v>430</v>
      </c>
      <c r="I4" s="103"/>
    </row>
    <row r="5" spans="1:9">
      <c r="A5" s="104" t="s">
        <v>431</v>
      </c>
      <c r="I5" s="105"/>
    </row>
    <row r="7" spans="1:9" ht="26.25" customHeight="1">
      <c r="A7" s="778" t="s">
        <v>959</v>
      </c>
      <c r="B7" s="778"/>
      <c r="C7" s="778"/>
      <c r="D7" s="102"/>
      <c r="E7" s="778" t="s">
        <v>467</v>
      </c>
      <c r="F7" s="778"/>
      <c r="G7" s="778"/>
      <c r="H7" s="778"/>
      <c r="I7" s="102"/>
    </row>
    <row r="8" spans="1:9" ht="27.75" customHeight="1">
      <c r="A8" s="777" t="s">
        <v>960</v>
      </c>
      <c r="B8" s="777"/>
      <c r="C8" s="777"/>
      <c r="E8" s="777" t="s">
        <v>466</v>
      </c>
      <c r="F8" s="777"/>
      <c r="G8" s="777"/>
      <c r="H8" s="777"/>
    </row>
    <row r="10" spans="1:9" ht="26.25" customHeight="1">
      <c r="A10" s="442" t="s">
        <v>432</v>
      </c>
      <c r="B10" s="442" t="s">
        <v>465</v>
      </c>
      <c r="C10" s="442" t="s">
        <v>433</v>
      </c>
    </row>
    <row r="11" spans="1:9">
      <c r="A11" s="217" t="s">
        <v>463</v>
      </c>
      <c r="B11" s="218">
        <v>602</v>
      </c>
      <c r="C11" s="218">
        <v>602</v>
      </c>
    </row>
    <row r="12" spans="1:9">
      <c r="A12" s="217" t="s">
        <v>464</v>
      </c>
      <c r="B12" s="681" t="s">
        <v>1097</v>
      </c>
      <c r="C12" s="218">
        <v>214</v>
      </c>
    </row>
    <row r="13" spans="1:9">
      <c r="A13" s="217" t="s">
        <v>662</v>
      </c>
      <c r="B13" s="218">
        <v>49</v>
      </c>
      <c r="C13" s="218">
        <v>49</v>
      </c>
    </row>
    <row r="14" spans="1:9">
      <c r="A14" s="217" t="s">
        <v>730</v>
      </c>
      <c r="B14" s="218">
        <v>59</v>
      </c>
      <c r="C14" s="218">
        <v>59</v>
      </c>
    </row>
    <row r="15" spans="1:9">
      <c r="A15" s="217" t="s">
        <v>1121</v>
      </c>
      <c r="B15" s="218">
        <v>96</v>
      </c>
      <c r="C15" s="218">
        <v>95</v>
      </c>
    </row>
    <row r="16" spans="1:9">
      <c r="A16" s="51" t="s">
        <v>522</v>
      </c>
    </row>
    <row r="17" spans="1:9">
      <c r="A17" s="51"/>
    </row>
    <row r="23" spans="1:9">
      <c r="E23" s="51" t="s">
        <v>522</v>
      </c>
    </row>
    <row r="24" spans="1:9">
      <c r="E24" s="51"/>
    </row>
    <row r="25" spans="1:9" ht="27" customHeight="1">
      <c r="A25" s="778" t="s">
        <v>961</v>
      </c>
      <c r="B25" s="778"/>
      <c r="C25" s="778"/>
      <c r="E25" s="778" t="s">
        <v>642</v>
      </c>
      <c r="F25" s="778"/>
      <c r="G25" s="778"/>
      <c r="H25" s="779" t="s">
        <v>716</v>
      </c>
      <c r="I25" s="779"/>
    </row>
    <row r="26" spans="1:9" ht="30" customHeight="1">
      <c r="A26" s="777" t="s">
        <v>962</v>
      </c>
      <c r="B26" s="777"/>
      <c r="C26" s="777"/>
      <c r="E26" s="777" t="s">
        <v>643</v>
      </c>
      <c r="F26" s="777"/>
      <c r="G26" s="777"/>
      <c r="H26" s="145"/>
      <c r="I26" s="146"/>
    </row>
    <row r="28" spans="1:9" ht="27" customHeight="1">
      <c r="A28" s="442" t="s">
        <v>434</v>
      </c>
      <c r="B28" s="442" t="s">
        <v>465</v>
      </c>
      <c r="C28" s="442" t="s">
        <v>433</v>
      </c>
    </row>
    <row r="29" spans="1:9">
      <c r="A29" s="219" t="s">
        <v>832</v>
      </c>
      <c r="B29" s="218">
        <v>71</v>
      </c>
      <c r="C29" s="218">
        <v>71</v>
      </c>
    </row>
    <row r="30" spans="1:9">
      <c r="A30" s="219" t="s">
        <v>1098</v>
      </c>
      <c r="B30" s="218">
        <v>87</v>
      </c>
      <c r="C30" s="218">
        <v>86</v>
      </c>
    </row>
    <row r="31" spans="1:9">
      <c r="A31" s="219" t="s">
        <v>1122</v>
      </c>
      <c r="B31" s="218">
        <v>96</v>
      </c>
      <c r="C31" s="218">
        <v>95</v>
      </c>
    </row>
    <row r="32" spans="1:9">
      <c r="A32" s="219" t="s">
        <v>1147</v>
      </c>
      <c r="B32" s="218">
        <v>108</v>
      </c>
      <c r="C32" s="218">
        <v>107</v>
      </c>
    </row>
    <row r="33" spans="1:9">
      <c r="A33" s="219" t="s">
        <v>1166</v>
      </c>
      <c r="B33" s="218">
        <v>118</v>
      </c>
      <c r="C33" s="218">
        <v>117</v>
      </c>
    </row>
    <row r="34" spans="1:9" ht="15">
      <c r="A34" s="51" t="s">
        <v>522</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522</v>
      </c>
    </row>
    <row r="41" spans="1:9">
      <c r="E41" s="51"/>
    </row>
    <row r="42" spans="1:9" ht="68.25" customHeight="1">
      <c r="A42" s="775" t="s">
        <v>1100</v>
      </c>
      <c r="B42" s="775"/>
      <c r="C42" s="775"/>
      <c r="D42" s="775"/>
      <c r="E42" s="775"/>
      <c r="F42" s="775"/>
      <c r="G42" s="775"/>
      <c r="H42" s="775"/>
      <c r="I42" s="775"/>
    </row>
    <row r="44" spans="1:9" ht="69" customHeight="1">
      <c r="A44" s="776" t="s">
        <v>1099</v>
      </c>
      <c r="B44" s="776"/>
      <c r="C44" s="776"/>
      <c r="D44" s="776"/>
      <c r="E44" s="776"/>
      <c r="F44" s="776"/>
      <c r="G44" s="776"/>
      <c r="H44" s="776"/>
      <c r="I44" s="776"/>
    </row>
    <row r="45" spans="1:9">
      <c r="A45" s="75" t="s">
        <v>331</v>
      </c>
    </row>
    <row r="46" spans="1:9">
      <c r="I46" s="106" t="s">
        <v>435</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436</v>
      </c>
      <c r="I1" s="103"/>
    </row>
    <row r="2" spans="1:9">
      <c r="A2" s="104" t="s">
        <v>437</v>
      </c>
      <c r="I2" s="105"/>
    </row>
    <row r="4" spans="1:9" ht="26.25" customHeight="1">
      <c r="A4" s="778" t="s">
        <v>963</v>
      </c>
      <c r="B4" s="778"/>
      <c r="C4" s="778"/>
      <c r="D4" s="102"/>
      <c r="E4" s="778" t="s">
        <v>468</v>
      </c>
      <c r="F4" s="778"/>
      <c r="G4" s="778"/>
      <c r="H4" s="778"/>
      <c r="I4" s="102"/>
    </row>
    <row r="5" spans="1:9" ht="27.75" customHeight="1">
      <c r="A5" s="777" t="s">
        <v>964</v>
      </c>
      <c r="B5" s="777"/>
      <c r="C5" s="777"/>
      <c r="E5" s="777" t="s">
        <v>469</v>
      </c>
      <c r="F5" s="777"/>
      <c r="G5" s="777"/>
      <c r="H5" s="777"/>
    </row>
    <row r="7" spans="1:9" ht="26.25" customHeight="1">
      <c r="A7" s="442" t="s">
        <v>432</v>
      </c>
      <c r="B7" s="442" t="s">
        <v>465</v>
      </c>
      <c r="C7" s="442" t="s">
        <v>433</v>
      </c>
    </row>
    <row r="8" spans="1:9">
      <c r="A8" s="217" t="s">
        <v>463</v>
      </c>
      <c r="B8" s="218">
        <v>5641</v>
      </c>
      <c r="C8" s="218">
        <v>5877</v>
      </c>
    </row>
    <row r="9" spans="1:9">
      <c r="A9" s="217" t="s">
        <v>464</v>
      </c>
      <c r="B9" s="218">
        <v>8027</v>
      </c>
      <c r="C9" s="218">
        <v>8367</v>
      </c>
    </row>
    <row r="10" spans="1:9">
      <c r="A10" s="217" t="s">
        <v>662</v>
      </c>
      <c r="B10" s="218">
        <v>10639</v>
      </c>
      <c r="C10" s="218">
        <v>11091</v>
      </c>
    </row>
    <row r="11" spans="1:9">
      <c r="A11" s="217" t="s">
        <v>730</v>
      </c>
      <c r="B11" s="218">
        <v>13311</v>
      </c>
      <c r="C11" s="218">
        <v>13874</v>
      </c>
    </row>
    <row r="12" spans="1:9">
      <c r="A12" s="217" t="s">
        <v>1121</v>
      </c>
      <c r="B12" s="218">
        <v>14706</v>
      </c>
      <c r="C12" s="218">
        <v>15335</v>
      </c>
    </row>
    <row r="13" spans="1:9">
      <c r="A13" s="51" t="s">
        <v>522</v>
      </c>
    </row>
    <row r="14" spans="1:9">
      <c r="A14" s="51"/>
    </row>
    <row r="20" spans="1:9">
      <c r="E20" s="51" t="s">
        <v>522</v>
      </c>
    </row>
    <row r="22" spans="1:9" ht="27" customHeight="1">
      <c r="A22" s="778" t="s">
        <v>965</v>
      </c>
      <c r="B22" s="778"/>
      <c r="C22" s="778"/>
      <c r="E22" s="778" t="s">
        <v>644</v>
      </c>
      <c r="F22" s="778"/>
      <c r="G22" s="778"/>
      <c r="H22" s="779" t="s">
        <v>716</v>
      </c>
      <c r="I22" s="779"/>
    </row>
    <row r="23" spans="1:9" ht="30" customHeight="1">
      <c r="A23" s="777" t="s">
        <v>966</v>
      </c>
      <c r="B23" s="777"/>
      <c r="C23" s="777"/>
      <c r="E23" s="777" t="s">
        <v>645</v>
      </c>
      <c r="F23" s="777"/>
      <c r="G23" s="777"/>
      <c r="H23" s="145"/>
    </row>
    <row r="25" spans="1:9" ht="27" customHeight="1">
      <c r="A25" s="442" t="s">
        <v>434</v>
      </c>
      <c r="B25" s="442" t="s">
        <v>465</v>
      </c>
      <c r="C25" s="442" t="s">
        <v>433</v>
      </c>
    </row>
    <row r="26" spans="1:9">
      <c r="A26" s="219" t="s">
        <v>832</v>
      </c>
      <c r="B26" s="218">
        <v>14220</v>
      </c>
      <c r="C26" s="218">
        <v>14820</v>
      </c>
    </row>
    <row r="27" spans="1:9">
      <c r="A27" s="219" t="s">
        <v>1098</v>
      </c>
      <c r="B27" s="218">
        <v>14494</v>
      </c>
      <c r="C27" s="218">
        <v>15107</v>
      </c>
    </row>
    <row r="28" spans="1:9">
      <c r="A28" s="219" t="s">
        <v>1122</v>
      </c>
      <c r="B28" s="218">
        <v>14706</v>
      </c>
      <c r="C28" s="218">
        <v>15335</v>
      </c>
    </row>
    <row r="29" spans="1:9">
      <c r="A29" s="219" t="s">
        <v>1147</v>
      </c>
      <c r="B29" s="218">
        <v>14630</v>
      </c>
      <c r="C29" s="218">
        <v>15252</v>
      </c>
    </row>
    <row r="30" spans="1:9">
      <c r="A30" s="219" t="s">
        <v>1166</v>
      </c>
      <c r="B30" s="218">
        <v>14763</v>
      </c>
      <c r="C30" s="218">
        <v>15403</v>
      </c>
    </row>
    <row r="31" spans="1:9" ht="15">
      <c r="A31" s="51" t="s">
        <v>522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522</v>
      </c>
    </row>
    <row r="38" spans="1:5" ht="15">
      <c r="A38"/>
      <c r="B38"/>
      <c r="C38"/>
      <c r="E38" s="51"/>
    </row>
    <row r="39" spans="1:5">
      <c r="A39" s="75" t="s">
        <v>331</v>
      </c>
    </row>
    <row r="55" spans="9:9">
      <c r="I55" s="106" t="s">
        <v>438</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449</v>
      </c>
      <c r="B1" s="363"/>
      <c r="C1" s="363"/>
      <c r="D1" s="364"/>
      <c r="E1" s="364"/>
      <c r="F1" s="364"/>
      <c r="G1" s="364"/>
      <c r="H1" s="364"/>
      <c r="I1" s="364"/>
      <c r="J1" s="364"/>
      <c r="K1" s="364"/>
      <c r="L1" s="364"/>
      <c r="M1" s="364"/>
      <c r="N1" s="364"/>
      <c r="O1" s="364"/>
      <c r="P1" s="364"/>
    </row>
    <row r="2" spans="1:16" ht="18">
      <c r="A2" s="365" t="s">
        <v>450</v>
      </c>
      <c r="B2" s="363"/>
      <c r="C2" s="363"/>
      <c r="D2" s="364"/>
      <c r="E2" s="364"/>
      <c r="F2" s="364"/>
      <c r="G2" s="364"/>
      <c r="H2" s="364"/>
      <c r="I2" s="364"/>
      <c r="J2" s="364"/>
      <c r="K2" s="364"/>
      <c r="L2" s="364"/>
      <c r="M2" s="364"/>
      <c r="N2" s="364"/>
      <c r="O2" s="364"/>
      <c r="P2" s="364"/>
    </row>
    <row r="3" spans="1:16" ht="12.75" customHeight="1">
      <c r="A3" s="516" t="s">
        <v>1169</v>
      </c>
    </row>
    <row r="4" spans="1:16" ht="12.75" customHeight="1">
      <c r="A4" s="129" t="s">
        <v>1170</v>
      </c>
      <c r="H4" s="88"/>
      <c r="J4" s="88"/>
    </row>
    <row r="5" spans="1:16" ht="12.75" customHeight="1">
      <c r="L5" s="780" t="s">
        <v>132</v>
      </c>
      <c r="M5" s="781"/>
      <c r="N5" s="781"/>
      <c r="O5" s="781"/>
      <c r="P5" s="781"/>
    </row>
    <row r="6" spans="1:16" ht="24" customHeight="1">
      <c r="A6" s="782" t="s">
        <v>525</v>
      </c>
      <c r="B6" s="784" t="s">
        <v>719</v>
      </c>
      <c r="C6" s="784"/>
      <c r="D6" s="784"/>
      <c r="E6" s="784"/>
      <c r="F6" s="784"/>
      <c r="G6" s="784" t="s">
        <v>720</v>
      </c>
      <c r="H6" s="784"/>
      <c r="I6" s="784"/>
      <c r="J6" s="784"/>
      <c r="K6" s="784"/>
      <c r="L6" s="784" t="s">
        <v>718</v>
      </c>
      <c r="M6" s="784"/>
      <c r="N6" s="784"/>
      <c r="O6" s="784"/>
      <c r="P6" s="784"/>
    </row>
    <row r="7" spans="1:16" ht="48" customHeight="1">
      <c r="A7" s="783"/>
      <c r="B7" s="782" t="s">
        <v>523</v>
      </c>
      <c r="C7" s="782"/>
      <c r="D7" s="782"/>
      <c r="E7" s="782" t="s">
        <v>1138</v>
      </c>
      <c r="F7" s="782"/>
      <c r="G7" s="782" t="s">
        <v>523</v>
      </c>
      <c r="H7" s="782"/>
      <c r="I7" s="782"/>
      <c r="J7" s="782" t="s">
        <v>1139</v>
      </c>
      <c r="K7" s="782"/>
      <c r="L7" s="782" t="s">
        <v>524</v>
      </c>
      <c r="M7" s="782"/>
      <c r="N7" s="782"/>
      <c r="O7" s="782" t="s">
        <v>1139</v>
      </c>
      <c r="P7" s="782"/>
    </row>
    <row r="8" spans="1:16" ht="24">
      <c r="A8" s="783"/>
      <c r="B8" s="443" t="s">
        <v>1171</v>
      </c>
      <c r="C8" s="443" t="s">
        <v>1172</v>
      </c>
      <c r="D8" s="444" t="s">
        <v>526</v>
      </c>
      <c r="E8" s="698" t="s">
        <v>1171</v>
      </c>
      <c r="F8" s="698" t="s">
        <v>1172</v>
      </c>
      <c r="G8" s="698" t="s">
        <v>1171</v>
      </c>
      <c r="H8" s="698" t="s">
        <v>1172</v>
      </c>
      <c r="I8" s="444" t="s">
        <v>526</v>
      </c>
      <c r="J8" s="698" t="s">
        <v>1171</v>
      </c>
      <c r="K8" s="698" t="s">
        <v>1172</v>
      </c>
      <c r="L8" s="698" t="s">
        <v>1171</v>
      </c>
      <c r="M8" s="698" t="s">
        <v>1172</v>
      </c>
      <c r="N8" s="444" t="s">
        <v>526</v>
      </c>
      <c r="O8" s="698" t="s">
        <v>1171</v>
      </c>
      <c r="P8" s="698" t="s">
        <v>1172</v>
      </c>
    </row>
    <row r="9" spans="1:16" ht="14.25" customHeight="1">
      <c r="A9" s="220" t="s">
        <v>1223</v>
      </c>
      <c r="B9" s="221">
        <v>0</v>
      </c>
      <c r="C9" s="221">
        <v>0</v>
      </c>
      <c r="D9" s="222" t="s">
        <v>1102</v>
      </c>
      <c r="E9" s="223" t="s">
        <v>1102</v>
      </c>
      <c r="F9" s="224" t="s">
        <v>1102</v>
      </c>
      <c r="G9" s="221">
        <v>112792.921</v>
      </c>
      <c r="H9" s="221">
        <v>118582.798</v>
      </c>
      <c r="I9" s="222">
        <v>105.13319182504371</v>
      </c>
      <c r="J9" s="223">
        <v>7.4849676011123911E-2</v>
      </c>
      <c r="K9" s="224">
        <v>6.6114865697025543E-2</v>
      </c>
      <c r="L9" s="221">
        <v>112792.921</v>
      </c>
      <c r="M9" s="221">
        <v>118582.798</v>
      </c>
      <c r="N9" s="225">
        <v>105.13319182504371</v>
      </c>
      <c r="O9" s="226">
        <v>2.0797916561406084E-2</v>
      </c>
      <c r="P9" s="224">
        <v>2.1248313359472751E-2</v>
      </c>
    </row>
    <row r="10" spans="1:16" ht="14.25" customHeight="1">
      <c r="A10" s="220" t="s">
        <v>1224</v>
      </c>
      <c r="B10" s="221">
        <v>461876.24676999997</v>
      </c>
      <c r="C10" s="221">
        <v>469134.77</v>
      </c>
      <c r="D10" s="222">
        <v>101.57152988073331</v>
      </c>
      <c r="E10" s="223">
        <v>0.11793526992186885</v>
      </c>
      <c r="F10" s="224">
        <v>0.12387304476258958</v>
      </c>
      <c r="G10" s="221">
        <v>348060.49169</v>
      </c>
      <c r="H10" s="221">
        <v>335679.13797000004</v>
      </c>
      <c r="I10" s="222">
        <v>96.442758079240036</v>
      </c>
      <c r="J10" s="223">
        <v>0.23097384839664706</v>
      </c>
      <c r="K10" s="224">
        <v>0.1871551481200491</v>
      </c>
      <c r="L10" s="221">
        <v>809936.73846000002</v>
      </c>
      <c r="M10" s="221">
        <v>804813.90797000006</v>
      </c>
      <c r="N10" s="225">
        <v>99.367502392873249</v>
      </c>
      <c r="O10" s="226">
        <v>0.14934444960875215</v>
      </c>
      <c r="P10" s="224">
        <v>0.14421095134395823</v>
      </c>
    </row>
    <row r="11" spans="1:16" ht="14.25" customHeight="1">
      <c r="A11" s="220" t="s">
        <v>1225</v>
      </c>
      <c r="B11" s="221">
        <v>126679.85578</v>
      </c>
      <c r="C11" s="221" t="s">
        <v>1102</v>
      </c>
      <c r="D11" s="222" t="s">
        <v>1102</v>
      </c>
      <c r="E11" s="223">
        <v>3.2346376523054637E-2</v>
      </c>
      <c r="F11" s="224" t="s">
        <v>1102</v>
      </c>
      <c r="G11" s="221">
        <v>101304.25847</v>
      </c>
      <c r="H11" s="221" t="s">
        <v>1102</v>
      </c>
      <c r="I11" s="222" t="s">
        <v>1102</v>
      </c>
      <c r="J11" s="223">
        <v>6.7225769647606307E-2</v>
      </c>
      <c r="K11" s="224" t="s">
        <v>1102</v>
      </c>
      <c r="L11" s="221">
        <v>227984.11425000001</v>
      </c>
      <c r="M11" s="221" t="s">
        <v>1102</v>
      </c>
      <c r="N11" s="225" t="s">
        <v>1102</v>
      </c>
      <c r="O11" s="226">
        <v>4.2038051177853371E-2</v>
      </c>
      <c r="P11" s="224" t="s">
        <v>1102</v>
      </c>
    </row>
    <row r="12" spans="1:16" ht="14.25" customHeight="1">
      <c r="A12" s="220" t="s">
        <v>1226</v>
      </c>
      <c r="B12" s="221">
        <v>33182.6901</v>
      </c>
      <c r="C12" s="221">
        <v>39707.58797</v>
      </c>
      <c r="D12" s="222">
        <v>119.66355907353032</v>
      </c>
      <c r="E12" s="223">
        <v>8.472852936353711E-3</v>
      </c>
      <c r="F12" s="224">
        <v>1.0484620063488949E-2</v>
      </c>
      <c r="G12" s="221">
        <v>0</v>
      </c>
      <c r="H12" s="221">
        <v>0</v>
      </c>
      <c r="I12" s="222" t="s">
        <v>1102</v>
      </c>
      <c r="J12" s="222" t="s">
        <v>1102</v>
      </c>
      <c r="K12" s="224" t="s">
        <v>1102</v>
      </c>
      <c r="L12" s="221">
        <v>33182.6901</v>
      </c>
      <c r="M12" s="221">
        <v>39707.58797</v>
      </c>
      <c r="N12" s="225">
        <v>119.66355907353032</v>
      </c>
      <c r="O12" s="226">
        <v>6.1185650115648275E-3</v>
      </c>
      <c r="P12" s="224">
        <v>7.1150224667104797E-3</v>
      </c>
    </row>
    <row r="13" spans="1:16" ht="14.25" customHeight="1">
      <c r="A13" s="220" t="s">
        <v>1227</v>
      </c>
      <c r="B13" s="221">
        <v>1411578.8756199998</v>
      </c>
      <c r="C13" s="221">
        <v>1289869.2320599998</v>
      </c>
      <c r="D13" s="222">
        <v>91.377765305070739</v>
      </c>
      <c r="E13" s="223">
        <v>0.36043190546482501</v>
      </c>
      <c r="F13" s="224">
        <v>0.34058449583870193</v>
      </c>
      <c r="G13" s="221">
        <v>201471.31963999997</v>
      </c>
      <c r="H13" s="221">
        <v>338801.47947000002</v>
      </c>
      <c r="I13" s="222">
        <v>168.16362749565999</v>
      </c>
      <c r="J13" s="223">
        <v>0.13369689220644959</v>
      </c>
      <c r="K13" s="224">
        <v>0.18889598399518798</v>
      </c>
      <c r="L13" s="221">
        <v>1613050.1952599999</v>
      </c>
      <c r="M13" s="221">
        <v>1628670.71153</v>
      </c>
      <c r="N13" s="225">
        <v>100.96838376858337</v>
      </c>
      <c r="O13" s="226">
        <v>0.2974307525059775</v>
      </c>
      <c r="P13" s="224">
        <v>0.29183411271831255</v>
      </c>
    </row>
    <row r="14" spans="1:16" ht="14.25" customHeight="1">
      <c r="A14" s="220" t="s">
        <v>1228</v>
      </c>
      <c r="B14" s="221">
        <v>98189.184180000011</v>
      </c>
      <c r="C14" s="221">
        <v>138151.10675000001</v>
      </c>
      <c r="D14" s="222">
        <v>140.69890477625515</v>
      </c>
      <c r="E14" s="223">
        <v>2.5071581447752737E-2</v>
      </c>
      <c r="F14" s="224">
        <v>3.6478213351024996E-2</v>
      </c>
      <c r="G14" s="221">
        <v>0</v>
      </c>
      <c r="H14" s="221">
        <v>0</v>
      </c>
      <c r="I14" s="222" t="s">
        <v>1102</v>
      </c>
      <c r="J14" s="223" t="s">
        <v>1102</v>
      </c>
      <c r="K14" s="224" t="s">
        <v>1102</v>
      </c>
      <c r="L14" s="221">
        <v>98189.184180000011</v>
      </c>
      <c r="M14" s="221">
        <v>138151.10675000001</v>
      </c>
      <c r="N14" s="225">
        <v>140.69890477625515</v>
      </c>
      <c r="O14" s="226">
        <v>1.8105129663307278E-2</v>
      </c>
      <c r="P14" s="224">
        <v>2.4754669789305961E-2</v>
      </c>
    </row>
    <row r="15" spans="1:16" ht="14.25" customHeight="1">
      <c r="A15" s="220" t="s">
        <v>1229</v>
      </c>
      <c r="B15" s="221">
        <v>6884.00839</v>
      </c>
      <c r="C15" s="221">
        <v>24596.179210000002</v>
      </c>
      <c r="D15" s="222">
        <v>357.29443975881037</v>
      </c>
      <c r="E15" s="223">
        <v>1.7577595585324495E-3</v>
      </c>
      <c r="F15" s="224">
        <v>6.4945167212163901E-3</v>
      </c>
      <c r="G15" s="221">
        <v>0</v>
      </c>
      <c r="H15" s="221">
        <v>0</v>
      </c>
      <c r="I15" s="222" t="s">
        <v>1102</v>
      </c>
      <c r="J15" s="223" t="s">
        <v>1102</v>
      </c>
      <c r="K15" s="224" t="s">
        <v>1102</v>
      </c>
      <c r="L15" s="221">
        <v>6884.00839</v>
      </c>
      <c r="M15" s="221">
        <v>24596.179210000002</v>
      </c>
      <c r="N15" s="225">
        <v>357.29443975881037</v>
      </c>
      <c r="O15" s="226">
        <v>1.2693441293469068E-3</v>
      </c>
      <c r="P15" s="224">
        <v>4.40727771746311E-3</v>
      </c>
    </row>
    <row r="16" spans="1:16" ht="14.25" customHeight="1">
      <c r="A16" s="220" t="s">
        <v>1230</v>
      </c>
      <c r="B16" s="221">
        <v>0</v>
      </c>
      <c r="C16" s="221">
        <v>0</v>
      </c>
      <c r="D16" s="222" t="s">
        <v>1102</v>
      </c>
      <c r="E16" s="223" t="s">
        <v>1102</v>
      </c>
      <c r="F16" s="224" t="s">
        <v>1102</v>
      </c>
      <c r="G16" s="221">
        <v>938.12323000000004</v>
      </c>
      <c r="H16" s="221">
        <v>612.35394999999994</v>
      </c>
      <c r="I16" s="222">
        <v>65.27436166355244</v>
      </c>
      <c r="J16" s="223">
        <v>6.2254101765844936E-4</v>
      </c>
      <c r="K16" s="224">
        <v>3.4141291861989199E-4</v>
      </c>
      <c r="L16" s="221">
        <v>938.12323000000004</v>
      </c>
      <c r="M16" s="221">
        <v>612.35394999999994</v>
      </c>
      <c r="N16" s="225">
        <v>65.27436166355244</v>
      </c>
      <c r="O16" s="226">
        <v>1.7298079071697035E-4</v>
      </c>
      <c r="P16" s="224">
        <v>1.0972492499722353E-4</v>
      </c>
    </row>
    <row r="17" spans="1:16" ht="14.25" customHeight="1">
      <c r="A17" s="220" t="s">
        <v>1231</v>
      </c>
      <c r="B17" s="221">
        <v>0</v>
      </c>
      <c r="C17" s="221">
        <v>0</v>
      </c>
      <c r="D17" s="222" t="s">
        <v>1102</v>
      </c>
      <c r="E17" s="223" t="s">
        <v>1102</v>
      </c>
      <c r="F17" s="224" t="s">
        <v>1102</v>
      </c>
      <c r="G17" s="221">
        <v>92672.866370000003</v>
      </c>
      <c r="H17" s="221">
        <v>123096.14101000001</v>
      </c>
      <c r="I17" s="222">
        <v>132.82867556781281</v>
      </c>
      <c r="J17" s="223">
        <v>6.1497955379812189E-2</v>
      </c>
      <c r="K17" s="224">
        <v>6.8631243046721413E-2</v>
      </c>
      <c r="L17" s="221">
        <v>92672.866370000003</v>
      </c>
      <c r="M17" s="221">
        <v>123096.14101000001</v>
      </c>
      <c r="N17" s="225">
        <v>132.82867556781281</v>
      </c>
      <c r="O17" s="226">
        <v>1.7087974362057667E-2</v>
      </c>
      <c r="P17" s="224">
        <v>2.2057038808633314E-2</v>
      </c>
    </row>
    <row r="18" spans="1:16" ht="14.25" customHeight="1">
      <c r="A18" s="220" t="s">
        <v>1232</v>
      </c>
      <c r="B18" s="221">
        <v>512884.57842999999</v>
      </c>
      <c r="C18" s="221">
        <v>474703.17956999998</v>
      </c>
      <c r="D18" s="222">
        <v>92.555557241187131</v>
      </c>
      <c r="E18" s="223">
        <v>0.13095971403358767</v>
      </c>
      <c r="F18" s="224">
        <v>0.12534335967427485</v>
      </c>
      <c r="G18" s="221">
        <v>0</v>
      </c>
      <c r="H18" s="221">
        <v>0</v>
      </c>
      <c r="I18" s="222" t="s">
        <v>1102</v>
      </c>
      <c r="J18" s="223" t="s">
        <v>1102</v>
      </c>
      <c r="K18" s="224" t="s">
        <v>1102</v>
      </c>
      <c r="L18" s="221">
        <v>512884.57842999999</v>
      </c>
      <c r="M18" s="221">
        <v>474703.17956999998</v>
      </c>
      <c r="N18" s="225">
        <v>92.555557241187131</v>
      </c>
      <c r="O18" s="226">
        <v>9.4570923186031108E-2</v>
      </c>
      <c r="P18" s="224">
        <v>8.5059908202211779E-2</v>
      </c>
    </row>
    <row r="19" spans="1:16" ht="14.25" customHeight="1">
      <c r="A19" s="220" t="s">
        <v>1233</v>
      </c>
      <c r="B19" s="221">
        <v>158263.98630000002</v>
      </c>
      <c r="C19" s="221">
        <v>170028.99291999999</v>
      </c>
      <c r="D19" s="222">
        <v>107.43378635598033</v>
      </c>
      <c r="E19" s="223">
        <v>4.0411053986276979E-2</v>
      </c>
      <c r="F19" s="224">
        <v>4.4895433887616527E-2</v>
      </c>
      <c r="G19" s="221">
        <v>67872.564590000009</v>
      </c>
      <c r="H19" s="221">
        <v>152182.20687999998</v>
      </c>
      <c r="I19" s="222">
        <v>224.21755800637851</v>
      </c>
      <c r="J19" s="223">
        <v>4.5040410555601998E-2</v>
      </c>
      <c r="K19" s="224">
        <v>8.4847940334045385E-2</v>
      </c>
      <c r="L19" s="221">
        <v>226136.55088999998</v>
      </c>
      <c r="M19" s="221">
        <v>322211.1998</v>
      </c>
      <c r="N19" s="225">
        <v>142.48523669963188</v>
      </c>
      <c r="O19" s="226">
        <v>4.1697378480821334E-2</v>
      </c>
      <c r="P19" s="224">
        <v>5.7735562465662887E-2</v>
      </c>
    </row>
    <row r="20" spans="1:16" ht="14.25" customHeight="1">
      <c r="A20" s="220" t="s">
        <v>1234</v>
      </c>
      <c r="B20" s="221">
        <v>92391.212870000003</v>
      </c>
      <c r="C20" s="221">
        <v>85493.930519999994</v>
      </c>
      <c r="D20" s="222">
        <v>92.534698770861581</v>
      </c>
      <c r="E20" s="223">
        <v>2.3591130101259038E-2</v>
      </c>
      <c r="F20" s="224">
        <v>2.2574309472379723E-2</v>
      </c>
      <c r="G20" s="221">
        <v>136993.23355999999</v>
      </c>
      <c r="H20" s="221">
        <v>144066.30749000001</v>
      </c>
      <c r="I20" s="222">
        <v>105.16308269116239</v>
      </c>
      <c r="J20" s="222">
        <v>9.0909066426981058E-2</v>
      </c>
      <c r="K20" s="224">
        <v>8.0322987244471455E-2</v>
      </c>
      <c r="L20" s="221">
        <v>229384.44643000001</v>
      </c>
      <c r="M20" s="221">
        <v>229560.23801</v>
      </c>
      <c r="N20" s="225">
        <v>100.07663622479026</v>
      </c>
      <c r="O20" s="226">
        <v>4.2296258799215461E-2</v>
      </c>
      <c r="P20" s="224">
        <v>4.1133857139309761E-2</v>
      </c>
    </row>
    <row r="21" spans="1:16" ht="14.25" customHeight="1">
      <c r="A21" s="220" t="s">
        <v>1235</v>
      </c>
      <c r="B21" s="221">
        <v>115282.82595999999</v>
      </c>
      <c r="C21" s="221">
        <v>115528.44270999999</v>
      </c>
      <c r="D21" s="222">
        <v>100.21305580250541</v>
      </c>
      <c r="E21" s="223">
        <v>2.9436264133580289E-2</v>
      </c>
      <c r="F21" s="224">
        <v>3.050479493380568E-2</v>
      </c>
      <c r="G21" s="221">
        <v>0</v>
      </c>
      <c r="H21" s="221">
        <v>0</v>
      </c>
      <c r="I21" s="222" t="s">
        <v>1102</v>
      </c>
      <c r="J21" s="222" t="s">
        <v>1102</v>
      </c>
      <c r="K21" s="224" t="s">
        <v>1102</v>
      </c>
      <c r="L21" s="221">
        <v>115282.82595999999</v>
      </c>
      <c r="M21" s="221">
        <v>115528.44270999999</v>
      </c>
      <c r="N21" s="225">
        <v>100.21305580250541</v>
      </c>
      <c r="O21" s="226">
        <v>2.1257030796100928E-2</v>
      </c>
      <c r="P21" s="224">
        <v>2.0701017297921873E-2</v>
      </c>
    </row>
    <row r="22" spans="1:16" ht="14.25" customHeight="1">
      <c r="A22" s="220" t="s">
        <v>1236</v>
      </c>
      <c r="B22" s="221">
        <v>5941.2748600000004</v>
      </c>
      <c r="C22" s="221">
        <v>6920.3433299999997</v>
      </c>
      <c r="D22" s="222">
        <v>116.47909738348648</v>
      </c>
      <c r="E22" s="223">
        <v>1.5170424095072234E-3</v>
      </c>
      <c r="F22" s="224">
        <v>1.8272872826918759E-3</v>
      </c>
      <c r="G22" s="221">
        <v>0</v>
      </c>
      <c r="H22" s="221">
        <v>0</v>
      </c>
      <c r="I22" s="222" t="s">
        <v>1102</v>
      </c>
      <c r="J22" s="222" t="s">
        <v>1102</v>
      </c>
      <c r="K22" s="224" t="s">
        <v>1102</v>
      </c>
      <c r="L22" s="221">
        <v>5941.2748600000004</v>
      </c>
      <c r="M22" s="221">
        <v>6920.3433299999997</v>
      </c>
      <c r="N22" s="225">
        <v>116.47909738348648</v>
      </c>
      <c r="O22" s="226">
        <v>1.0955132441925113E-3</v>
      </c>
      <c r="P22" s="224">
        <v>1.2400249118002524E-3</v>
      </c>
    </row>
    <row r="23" spans="1:16" ht="14.25" customHeight="1">
      <c r="A23" s="220" t="s">
        <v>1237</v>
      </c>
      <c r="B23" s="221">
        <v>24810.8099</v>
      </c>
      <c r="C23" s="221">
        <v>28816.593960000002</v>
      </c>
      <c r="D23" s="222">
        <v>116.14531761012768</v>
      </c>
      <c r="E23" s="223">
        <v>6.3351808693330961E-3</v>
      </c>
      <c r="F23" s="224">
        <v>7.6088993222831226E-3</v>
      </c>
      <c r="G23" s="221">
        <v>0</v>
      </c>
      <c r="H23" s="221">
        <v>0</v>
      </c>
      <c r="I23" s="222" t="s">
        <v>1102</v>
      </c>
      <c r="J23" s="222" t="s">
        <v>1102</v>
      </c>
      <c r="K23" s="224" t="s">
        <v>1102</v>
      </c>
      <c r="L23" s="221">
        <v>24810.8099</v>
      </c>
      <c r="M23" s="221">
        <v>28816.593960000002</v>
      </c>
      <c r="N23" s="225">
        <v>116.14531761012768</v>
      </c>
      <c r="O23" s="226">
        <v>4.5748718053068953E-3</v>
      </c>
      <c r="P23" s="224">
        <v>5.1635146812336963E-3</v>
      </c>
    </row>
    <row r="24" spans="1:16" ht="14.25" customHeight="1">
      <c r="A24" s="220" t="s">
        <v>1238</v>
      </c>
      <c r="B24" s="221">
        <v>332423.75806999998</v>
      </c>
      <c r="C24" s="221">
        <v>296032.81280000001</v>
      </c>
      <c r="D24" s="222">
        <v>89.052844633825188</v>
      </c>
      <c r="E24" s="223">
        <v>8.4880930575219851E-2</v>
      </c>
      <c r="F24" s="224">
        <v>7.8166207700123572E-2</v>
      </c>
      <c r="G24" s="221">
        <v>0</v>
      </c>
      <c r="H24" s="221">
        <v>0</v>
      </c>
      <c r="I24" s="222" t="s">
        <v>1102</v>
      </c>
      <c r="J24" s="223" t="s">
        <v>1102</v>
      </c>
      <c r="K24" s="224" t="s">
        <v>1102</v>
      </c>
      <c r="L24" s="221">
        <v>332423.75806999998</v>
      </c>
      <c r="M24" s="221">
        <v>296032.81280000001</v>
      </c>
      <c r="N24" s="225">
        <v>89.052844633825188</v>
      </c>
      <c r="O24" s="226">
        <v>6.1295704748783854E-2</v>
      </c>
      <c r="P24" s="224">
        <v>5.3044776115508223E-2</v>
      </c>
    </row>
    <row r="25" spans="1:16" ht="14.25" customHeight="1">
      <c r="A25" s="220" t="s">
        <v>1239</v>
      </c>
      <c r="B25" s="221">
        <v>0</v>
      </c>
      <c r="C25" s="221">
        <v>0</v>
      </c>
      <c r="D25" s="222" t="s">
        <v>1102</v>
      </c>
      <c r="E25" s="223" t="s">
        <v>1102</v>
      </c>
      <c r="F25" s="224" t="s">
        <v>1102</v>
      </c>
      <c r="G25" s="221">
        <v>8730.1765399999986</v>
      </c>
      <c r="H25" s="221">
        <v>8903.7651400000013</v>
      </c>
      <c r="I25" s="222">
        <v>101.98837445273475</v>
      </c>
      <c r="J25" s="223">
        <v>5.7933678793451468E-3</v>
      </c>
      <c r="K25" s="224">
        <v>4.964221171682574E-3</v>
      </c>
      <c r="L25" s="221">
        <v>8730.1765399999986</v>
      </c>
      <c r="M25" s="221">
        <v>8903.7651400000013</v>
      </c>
      <c r="N25" s="225">
        <v>101.98837445273475</v>
      </c>
      <c r="O25" s="226">
        <v>1.609759563237704E-3</v>
      </c>
      <c r="P25" s="224">
        <v>1.5954252637374081E-3</v>
      </c>
    </row>
    <row r="26" spans="1:16" ht="14.25" customHeight="1">
      <c r="A26" s="220" t="s">
        <v>1240</v>
      </c>
      <c r="B26" s="221">
        <v>16961.373589999999</v>
      </c>
      <c r="C26" s="221">
        <v>16766.910929999998</v>
      </c>
      <c r="D26" s="222">
        <v>98.853496982610821</v>
      </c>
      <c r="E26" s="223">
        <v>4.3309093865968318E-3</v>
      </c>
      <c r="F26" s="224">
        <v>4.4272316634348845E-3</v>
      </c>
      <c r="G26" s="221">
        <v>132401.31056000001</v>
      </c>
      <c r="H26" s="221">
        <v>140926.06138</v>
      </c>
      <c r="I26" s="222">
        <v>106.43856981773368</v>
      </c>
      <c r="J26" s="223">
        <v>8.7861854369958206E-2</v>
      </c>
      <c r="K26" s="224">
        <v>7.8572168800988135E-2</v>
      </c>
      <c r="L26" s="221">
        <v>149362.68415000002</v>
      </c>
      <c r="M26" s="221">
        <v>157692.97231000001</v>
      </c>
      <c r="N26" s="225">
        <v>105.57722178561959</v>
      </c>
      <c r="O26" s="226">
        <v>2.7541024869276603E-2</v>
      </c>
      <c r="P26" s="224">
        <v>2.8256287983941312E-2</v>
      </c>
    </row>
    <row r="27" spans="1:16" ht="14.25" customHeight="1">
      <c r="A27" s="220" t="s">
        <v>1241</v>
      </c>
      <c r="B27" s="221">
        <v>0</v>
      </c>
      <c r="C27" s="221">
        <v>0</v>
      </c>
      <c r="D27" s="222" t="s">
        <v>1102</v>
      </c>
      <c r="E27" s="223" t="s">
        <v>1102</v>
      </c>
      <c r="F27" s="224" t="s">
        <v>1102</v>
      </c>
      <c r="G27" s="221">
        <v>23717.808969999998</v>
      </c>
      <c r="H27" s="221">
        <v>23598.851780000001</v>
      </c>
      <c r="I27" s="222">
        <v>99.498447811303052</v>
      </c>
      <c r="J27" s="223">
        <v>1.5739199777424228E-2</v>
      </c>
      <c r="K27" s="224">
        <v>1.3157346110510162E-2</v>
      </c>
      <c r="L27" s="221">
        <v>23717.808969999998</v>
      </c>
      <c r="M27" s="221">
        <v>23598.851780000001</v>
      </c>
      <c r="N27" s="225">
        <v>99.498447811303052</v>
      </c>
      <c r="O27" s="226">
        <v>4.3733330744881475E-3</v>
      </c>
      <c r="P27" s="224">
        <v>4.2285711418716173E-3</v>
      </c>
    </row>
    <row r="28" spans="1:16" ht="14.25" customHeight="1">
      <c r="A28" s="220" t="s">
        <v>1242</v>
      </c>
      <c r="B28" s="221">
        <v>33584.192000000003</v>
      </c>
      <c r="C28" s="221">
        <v>36472.279000000002</v>
      </c>
      <c r="D28" s="222">
        <v>108.59954290399483</v>
      </c>
      <c r="E28" s="223">
        <v>8.5753722481429207E-3</v>
      </c>
      <c r="F28" s="224">
        <v>9.6303504623216386E-3</v>
      </c>
      <c r="G28" s="221">
        <v>0</v>
      </c>
      <c r="H28" s="221">
        <v>0</v>
      </c>
      <c r="I28" s="222" t="s">
        <v>1102</v>
      </c>
      <c r="J28" s="223" t="s">
        <v>1102</v>
      </c>
      <c r="K28" s="224" t="s">
        <v>1102</v>
      </c>
      <c r="L28" s="221">
        <v>33584.192000000003</v>
      </c>
      <c r="M28" s="221">
        <v>36472.279000000002</v>
      </c>
      <c r="N28" s="225">
        <v>108.59954290399483</v>
      </c>
      <c r="O28" s="226">
        <v>6.1925980531902514E-3</v>
      </c>
      <c r="P28" s="224">
        <v>6.5353021365385355E-3</v>
      </c>
    </row>
    <row r="29" spans="1:16" ht="14.25" customHeight="1">
      <c r="A29" s="220" t="s">
        <v>1243</v>
      </c>
      <c r="B29" s="221">
        <v>172636.86598</v>
      </c>
      <c r="C29" s="221">
        <v>188487.56661000001</v>
      </c>
      <c r="D29" s="222">
        <v>109.18152709736766</v>
      </c>
      <c r="E29" s="223">
        <v>4.4081018520000737E-2</v>
      </c>
      <c r="F29" s="224">
        <v>4.9769341922518584E-2</v>
      </c>
      <c r="G29" s="221">
        <v>35846.202270000002</v>
      </c>
      <c r="H29" s="221">
        <v>34326.204909999993</v>
      </c>
      <c r="I29" s="222">
        <v>95.75966974534397</v>
      </c>
      <c r="J29" s="223">
        <v>2.3787633145334667E-2</v>
      </c>
      <c r="K29" s="224">
        <v>1.913829379800288E-2</v>
      </c>
      <c r="L29" s="221">
        <v>208483.06825000001</v>
      </c>
      <c r="M29" s="221">
        <v>222813.77152000001</v>
      </c>
      <c r="N29" s="225">
        <v>106.8737971818486</v>
      </c>
      <c r="O29" s="226">
        <v>3.8442248143652831E-2</v>
      </c>
      <c r="P29" s="224">
        <v>3.9924988429290778E-2</v>
      </c>
    </row>
    <row r="30" spans="1:16" ht="14.25" customHeight="1">
      <c r="A30" s="220" t="s">
        <v>1244</v>
      </c>
      <c r="B30" s="221">
        <v>89947.401939999996</v>
      </c>
      <c r="C30" s="221">
        <v>198053.84947999998</v>
      </c>
      <c r="D30" s="222">
        <v>220.18851596415544</v>
      </c>
      <c r="E30" s="223">
        <v>2.2967128534425736E-2</v>
      </c>
      <c r="F30" s="224">
        <v>5.2295278309981617E-2</v>
      </c>
      <c r="G30" s="221">
        <v>65722.283450000003</v>
      </c>
      <c r="H30" s="221">
        <v>191253.38531000001</v>
      </c>
      <c r="I30" s="222">
        <v>291.00234390897447</v>
      </c>
      <c r="J30" s="223">
        <v>4.3613478393238453E-2</v>
      </c>
      <c r="K30" s="224">
        <v>0.10663175517137088</v>
      </c>
      <c r="L30" s="221">
        <v>155669.68539</v>
      </c>
      <c r="M30" s="221">
        <v>389307.23479000002</v>
      </c>
      <c r="N30" s="225">
        <v>250.08545100779691</v>
      </c>
      <c r="O30" s="226">
        <v>2.8703974497491343E-2</v>
      </c>
      <c r="P30" s="224">
        <v>6.9758196445387916E-2</v>
      </c>
    </row>
    <row r="31" spans="1:16" ht="14.25" customHeight="1">
      <c r="A31" s="220" t="s">
        <v>1245</v>
      </c>
      <c r="B31" s="221">
        <v>37551.712899999999</v>
      </c>
      <c r="C31" s="221">
        <v>33389.595199999996</v>
      </c>
      <c r="D31" s="222">
        <v>88.916304001674433</v>
      </c>
      <c r="E31" s="223">
        <v>9.5884372228723109E-3</v>
      </c>
      <c r="F31" s="224">
        <v>8.8163808894709417E-3</v>
      </c>
      <c r="G31" s="221">
        <v>0</v>
      </c>
      <c r="H31" s="221">
        <v>0</v>
      </c>
      <c r="I31" s="222" t="s">
        <v>1102</v>
      </c>
      <c r="J31" s="223" t="s">
        <v>1102</v>
      </c>
      <c r="K31" s="224" t="s">
        <v>1102</v>
      </c>
      <c r="L31" s="221">
        <v>37551.712899999999</v>
      </c>
      <c r="M31" s="221">
        <v>33389.595199999996</v>
      </c>
      <c r="N31" s="225">
        <v>88.916304001674433</v>
      </c>
      <c r="O31" s="226">
        <v>6.9241702822119174E-3</v>
      </c>
      <c r="P31" s="224">
        <v>5.982930017855939E-3</v>
      </c>
    </row>
    <row r="32" spans="1:16" ht="14.25" customHeight="1">
      <c r="A32" s="220" t="s">
        <v>1246</v>
      </c>
      <c r="B32" s="221">
        <v>0</v>
      </c>
      <c r="C32" s="221">
        <v>0</v>
      </c>
      <c r="D32" s="222" t="s">
        <v>1102</v>
      </c>
      <c r="E32" s="223" t="s">
        <v>1102</v>
      </c>
      <c r="F32" s="224" t="s">
        <v>1102</v>
      </c>
      <c r="G32" s="221">
        <v>11171.52491</v>
      </c>
      <c r="H32" s="221">
        <v>12879.7875</v>
      </c>
      <c r="I32" s="222">
        <v>115.29122124116537</v>
      </c>
      <c r="J32" s="223">
        <v>7.413453013276429E-3</v>
      </c>
      <c r="K32" s="224">
        <v>7.1810198033000405E-3</v>
      </c>
      <c r="L32" s="221">
        <v>11171.52491</v>
      </c>
      <c r="M32" s="221">
        <v>12879.7875</v>
      </c>
      <c r="N32" s="225">
        <v>115.29122124116537</v>
      </c>
      <c r="O32" s="226">
        <v>2.0599204354486895E-3</v>
      </c>
      <c r="P32" s="224">
        <v>2.3078706643725861E-3</v>
      </c>
    </row>
    <row r="33" spans="1:16" ht="14.25" customHeight="1">
      <c r="A33" s="220" t="s">
        <v>1247</v>
      </c>
      <c r="B33" s="221">
        <v>185282.98246</v>
      </c>
      <c r="C33" s="221">
        <v>175069.02794</v>
      </c>
      <c r="D33" s="222">
        <v>94.487375805165996</v>
      </c>
      <c r="E33" s="223">
        <v>4.7310072126810002E-2</v>
      </c>
      <c r="F33" s="224">
        <v>4.622623374207515E-2</v>
      </c>
      <c r="G33" s="221">
        <v>155043.00262000001</v>
      </c>
      <c r="H33" s="221">
        <v>153233.47640000001</v>
      </c>
      <c r="I33" s="222">
        <v>98.832887528349133</v>
      </c>
      <c r="J33" s="223">
        <v>0.10288694016443493</v>
      </c>
      <c r="K33" s="224">
        <v>8.5434067026098792E-2</v>
      </c>
      <c r="L33" s="221">
        <v>340325.98507999995</v>
      </c>
      <c r="M33" s="221">
        <v>328302.50433999998</v>
      </c>
      <c r="N33" s="225">
        <v>96.467069437212189</v>
      </c>
      <c r="O33" s="226">
        <v>6.2752798479012453E-2</v>
      </c>
      <c r="P33" s="224">
        <v>5.8827035679458184E-2</v>
      </c>
    </row>
    <row r="34" spans="1:16" ht="14.25" customHeight="1">
      <c r="A34" s="220" t="s">
        <v>1248</v>
      </c>
      <c r="B34" s="221">
        <v>0</v>
      </c>
      <c r="C34" s="221">
        <v>0</v>
      </c>
      <c r="D34" s="222" t="s">
        <v>1102</v>
      </c>
      <c r="E34" s="223" t="s">
        <v>1102</v>
      </c>
      <c r="F34" s="224" t="s">
        <v>1102</v>
      </c>
      <c r="G34" s="221">
        <v>12187.88711</v>
      </c>
      <c r="H34" s="221">
        <v>15445.562800000002</v>
      </c>
      <c r="I34" s="222">
        <v>126.7287977038048</v>
      </c>
      <c r="J34" s="223">
        <v>8.0879136151075764E-3</v>
      </c>
      <c r="K34" s="224">
        <v>8.6115467619255707E-3</v>
      </c>
      <c r="L34" s="221">
        <v>12187.88711</v>
      </c>
      <c r="M34" s="221">
        <v>15445.562800000002</v>
      </c>
      <c r="N34" s="225">
        <v>126.7287977038048</v>
      </c>
      <c r="O34" s="226">
        <v>2.2473277305551536E-3</v>
      </c>
      <c r="P34" s="224">
        <v>2.7676202950432608E-3</v>
      </c>
    </row>
    <row r="35" spans="1:16" ht="18.75" customHeight="1">
      <c r="A35" s="571" t="s">
        <v>336</v>
      </c>
      <c r="B35" s="445">
        <v>3916353.8360999995</v>
      </c>
      <c r="C35" s="445">
        <v>3787222.4009599998</v>
      </c>
      <c r="D35" s="446">
        <v>96.702763832274357</v>
      </c>
      <c r="E35" s="447">
        <v>1</v>
      </c>
      <c r="F35" s="448">
        <v>1</v>
      </c>
      <c r="G35" s="449">
        <v>1506925.9749799997</v>
      </c>
      <c r="H35" s="445">
        <v>1793587.5199900004</v>
      </c>
      <c r="I35" s="446">
        <v>119.02293475389894</v>
      </c>
      <c r="J35" s="447">
        <v>1</v>
      </c>
      <c r="K35" s="448">
        <v>1</v>
      </c>
      <c r="L35" s="450">
        <v>5423279.8110800004</v>
      </c>
      <c r="M35" s="451">
        <v>5580809.920950002</v>
      </c>
      <c r="N35" s="452">
        <v>102.90470186598451</v>
      </c>
      <c r="O35" s="453">
        <v>1</v>
      </c>
      <c r="P35" s="448">
        <v>1</v>
      </c>
    </row>
    <row r="36" spans="1:16" ht="12.75" customHeight="1">
      <c r="A36" s="51" t="s">
        <v>522</v>
      </c>
    </row>
    <row r="37" spans="1:16" ht="12.75" customHeight="1"/>
    <row r="38" spans="1:16" ht="12.75" customHeight="1">
      <c r="A38" s="679" t="s">
        <v>1093</v>
      </c>
    </row>
    <row r="39" spans="1:16" ht="12.75" customHeight="1">
      <c r="A39" s="680" t="s">
        <v>1094</v>
      </c>
    </row>
    <row r="40" spans="1:16" ht="12.75" customHeight="1">
      <c r="A40" s="360" t="s">
        <v>1095</v>
      </c>
    </row>
    <row r="41" spans="1:16" ht="12.75" customHeight="1">
      <c r="A41" s="361" t="s">
        <v>1096</v>
      </c>
    </row>
    <row r="42" spans="1:16" ht="12.75" customHeight="1">
      <c r="A42" s="361"/>
    </row>
    <row r="43" spans="1:16" ht="12.75" customHeight="1">
      <c r="A43" s="75" t="s">
        <v>331</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439</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1173</v>
      </c>
    </row>
    <row r="2" spans="1:7" ht="12.75" customHeight="1">
      <c r="A2" s="130" t="s">
        <v>1174</v>
      </c>
    </row>
    <row r="3" spans="1:7" ht="12.75" customHeight="1"/>
    <row r="4" spans="1:7" ht="12.75" customHeight="1">
      <c r="B4" s="780" t="s">
        <v>487</v>
      </c>
      <c r="C4" s="781"/>
      <c r="D4" s="781"/>
      <c r="E4" s="781"/>
      <c r="F4" s="781"/>
    </row>
    <row r="5" spans="1:7">
      <c r="A5" s="785" t="s">
        <v>699</v>
      </c>
      <c r="B5" s="785" t="s">
        <v>527</v>
      </c>
      <c r="C5" s="786" t="s">
        <v>528</v>
      </c>
      <c r="D5" s="786"/>
      <c r="E5" s="783" t="s">
        <v>529</v>
      </c>
      <c r="F5" s="783"/>
    </row>
    <row r="6" spans="1:7" ht="65.25">
      <c r="A6" s="785"/>
      <c r="B6" s="785"/>
      <c r="C6" s="454" t="s">
        <v>698</v>
      </c>
      <c r="D6" s="454" t="s">
        <v>530</v>
      </c>
      <c r="E6" s="454" t="s">
        <v>531</v>
      </c>
      <c r="F6" s="454" t="s">
        <v>532</v>
      </c>
    </row>
    <row r="7" spans="1:7" ht="22.5">
      <c r="A7" s="227">
        <v>1</v>
      </c>
      <c r="B7" s="228" t="s">
        <v>533</v>
      </c>
      <c r="C7" s="229">
        <v>1483487</v>
      </c>
      <c r="D7" s="229">
        <v>294072.01177999994</v>
      </c>
      <c r="E7" s="229">
        <v>9691</v>
      </c>
      <c r="F7" s="229">
        <v>64060.446619999995</v>
      </c>
      <c r="G7" s="88"/>
    </row>
    <row r="8" spans="1:7" ht="22.5">
      <c r="A8" s="227">
        <v>2</v>
      </c>
      <c r="B8" s="228" t="s">
        <v>534</v>
      </c>
      <c r="C8" s="229">
        <v>125956</v>
      </c>
      <c r="D8" s="229">
        <v>208785.34094999998</v>
      </c>
      <c r="E8" s="229">
        <v>923685</v>
      </c>
      <c r="F8" s="229">
        <v>115317.67165</v>
      </c>
      <c r="G8" s="88"/>
    </row>
    <row r="9" spans="1:7" ht="22.5">
      <c r="A9" s="227">
        <v>3</v>
      </c>
      <c r="B9" s="228" t="s">
        <v>535</v>
      </c>
      <c r="C9" s="229">
        <v>317363</v>
      </c>
      <c r="D9" s="229">
        <v>436714.37530000001</v>
      </c>
      <c r="E9" s="229">
        <v>59029</v>
      </c>
      <c r="F9" s="229">
        <v>320971.98798999999</v>
      </c>
      <c r="G9" s="88"/>
    </row>
    <row r="10" spans="1:7" ht="33.75">
      <c r="A10" s="227">
        <v>4</v>
      </c>
      <c r="B10" s="228" t="s">
        <v>536</v>
      </c>
      <c r="C10" s="229">
        <v>100</v>
      </c>
      <c r="D10" s="229">
        <v>3474.5966600000002</v>
      </c>
      <c r="E10" s="229">
        <v>140</v>
      </c>
      <c r="F10" s="229">
        <v>278.59467000000001</v>
      </c>
    </row>
    <row r="11" spans="1:7" ht="22.5">
      <c r="A11" s="227">
        <v>5</v>
      </c>
      <c r="B11" s="230" t="s">
        <v>537</v>
      </c>
      <c r="C11" s="229">
        <v>90</v>
      </c>
      <c r="D11" s="229">
        <v>6876.30933</v>
      </c>
      <c r="E11" s="229">
        <v>9</v>
      </c>
      <c r="F11" s="229">
        <v>1548.6119099999999</v>
      </c>
    </row>
    <row r="12" spans="1:7" ht="22.5">
      <c r="A12" s="227">
        <v>6</v>
      </c>
      <c r="B12" s="228" t="s">
        <v>538</v>
      </c>
      <c r="C12" s="229">
        <v>14110</v>
      </c>
      <c r="D12" s="229">
        <v>133476.89701000002</v>
      </c>
      <c r="E12" s="229">
        <v>981</v>
      </c>
      <c r="F12" s="229">
        <v>76243.24384000001</v>
      </c>
    </row>
    <row r="13" spans="1:7" ht="22.5">
      <c r="A13" s="227">
        <v>7</v>
      </c>
      <c r="B13" s="228" t="s">
        <v>539</v>
      </c>
      <c r="C13" s="229">
        <v>9871</v>
      </c>
      <c r="D13" s="229">
        <v>24998.064460000001</v>
      </c>
      <c r="E13" s="229">
        <v>3455</v>
      </c>
      <c r="F13" s="229">
        <v>12768.567150000001</v>
      </c>
    </row>
    <row r="14" spans="1:7" ht="22.5">
      <c r="A14" s="227">
        <v>8</v>
      </c>
      <c r="B14" s="228" t="s">
        <v>540</v>
      </c>
      <c r="C14" s="229">
        <v>323132</v>
      </c>
      <c r="D14" s="229">
        <v>390707.98024</v>
      </c>
      <c r="E14" s="229">
        <v>18930</v>
      </c>
      <c r="F14" s="229">
        <v>132715.52126000001</v>
      </c>
    </row>
    <row r="15" spans="1:7" ht="22.5">
      <c r="A15" s="227">
        <v>9</v>
      </c>
      <c r="B15" s="228" t="s">
        <v>541</v>
      </c>
      <c r="C15" s="229">
        <v>385519</v>
      </c>
      <c r="D15" s="229">
        <v>451608.78798999998</v>
      </c>
      <c r="E15" s="229">
        <v>33937</v>
      </c>
      <c r="F15" s="229">
        <v>172603.71028999999</v>
      </c>
    </row>
    <row r="16" spans="1:7" ht="33.75">
      <c r="A16" s="227">
        <v>10</v>
      </c>
      <c r="B16" s="228" t="s">
        <v>542</v>
      </c>
      <c r="C16" s="229">
        <v>1662298</v>
      </c>
      <c r="D16" s="229">
        <v>1325446.0718599998</v>
      </c>
      <c r="E16" s="229">
        <v>44059</v>
      </c>
      <c r="F16" s="229">
        <v>588427.20898</v>
      </c>
    </row>
    <row r="17" spans="1:6" ht="33.75">
      <c r="A17" s="227">
        <v>11</v>
      </c>
      <c r="B17" s="228" t="s">
        <v>543</v>
      </c>
      <c r="C17" s="229">
        <v>137</v>
      </c>
      <c r="D17" s="229">
        <v>4017.21317</v>
      </c>
      <c r="E17" s="229">
        <v>3</v>
      </c>
      <c r="F17" s="229">
        <v>78.324130000000011</v>
      </c>
    </row>
    <row r="18" spans="1:6" ht="22.5">
      <c r="A18" s="227">
        <v>12</v>
      </c>
      <c r="B18" s="228" t="s">
        <v>544</v>
      </c>
      <c r="C18" s="229">
        <v>28598</v>
      </c>
      <c r="D18" s="229">
        <v>40106.958899999998</v>
      </c>
      <c r="E18" s="229">
        <v>206</v>
      </c>
      <c r="F18" s="229">
        <v>8618.3109199999999</v>
      </c>
    </row>
    <row r="19" spans="1:6" ht="22.5">
      <c r="A19" s="227">
        <v>13</v>
      </c>
      <c r="B19" s="228" t="s">
        <v>545</v>
      </c>
      <c r="C19" s="229">
        <v>99804</v>
      </c>
      <c r="D19" s="229">
        <v>251982.44521000001</v>
      </c>
      <c r="E19" s="229">
        <v>5682</v>
      </c>
      <c r="F19" s="229">
        <v>67198.806989999997</v>
      </c>
    </row>
    <row r="20" spans="1:6" ht="22.5">
      <c r="A20" s="227">
        <v>14</v>
      </c>
      <c r="B20" s="228" t="s">
        <v>546</v>
      </c>
      <c r="C20" s="229">
        <v>19766</v>
      </c>
      <c r="D20" s="229">
        <v>96446.226540000003</v>
      </c>
      <c r="E20" s="229">
        <v>2337</v>
      </c>
      <c r="F20" s="229">
        <v>39021.736810000002</v>
      </c>
    </row>
    <row r="21" spans="1:6" ht="22.5">
      <c r="A21" s="227">
        <v>15</v>
      </c>
      <c r="B21" s="228" t="s">
        <v>547</v>
      </c>
      <c r="C21" s="229">
        <v>465</v>
      </c>
      <c r="D21" s="229">
        <v>2634.04135</v>
      </c>
      <c r="E21" s="229">
        <v>219</v>
      </c>
      <c r="F21" s="229">
        <v>1683.8374899999999</v>
      </c>
    </row>
    <row r="22" spans="1:6" ht="22.5">
      <c r="A22" s="227">
        <v>16</v>
      </c>
      <c r="B22" s="228" t="s">
        <v>548</v>
      </c>
      <c r="C22" s="229">
        <v>60776</v>
      </c>
      <c r="D22" s="229">
        <v>72090.688079999993</v>
      </c>
      <c r="E22" s="229">
        <v>1231</v>
      </c>
      <c r="F22" s="229">
        <v>13792.209269999999</v>
      </c>
    </row>
    <row r="23" spans="1:6" ht="22.5">
      <c r="A23" s="227">
        <v>17</v>
      </c>
      <c r="B23" s="228" t="s">
        <v>549</v>
      </c>
      <c r="C23" s="229">
        <v>16409</v>
      </c>
      <c r="D23" s="229">
        <v>1333.21477</v>
      </c>
      <c r="E23" s="229">
        <v>1</v>
      </c>
      <c r="F23" s="229">
        <v>35.171709999999997</v>
      </c>
    </row>
    <row r="24" spans="1:6" ht="22.5">
      <c r="A24" s="227">
        <v>18</v>
      </c>
      <c r="B24" s="228" t="s">
        <v>550</v>
      </c>
      <c r="C24" s="229">
        <v>248353</v>
      </c>
      <c r="D24" s="229">
        <v>42451.177360000001</v>
      </c>
      <c r="E24" s="229">
        <v>80149</v>
      </c>
      <c r="F24" s="229">
        <v>13242.61767</v>
      </c>
    </row>
    <row r="25" spans="1:6" ht="22.5">
      <c r="A25" s="227">
        <v>19</v>
      </c>
      <c r="B25" s="228" t="s">
        <v>551</v>
      </c>
      <c r="C25" s="229">
        <v>789569</v>
      </c>
      <c r="D25" s="229">
        <v>1549075.4627100001</v>
      </c>
      <c r="E25" s="229">
        <v>26978</v>
      </c>
      <c r="F25" s="229">
        <v>831856.04734000005</v>
      </c>
    </row>
    <row r="26" spans="1:6" ht="22.5">
      <c r="A26" s="227">
        <v>20</v>
      </c>
      <c r="B26" s="228" t="s">
        <v>552</v>
      </c>
      <c r="C26" s="229">
        <v>2234</v>
      </c>
      <c r="D26" s="229">
        <v>20286.19584</v>
      </c>
      <c r="E26" s="229">
        <v>784</v>
      </c>
      <c r="F26" s="229">
        <v>6198.1301800000001</v>
      </c>
    </row>
    <row r="27" spans="1:6" ht="33.75">
      <c r="A27" s="227">
        <v>21</v>
      </c>
      <c r="B27" s="228" t="s">
        <v>553</v>
      </c>
      <c r="C27" s="229">
        <v>659996</v>
      </c>
      <c r="D27" s="229">
        <v>85185.600099999996</v>
      </c>
      <c r="E27" s="229">
        <v>2274</v>
      </c>
      <c r="F27" s="229">
        <v>12884.150109999999</v>
      </c>
    </row>
    <row r="28" spans="1:6" ht="22.5">
      <c r="A28" s="227">
        <v>22</v>
      </c>
      <c r="B28" s="228" t="s">
        <v>554</v>
      </c>
      <c r="C28" s="229">
        <v>3403</v>
      </c>
      <c r="D28" s="229">
        <v>3498.5539399999998</v>
      </c>
      <c r="E28" s="229">
        <v>139</v>
      </c>
      <c r="F28" s="229">
        <v>4199.3129500000005</v>
      </c>
    </row>
    <row r="29" spans="1:6" ht="45">
      <c r="A29" s="227">
        <v>23</v>
      </c>
      <c r="B29" s="228" t="s">
        <v>555</v>
      </c>
      <c r="C29" s="229">
        <v>40426</v>
      </c>
      <c r="D29" s="229">
        <v>135541.70740000001</v>
      </c>
      <c r="E29" s="229">
        <v>3550</v>
      </c>
      <c r="F29" s="229">
        <v>73397.056280000004</v>
      </c>
    </row>
    <row r="30" spans="1:6" ht="22.5">
      <c r="A30" s="227">
        <v>24</v>
      </c>
      <c r="B30" s="228" t="s">
        <v>556</v>
      </c>
      <c r="C30" s="229">
        <v>0</v>
      </c>
      <c r="D30" s="229">
        <v>0</v>
      </c>
      <c r="E30" s="229">
        <v>0</v>
      </c>
      <c r="F30" s="229">
        <v>0</v>
      </c>
    </row>
    <row r="31" spans="1:6" ht="22.5">
      <c r="A31" s="227">
        <v>25</v>
      </c>
      <c r="B31" s="228" t="s">
        <v>557</v>
      </c>
      <c r="C31" s="229">
        <v>0</v>
      </c>
      <c r="D31" s="229">
        <v>0</v>
      </c>
      <c r="E31" s="229">
        <v>0</v>
      </c>
      <c r="F31" s="229">
        <v>0</v>
      </c>
    </row>
    <row r="32" spans="1:6" ht="22.5">
      <c r="A32" s="455"/>
      <c r="B32" s="456" t="s">
        <v>558</v>
      </c>
      <c r="C32" s="457">
        <v>4796234</v>
      </c>
      <c r="D32" s="457">
        <v>3787222.4009600002</v>
      </c>
      <c r="E32" s="457">
        <v>1183744</v>
      </c>
      <c r="F32" s="457">
        <v>1628606.57935</v>
      </c>
    </row>
    <row r="33" spans="1:7" ht="22.5">
      <c r="A33" s="455"/>
      <c r="B33" s="456" t="s">
        <v>559</v>
      </c>
      <c r="C33" s="457">
        <v>1495628</v>
      </c>
      <c r="D33" s="457">
        <v>1793587.5199899999</v>
      </c>
      <c r="E33" s="457">
        <v>33725</v>
      </c>
      <c r="F33" s="457">
        <v>928534.69686000003</v>
      </c>
    </row>
    <row r="34" spans="1:7">
      <c r="A34" s="455"/>
      <c r="B34" s="458" t="s">
        <v>560</v>
      </c>
      <c r="C34" s="459">
        <v>6291862</v>
      </c>
      <c r="D34" s="459">
        <v>5580809.9209500002</v>
      </c>
      <c r="E34" s="459">
        <v>1217469</v>
      </c>
      <c r="F34" s="459">
        <v>2557141.2762099998</v>
      </c>
    </row>
    <row r="35" spans="1:7" ht="12.75" customHeight="1">
      <c r="A35" s="51" t="s">
        <v>562</v>
      </c>
    </row>
    <row r="36" spans="1:7" ht="12.75" customHeight="1"/>
    <row r="37" spans="1:7" ht="12.75" customHeight="1">
      <c r="A37" s="516" t="s">
        <v>440</v>
      </c>
    </row>
    <row r="38" spans="1:7" ht="12.75" customHeight="1">
      <c r="A38" s="129" t="s">
        <v>441</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561</v>
      </c>
    </row>
    <row r="66" spans="1:1" ht="12.75" customHeight="1"/>
    <row r="67" spans="1:1" ht="12.75" customHeight="1"/>
    <row r="68" spans="1:1" ht="12.75" customHeight="1">
      <c r="A68" s="75" t="s">
        <v>331</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1175</v>
      </c>
    </row>
    <row r="2" spans="1:18" ht="12.75" customHeight="1">
      <c r="A2" s="117" t="s">
        <v>1176</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562</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1129</v>
      </c>
    </row>
    <row r="53" spans="1:8" ht="12.75" customHeight="1">
      <c r="A53" s="57" t="s">
        <v>680</v>
      </c>
      <c r="B53" s="30"/>
      <c r="C53" s="30"/>
      <c r="D53" s="30"/>
      <c r="E53" s="30"/>
      <c r="F53" s="30"/>
      <c r="G53" s="30"/>
      <c r="H53" s="30"/>
    </row>
    <row r="54" spans="1:8" ht="12.75" customHeight="1">
      <c r="A54" s="57" t="s">
        <v>800</v>
      </c>
      <c r="B54" s="30"/>
      <c r="C54" s="30"/>
      <c r="D54" s="30"/>
      <c r="E54" s="30"/>
      <c r="F54" s="30"/>
      <c r="G54" s="30"/>
      <c r="H54" s="30"/>
    </row>
    <row r="55" spans="1:8" ht="12.75" customHeight="1">
      <c r="A55" s="57" t="s">
        <v>801</v>
      </c>
      <c r="B55" s="30"/>
      <c r="C55" s="30"/>
      <c r="D55" s="30"/>
      <c r="E55" s="30"/>
      <c r="F55" s="30"/>
      <c r="G55" s="30"/>
      <c r="H55" s="30"/>
    </row>
    <row r="56" spans="1:8" ht="12.75" customHeight="1">
      <c r="A56" s="57" t="s">
        <v>803</v>
      </c>
      <c r="H56" s="30"/>
    </row>
    <row r="57" spans="1:8" ht="12.75" customHeight="1">
      <c r="A57" s="57" t="s">
        <v>802</v>
      </c>
      <c r="B57" s="30"/>
      <c r="C57" s="30"/>
      <c r="D57" s="30"/>
      <c r="E57" s="30"/>
      <c r="F57" s="30"/>
      <c r="G57" s="30"/>
      <c r="H57" s="30"/>
    </row>
    <row r="58" spans="1:8" ht="12.75" customHeight="1">
      <c r="A58" s="57" t="s">
        <v>804</v>
      </c>
      <c r="B58" s="30"/>
      <c r="C58" s="30"/>
      <c r="D58" s="30"/>
      <c r="E58" s="30"/>
      <c r="F58" s="30"/>
      <c r="G58" s="30"/>
      <c r="H58" s="30"/>
    </row>
    <row r="59" spans="1:8" ht="12.75" customHeight="1">
      <c r="A59" s="57" t="s">
        <v>681</v>
      </c>
      <c r="B59" s="30"/>
      <c r="C59" s="30"/>
      <c r="D59" s="30"/>
      <c r="E59" s="30"/>
      <c r="F59" s="30"/>
      <c r="G59" s="30"/>
      <c r="H59" s="30"/>
    </row>
    <row r="60" spans="1:8" ht="12.75" customHeight="1">
      <c r="A60" s="590" t="s">
        <v>752</v>
      </c>
      <c r="B60" s="30"/>
      <c r="C60" s="30"/>
      <c r="D60" s="30"/>
      <c r="E60" s="30"/>
      <c r="F60" s="30"/>
      <c r="G60" s="30"/>
      <c r="H60" s="30"/>
    </row>
    <row r="61" spans="1:8" ht="12.75" customHeight="1">
      <c r="A61" s="590"/>
    </row>
    <row r="62" spans="1:8" ht="12.75" customHeight="1"/>
    <row r="63" spans="1:8" ht="12.75" customHeight="1">
      <c r="A63" s="75" t="s">
        <v>331</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3" t="s">
        <v>380</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451</v>
      </c>
      <c r="B1" s="541"/>
      <c r="C1" s="541"/>
      <c r="D1" s="541"/>
      <c r="E1" s="541"/>
      <c r="F1" s="541"/>
      <c r="G1" s="541"/>
    </row>
    <row r="2" spans="1:12">
      <c r="A2" s="538" t="s">
        <v>452</v>
      </c>
      <c r="B2" s="541"/>
      <c r="C2" s="541"/>
      <c r="D2" s="541"/>
      <c r="E2" s="541"/>
      <c r="F2" s="541"/>
      <c r="G2" s="541"/>
    </row>
    <row r="3" spans="1:12" ht="12.75" customHeight="1">
      <c r="A3" s="38" t="s">
        <v>967</v>
      </c>
      <c r="G3" s="380" t="str">
        <f>Naslovnica!A20</f>
        <v>Srpanj 2015.</v>
      </c>
    </row>
    <row r="4" spans="1:12" ht="12.75" customHeight="1">
      <c r="A4" s="128" t="s">
        <v>968</v>
      </c>
      <c r="G4" s="118" t="str">
        <f>Naslovnica!A24</f>
        <v>July 2015</v>
      </c>
    </row>
    <row r="5" spans="1:12" ht="12.75" customHeight="1"/>
    <row r="6" spans="1:12" ht="23.25" customHeight="1">
      <c r="A6" s="787" t="s">
        <v>563</v>
      </c>
      <c r="B6" s="787"/>
      <c r="C6" s="787"/>
      <c r="D6" s="787"/>
      <c r="E6" s="787"/>
      <c r="F6" s="787"/>
      <c r="G6" s="787"/>
    </row>
    <row r="7" spans="1:12" ht="26.25" customHeight="1">
      <c r="A7" s="133" t="s">
        <v>570</v>
      </c>
      <c r="B7" s="133"/>
      <c r="C7" s="133"/>
      <c r="D7" s="133"/>
      <c r="E7" s="133"/>
      <c r="F7" s="133"/>
      <c r="G7" s="134" t="s">
        <v>206</v>
      </c>
    </row>
    <row r="8" spans="1:12" ht="18.75" customHeight="1">
      <c r="A8" s="574" t="s">
        <v>727</v>
      </c>
      <c r="B8" s="232"/>
      <c r="C8" s="232"/>
      <c r="D8" s="232"/>
      <c r="E8" s="232"/>
      <c r="F8" s="233"/>
      <c r="G8" s="234"/>
      <c r="H8" s="88"/>
    </row>
    <row r="9" spans="1:12" ht="18.75" customHeight="1">
      <c r="A9" s="231" t="s">
        <v>564</v>
      </c>
      <c r="B9" s="232"/>
      <c r="C9" s="232"/>
      <c r="D9" s="232"/>
      <c r="E9" s="232"/>
      <c r="F9" s="235">
        <v>215614724</v>
      </c>
      <c r="G9" s="236">
        <v>0.18760085070698321</v>
      </c>
      <c r="H9" s="88"/>
    </row>
    <row r="10" spans="1:12" ht="18.75" customHeight="1">
      <c r="A10" s="231" t="s">
        <v>565</v>
      </c>
      <c r="B10" s="232"/>
      <c r="C10" s="232"/>
      <c r="D10" s="232"/>
      <c r="E10" s="232"/>
      <c r="F10" s="235">
        <v>61663903</v>
      </c>
      <c r="G10" s="236">
        <v>109.88874962236193</v>
      </c>
      <c r="H10" s="78"/>
    </row>
    <row r="11" spans="1:12" ht="18.75" customHeight="1">
      <c r="A11" s="231" t="s">
        <v>566</v>
      </c>
      <c r="B11" s="232"/>
      <c r="C11" s="232"/>
      <c r="D11" s="232"/>
      <c r="E11" s="232"/>
      <c r="F11" s="235">
        <v>0</v>
      </c>
      <c r="G11" s="236" t="s">
        <v>1102</v>
      </c>
    </row>
    <row r="12" spans="1:12" ht="18.75" customHeight="1">
      <c r="A12" s="231" t="s">
        <v>567</v>
      </c>
      <c r="B12" s="232"/>
      <c r="C12" s="232"/>
      <c r="D12" s="232"/>
      <c r="E12" s="232"/>
      <c r="F12" s="235">
        <v>0</v>
      </c>
      <c r="G12" s="236" t="s">
        <v>1102</v>
      </c>
    </row>
    <row r="13" spans="1:12" ht="18.75" customHeight="1">
      <c r="A13" s="231" t="s">
        <v>353</v>
      </c>
      <c r="B13" s="232"/>
      <c r="C13" s="232"/>
      <c r="D13" s="232"/>
      <c r="E13" s="232"/>
      <c r="F13" s="235">
        <v>5883214</v>
      </c>
      <c r="G13" s="236">
        <v>3.0286122972776077E-2</v>
      </c>
    </row>
    <row r="14" spans="1:12" ht="18.75" customHeight="1">
      <c r="A14" s="231" t="s">
        <v>568</v>
      </c>
      <c r="B14" s="232"/>
      <c r="C14" s="232"/>
      <c r="D14" s="232"/>
      <c r="E14" s="232"/>
      <c r="F14" s="235">
        <v>31698800</v>
      </c>
      <c r="G14" s="236">
        <v>1.7130626501548729</v>
      </c>
    </row>
    <row r="15" spans="1:12" ht="18.75" customHeight="1">
      <c r="A15" s="231" t="s">
        <v>569</v>
      </c>
      <c r="B15" s="232"/>
      <c r="C15" s="232"/>
      <c r="D15" s="232"/>
      <c r="E15" s="232"/>
      <c r="F15" s="235">
        <v>27884508</v>
      </c>
      <c r="G15" s="236">
        <v>4.3598285439692459</v>
      </c>
    </row>
    <row r="16" spans="1:12" ht="18.75" customHeight="1">
      <c r="A16" s="460" t="s">
        <v>575</v>
      </c>
      <c r="B16" s="461"/>
      <c r="C16" s="461"/>
      <c r="D16" s="461"/>
      <c r="E16" s="461"/>
      <c r="F16" s="462">
        <v>342745149</v>
      </c>
      <c r="G16" s="463">
        <v>0.67431647901722025</v>
      </c>
      <c r="I16" s="79"/>
      <c r="L16" s="79"/>
    </row>
    <row r="17" spans="1:7" ht="18.75" customHeight="1">
      <c r="A17" s="133" t="s">
        <v>571</v>
      </c>
      <c r="B17" s="133"/>
      <c r="C17" s="133"/>
      <c r="D17" s="133"/>
      <c r="E17" s="133"/>
      <c r="F17" s="147"/>
      <c r="G17" s="148"/>
    </row>
    <row r="18" spans="1:7" ht="18.75" customHeight="1">
      <c r="A18" s="574" t="s">
        <v>728</v>
      </c>
      <c r="B18" s="232"/>
      <c r="C18" s="232"/>
      <c r="D18" s="232"/>
      <c r="E18" s="232"/>
      <c r="F18" s="233"/>
      <c r="G18" s="234"/>
    </row>
    <row r="19" spans="1:7" ht="18.75" customHeight="1">
      <c r="A19" s="231" t="s">
        <v>564</v>
      </c>
      <c r="B19" s="232"/>
      <c r="C19" s="232"/>
      <c r="D19" s="232"/>
      <c r="E19" s="232"/>
      <c r="F19" s="235">
        <v>4512408</v>
      </c>
      <c r="G19" s="236">
        <v>1.0227312561271515</v>
      </c>
    </row>
    <row r="20" spans="1:7" ht="18.75" customHeight="1">
      <c r="A20" s="231" t="s">
        <v>565</v>
      </c>
      <c r="B20" s="232"/>
      <c r="C20" s="232"/>
      <c r="D20" s="232"/>
      <c r="E20" s="232"/>
      <c r="F20" s="235">
        <v>57527782</v>
      </c>
      <c r="G20" s="236">
        <v>698.40041092726096</v>
      </c>
    </row>
    <row r="21" spans="1:7" ht="18.75" customHeight="1">
      <c r="A21" s="231" t="s">
        <v>566</v>
      </c>
      <c r="B21" s="232"/>
      <c r="C21" s="232"/>
      <c r="D21" s="232"/>
      <c r="E21" s="232"/>
      <c r="F21" s="235">
        <v>0</v>
      </c>
      <c r="G21" s="236" t="s">
        <v>1102</v>
      </c>
    </row>
    <row r="22" spans="1:7" ht="18.75" customHeight="1">
      <c r="A22" s="231" t="s">
        <v>567</v>
      </c>
      <c r="B22" s="232"/>
      <c r="C22" s="232"/>
      <c r="D22" s="232"/>
      <c r="E22" s="232"/>
      <c r="F22" s="235">
        <v>0</v>
      </c>
      <c r="G22" s="236" t="s">
        <v>1102</v>
      </c>
    </row>
    <row r="23" spans="1:7" ht="18.75" customHeight="1">
      <c r="A23" s="231" t="s">
        <v>353</v>
      </c>
      <c r="B23" s="232"/>
      <c r="C23" s="232"/>
      <c r="D23" s="232"/>
      <c r="E23" s="232"/>
      <c r="F23" s="235">
        <v>141212</v>
      </c>
      <c r="G23" s="236">
        <v>0.22567093705516786</v>
      </c>
    </row>
    <row r="24" spans="1:7" ht="18.75" customHeight="1">
      <c r="A24" s="231" t="s">
        <v>568</v>
      </c>
      <c r="B24" s="232"/>
      <c r="C24" s="232"/>
      <c r="D24" s="232"/>
      <c r="E24" s="232"/>
      <c r="F24" s="235">
        <v>43464</v>
      </c>
      <c r="G24" s="236">
        <v>2.0405036726128016</v>
      </c>
    </row>
    <row r="25" spans="1:7" ht="18.75" customHeight="1">
      <c r="A25" s="231" t="s">
        <v>569</v>
      </c>
      <c r="B25" s="232"/>
      <c r="C25" s="232"/>
      <c r="D25" s="232"/>
      <c r="E25" s="232"/>
      <c r="F25" s="235">
        <v>26523264</v>
      </c>
      <c r="G25" s="236">
        <v>4.3046528000000004</v>
      </c>
    </row>
    <row r="26" spans="1:7" ht="18.75" customHeight="1">
      <c r="A26" s="460" t="s">
        <v>576</v>
      </c>
      <c r="B26" s="461"/>
      <c r="C26" s="461"/>
      <c r="D26" s="461"/>
      <c r="E26" s="461"/>
      <c r="F26" s="462">
        <v>88748130</v>
      </c>
      <c r="G26" s="463">
        <v>10.924330567412584</v>
      </c>
    </row>
    <row r="27" spans="1:7" ht="18.75" customHeight="1">
      <c r="A27" s="133" t="s">
        <v>572</v>
      </c>
      <c r="B27" s="133"/>
      <c r="C27" s="133"/>
      <c r="D27" s="133"/>
      <c r="E27" s="133"/>
      <c r="F27" s="147"/>
      <c r="G27" s="149"/>
    </row>
    <row r="28" spans="1:7" ht="18.75" customHeight="1">
      <c r="A28" s="237" t="s">
        <v>207</v>
      </c>
      <c r="B28" s="232"/>
      <c r="C28" s="232"/>
      <c r="D28" s="232"/>
      <c r="E28" s="232"/>
      <c r="F28" s="235">
        <v>2281781509</v>
      </c>
      <c r="G28" s="236">
        <v>-2.2158753867654774E-2</v>
      </c>
    </row>
    <row r="29" spans="1:7" ht="18.75" customHeight="1">
      <c r="A29" s="237" t="s">
        <v>208</v>
      </c>
      <c r="B29" s="232"/>
      <c r="C29" s="232"/>
      <c r="D29" s="232"/>
      <c r="E29" s="232"/>
      <c r="F29" s="235">
        <v>1501665726</v>
      </c>
      <c r="G29" s="236">
        <v>-0.12234399044925287</v>
      </c>
    </row>
    <row r="30" spans="1:7" ht="18.75" customHeight="1">
      <c r="A30" s="460" t="s">
        <v>577</v>
      </c>
      <c r="B30" s="461"/>
      <c r="C30" s="461"/>
      <c r="D30" s="461"/>
      <c r="E30" s="461"/>
      <c r="F30" s="462">
        <v>302</v>
      </c>
      <c r="G30" s="463">
        <v>0.7558139534883721</v>
      </c>
    </row>
    <row r="31" spans="1:7" ht="18.75" customHeight="1">
      <c r="A31" s="238" t="s">
        <v>209</v>
      </c>
      <c r="B31" s="232"/>
      <c r="C31" s="232"/>
      <c r="D31" s="232"/>
      <c r="E31" s="232"/>
      <c r="F31" s="239">
        <v>1798.44</v>
      </c>
      <c r="G31" s="236">
        <v>3.5043595867744873E-2</v>
      </c>
    </row>
    <row r="32" spans="1:7" ht="18.75" customHeight="1">
      <c r="A32" s="240" t="s">
        <v>210</v>
      </c>
      <c r="B32" s="232"/>
      <c r="C32" s="232"/>
      <c r="D32" s="232"/>
      <c r="E32" s="232"/>
      <c r="F32" s="239">
        <v>1048.55</v>
      </c>
      <c r="G32" s="236">
        <v>3.8384218500876414E-2</v>
      </c>
    </row>
    <row r="33" spans="1:7" ht="18.75" customHeight="1">
      <c r="A33" s="240" t="s">
        <v>667</v>
      </c>
      <c r="B33" s="232"/>
      <c r="C33" s="232"/>
      <c r="D33" s="232"/>
      <c r="E33" s="232"/>
      <c r="F33" s="239">
        <v>978.35</v>
      </c>
      <c r="G33" s="236">
        <v>6.3204338234495006E-2</v>
      </c>
    </row>
    <row r="34" spans="1:7" ht="18.75" customHeight="1">
      <c r="A34" s="240" t="s">
        <v>668</v>
      </c>
      <c r="B34" s="232"/>
      <c r="C34" s="232"/>
      <c r="D34" s="232"/>
      <c r="E34" s="232"/>
      <c r="F34" s="239">
        <v>922.38</v>
      </c>
      <c r="G34" s="236">
        <v>6.5903969492112982E-2</v>
      </c>
    </row>
    <row r="35" spans="1:7" ht="18.75" customHeight="1">
      <c r="A35" s="240" t="s">
        <v>669</v>
      </c>
      <c r="B35" s="232"/>
      <c r="C35" s="232"/>
      <c r="D35" s="232"/>
      <c r="E35" s="232"/>
      <c r="F35" s="239">
        <v>500.42</v>
      </c>
      <c r="G35" s="236">
        <v>3.4288903127131495E-2</v>
      </c>
    </row>
    <row r="36" spans="1:7" ht="18.75" customHeight="1">
      <c r="A36" s="240" t="s">
        <v>670</v>
      </c>
      <c r="B36" s="232"/>
      <c r="C36" s="232"/>
      <c r="D36" s="232"/>
      <c r="E36" s="232"/>
      <c r="F36" s="239">
        <v>791.44</v>
      </c>
      <c r="G36" s="236">
        <v>2.3961082647622131E-2</v>
      </c>
    </row>
    <row r="37" spans="1:7" ht="18.75" customHeight="1">
      <c r="A37" s="240" t="s">
        <v>784</v>
      </c>
      <c r="B37" s="232"/>
      <c r="C37" s="232"/>
      <c r="D37" s="232"/>
      <c r="E37" s="232"/>
      <c r="F37" s="239">
        <v>1060.71</v>
      </c>
      <c r="G37" s="236">
        <v>3.7836092520840747E-2</v>
      </c>
    </row>
    <row r="38" spans="1:7" ht="18.75" customHeight="1">
      <c r="A38" s="240" t="s">
        <v>671</v>
      </c>
      <c r="B38" s="232"/>
      <c r="C38" s="232"/>
      <c r="D38" s="232"/>
      <c r="E38" s="232"/>
      <c r="F38" s="239">
        <v>1111.4000000000001</v>
      </c>
      <c r="G38" s="236">
        <v>0.13554161472914164</v>
      </c>
    </row>
    <row r="39" spans="1:7" ht="18.75" customHeight="1">
      <c r="A39" s="240" t="s">
        <v>672</v>
      </c>
      <c r="B39" s="232"/>
      <c r="C39" s="232"/>
      <c r="D39" s="232"/>
      <c r="E39" s="232"/>
      <c r="F39" s="239">
        <v>2432.31</v>
      </c>
      <c r="G39" s="236">
        <v>6.3542035601380054E-2</v>
      </c>
    </row>
    <row r="40" spans="1:7" ht="18.75" customHeight="1">
      <c r="A40" s="238" t="s">
        <v>211</v>
      </c>
      <c r="B40" s="232"/>
      <c r="C40" s="232"/>
      <c r="D40" s="232"/>
      <c r="E40" s="232"/>
      <c r="F40" s="239">
        <v>106.1</v>
      </c>
      <c r="G40" s="236">
        <v>6.5869303083229691E-3</v>
      </c>
    </row>
    <row r="41" spans="1:7" ht="18.75" customHeight="1">
      <c r="A41" s="238" t="s">
        <v>332</v>
      </c>
      <c r="B41" s="232"/>
      <c r="C41" s="232"/>
      <c r="D41" s="232"/>
      <c r="E41" s="232"/>
      <c r="F41" s="239">
        <v>142.94</v>
      </c>
      <c r="G41" s="236">
        <v>1.1125635932521836E-2</v>
      </c>
    </row>
    <row r="42" spans="1:7" ht="18.75" customHeight="1">
      <c r="A42" s="460" t="s">
        <v>578</v>
      </c>
      <c r="B42" s="461"/>
      <c r="C42" s="461"/>
      <c r="D42" s="461"/>
      <c r="E42" s="461"/>
      <c r="F42" s="464">
        <v>18671</v>
      </c>
      <c r="G42" s="463">
        <v>0.33765582461670729</v>
      </c>
    </row>
    <row r="43" spans="1:7" ht="18.75" customHeight="1">
      <c r="A43" s="133" t="s">
        <v>573</v>
      </c>
      <c r="B43" s="133"/>
      <c r="C43" s="133"/>
      <c r="D43" s="133"/>
      <c r="E43" s="133"/>
      <c r="F43" s="147"/>
      <c r="G43" s="149"/>
    </row>
    <row r="44" spans="1:7" ht="18.75" customHeight="1">
      <c r="A44" s="231" t="s">
        <v>564</v>
      </c>
      <c r="B44" s="232"/>
      <c r="C44" s="232"/>
      <c r="D44" s="232"/>
      <c r="E44" s="232"/>
      <c r="F44" s="235">
        <v>136528.1</v>
      </c>
      <c r="G44" s="236">
        <v>3.2295503898476435E-2</v>
      </c>
    </row>
    <row r="45" spans="1:7" ht="18.75" customHeight="1">
      <c r="A45" s="231" t="s">
        <v>565</v>
      </c>
      <c r="B45" s="232"/>
      <c r="C45" s="232"/>
      <c r="D45" s="232"/>
      <c r="E45" s="232"/>
      <c r="F45" s="235">
        <v>78581.5</v>
      </c>
      <c r="G45" s="236">
        <v>5.201891937843986E-2</v>
      </c>
    </row>
    <row r="46" spans="1:7" ht="18.75" customHeight="1">
      <c r="A46" s="231" t="s">
        <v>353</v>
      </c>
      <c r="B46" s="232"/>
      <c r="C46" s="232"/>
      <c r="D46" s="232"/>
      <c r="E46" s="232"/>
      <c r="F46" s="235">
        <v>1692.1</v>
      </c>
      <c r="G46" s="236">
        <v>-3.3582728882289213E-2</v>
      </c>
    </row>
    <row r="47" spans="1:7" ht="18.75" customHeight="1">
      <c r="A47" s="460" t="s">
        <v>579</v>
      </c>
      <c r="B47" s="461"/>
      <c r="C47" s="461"/>
      <c r="D47" s="461"/>
      <c r="E47" s="461"/>
      <c r="F47" s="462">
        <v>216801.7</v>
      </c>
      <c r="G47" s="463">
        <v>3.8801918126951503E-2</v>
      </c>
    </row>
    <row r="48" spans="1:7" ht="18.75" customHeight="1">
      <c r="A48" s="133" t="s">
        <v>574</v>
      </c>
      <c r="B48" s="133"/>
      <c r="C48" s="133"/>
      <c r="D48" s="133"/>
      <c r="E48" s="133"/>
      <c r="F48" s="147"/>
      <c r="G48" s="149"/>
    </row>
    <row r="49" spans="1:7" ht="18.75" customHeight="1">
      <c r="A49" s="231" t="s">
        <v>580</v>
      </c>
      <c r="B49" s="232"/>
      <c r="C49" s="232"/>
      <c r="D49" s="232"/>
      <c r="E49" s="232"/>
      <c r="F49" s="235">
        <v>14901963</v>
      </c>
      <c r="G49" s="236">
        <v>0.38313103143201382</v>
      </c>
    </row>
    <row r="50" spans="1:7" ht="18.75" customHeight="1">
      <c r="A50" s="238" t="s">
        <v>581</v>
      </c>
      <c r="B50" s="232"/>
      <c r="C50" s="232"/>
      <c r="D50" s="232"/>
      <c r="E50" s="232"/>
      <c r="F50" s="235">
        <v>3858614</v>
      </c>
      <c r="G50" s="236">
        <v>8.8505396767045514</v>
      </c>
    </row>
    <row r="51" spans="1:7" ht="18.75" customHeight="1">
      <c r="A51" s="238" t="s">
        <v>582</v>
      </c>
      <c r="B51" s="232"/>
      <c r="C51" s="232"/>
      <c r="D51" s="232"/>
      <c r="E51" s="232"/>
      <c r="F51" s="235">
        <v>812</v>
      </c>
      <c r="G51" s="236">
        <v>0.10476190476190476</v>
      </c>
    </row>
    <row r="52" spans="1:7" ht="12.75" customHeight="1">
      <c r="A52" s="32" t="s">
        <v>583</v>
      </c>
      <c r="B52" s="59"/>
      <c r="C52" s="59"/>
      <c r="D52" s="59"/>
      <c r="E52" s="59"/>
      <c r="F52" s="60"/>
      <c r="G52" s="60"/>
    </row>
    <row r="53" spans="1:7" ht="12.75" customHeight="1">
      <c r="A53" s="75" t="s">
        <v>331</v>
      </c>
      <c r="B53" s="86"/>
      <c r="C53" s="86"/>
      <c r="D53" s="86"/>
      <c r="E53" s="86"/>
      <c r="F53" s="86"/>
      <c r="G53" s="21" t="s">
        <v>443</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9" t="s">
        <v>969</v>
      </c>
      <c r="E1" s="380" t="str">
        <f>Naslovnica!A20</f>
        <v>Srpanj 2015.</v>
      </c>
    </row>
    <row r="2" spans="1:6" ht="12.75" customHeight="1">
      <c r="A2" s="128" t="s">
        <v>970</v>
      </c>
      <c r="E2" s="118" t="str">
        <f>Naslovnica!A24</f>
        <v>July 2015</v>
      </c>
    </row>
    <row r="3" spans="1:6" ht="12.75" customHeight="1"/>
    <row r="4" spans="1:6" ht="45" customHeight="1">
      <c r="A4" s="465" t="s">
        <v>587</v>
      </c>
      <c r="B4" s="465" t="s">
        <v>588</v>
      </c>
      <c r="C4" s="465" t="s">
        <v>589</v>
      </c>
      <c r="D4" s="465" t="s">
        <v>590</v>
      </c>
      <c r="E4" s="465" t="s">
        <v>591</v>
      </c>
    </row>
    <row r="5" spans="1:6" ht="12.75" customHeight="1">
      <c r="A5" s="241" t="s">
        <v>1177</v>
      </c>
      <c r="B5" s="242">
        <v>29937384</v>
      </c>
      <c r="C5" s="243">
        <v>0.13884666001610038</v>
      </c>
      <c r="D5" s="244">
        <v>22.57</v>
      </c>
      <c r="E5" s="352">
        <v>9.4</v>
      </c>
      <c r="F5" s="88"/>
    </row>
    <row r="6" spans="1:6" ht="12.75" customHeight="1">
      <c r="A6" s="241" t="s">
        <v>1178</v>
      </c>
      <c r="B6" s="242">
        <v>22651464</v>
      </c>
      <c r="C6" s="243">
        <v>0.10505527539997941</v>
      </c>
      <c r="D6" s="244">
        <v>156.5</v>
      </c>
      <c r="E6" s="352">
        <v>1.41</v>
      </c>
      <c r="F6" s="88"/>
    </row>
    <row r="7" spans="1:6" ht="12.75" customHeight="1">
      <c r="A7" s="241" t="s">
        <v>1179</v>
      </c>
      <c r="B7" s="242">
        <v>18308800</v>
      </c>
      <c r="C7" s="243">
        <v>8.491442434992913E-2</v>
      </c>
      <c r="D7" s="244">
        <v>450</v>
      </c>
      <c r="E7" s="352">
        <v>-43.04</v>
      </c>
      <c r="F7" s="88"/>
    </row>
    <row r="8" spans="1:6" ht="12.75" customHeight="1">
      <c r="A8" s="241" t="s">
        <v>1180</v>
      </c>
      <c r="B8" s="242">
        <v>18276604</v>
      </c>
      <c r="C8" s="243">
        <v>8.4765102449729748E-2</v>
      </c>
      <c r="D8" s="244">
        <v>404</v>
      </c>
      <c r="E8" s="352">
        <v>9.19</v>
      </c>
    </row>
    <row r="9" spans="1:6" ht="12.75" customHeight="1">
      <c r="A9" s="241" t="s">
        <v>1181</v>
      </c>
      <c r="B9" s="242">
        <v>12872966</v>
      </c>
      <c r="C9" s="243">
        <v>5.9703557719031818E-2</v>
      </c>
      <c r="D9" s="244">
        <v>700</v>
      </c>
      <c r="E9" s="352">
        <v>-0.43</v>
      </c>
    </row>
    <row r="10" spans="1:6" ht="12.75" customHeight="1">
      <c r="A10" s="241" t="s">
        <v>1182</v>
      </c>
      <c r="B10" s="242">
        <v>8951425</v>
      </c>
      <c r="C10" s="243">
        <v>4.1515833969815848E-2</v>
      </c>
      <c r="D10" s="244">
        <v>500</v>
      </c>
      <c r="E10" s="353">
        <v>4.5999999999999996</v>
      </c>
    </row>
    <row r="11" spans="1:6" ht="12.75" customHeight="1">
      <c r="A11" s="241" t="s">
        <v>1183</v>
      </c>
      <c r="B11" s="242">
        <v>8710914</v>
      </c>
      <c r="C11" s="243">
        <v>4.0400367466559173E-2</v>
      </c>
      <c r="D11" s="244">
        <v>319</v>
      </c>
      <c r="E11" s="352">
        <v>2.9</v>
      </c>
    </row>
    <row r="12" spans="1:6" ht="12.75" customHeight="1">
      <c r="A12" s="241" t="s">
        <v>1184</v>
      </c>
      <c r="B12" s="242">
        <v>6429202</v>
      </c>
      <c r="C12" s="243">
        <v>2.9818010293378761E-2</v>
      </c>
      <c r="D12" s="244">
        <v>100500</v>
      </c>
      <c r="E12" s="352">
        <v>5.79</v>
      </c>
    </row>
    <row r="13" spans="1:6" ht="12.75" customHeight="1">
      <c r="A13" s="241" t="s">
        <v>1185</v>
      </c>
      <c r="B13" s="242">
        <v>5908847</v>
      </c>
      <c r="C13" s="243">
        <v>2.7404654678450019E-2</v>
      </c>
      <c r="D13" s="244">
        <v>8800</v>
      </c>
      <c r="E13" s="352">
        <v>8.64</v>
      </c>
    </row>
    <row r="14" spans="1:6" ht="12.75" customHeight="1">
      <c r="A14" s="241" t="s">
        <v>1186</v>
      </c>
      <c r="B14" s="242">
        <v>3464697</v>
      </c>
      <c r="C14" s="243">
        <v>1.6068925942821288E-2</v>
      </c>
      <c r="D14" s="244">
        <v>4800</v>
      </c>
      <c r="E14" s="352">
        <v>2.13</v>
      </c>
    </row>
    <row r="15" spans="1:6" ht="12.75" customHeight="1">
      <c r="A15" s="241" t="s">
        <v>1103</v>
      </c>
      <c r="B15" s="242">
        <v>80102421</v>
      </c>
      <c r="C15" s="243">
        <v>0.37150719354398082</v>
      </c>
      <c r="D15" s="245"/>
      <c r="E15" s="243"/>
    </row>
    <row r="16" spans="1:6" ht="15.75" customHeight="1">
      <c r="A16" s="466" t="s">
        <v>586</v>
      </c>
      <c r="B16" s="467">
        <f>SUM(B5:B15)</f>
        <v>215614724</v>
      </c>
      <c r="C16" s="468"/>
      <c r="D16" s="469"/>
      <c r="E16" s="469"/>
    </row>
    <row r="17" spans="1:6" ht="12.75" customHeight="1">
      <c r="A17" s="62" t="s">
        <v>585</v>
      </c>
    </row>
    <row r="18" spans="1:6" ht="12.75" customHeight="1"/>
    <row r="19" spans="1:6" ht="12.75" customHeight="1">
      <c r="A19" s="479" t="s">
        <v>971</v>
      </c>
    </row>
    <row r="20" spans="1:6" ht="12.75" customHeight="1">
      <c r="A20" s="128" t="s">
        <v>972</v>
      </c>
    </row>
    <row r="21" spans="1:6" ht="12.75" customHeight="1">
      <c r="A21" s="63" t="s">
        <v>584</v>
      </c>
    </row>
    <row r="22" spans="1:6" ht="43.5">
      <c r="A22" s="465" t="s">
        <v>592</v>
      </c>
      <c r="B22" s="465" t="s">
        <v>588</v>
      </c>
      <c r="C22" s="465" t="s">
        <v>589</v>
      </c>
      <c r="D22" s="465" t="s">
        <v>590</v>
      </c>
    </row>
    <row r="23" spans="1:6" ht="15" customHeight="1">
      <c r="A23" s="246" t="s">
        <v>212</v>
      </c>
      <c r="B23" s="247"/>
      <c r="C23" s="248"/>
      <c r="D23" s="248"/>
      <c r="E23" s="88"/>
      <c r="F23" s="88"/>
    </row>
    <row r="24" spans="1:6" ht="12.75" customHeight="1">
      <c r="A24" s="249" t="s">
        <v>1187</v>
      </c>
      <c r="B24" s="242">
        <v>57421280</v>
      </c>
      <c r="C24" s="250">
        <v>0.93119765484833661</v>
      </c>
      <c r="D24" s="358">
        <v>103.55</v>
      </c>
      <c r="E24" s="88"/>
      <c r="F24" s="88"/>
    </row>
    <row r="25" spans="1:6" ht="12.75" customHeight="1">
      <c r="A25" s="249" t="s">
        <v>1188</v>
      </c>
      <c r="B25" s="242">
        <v>2848602</v>
      </c>
      <c r="C25" s="250">
        <v>4.6195617756975837E-2</v>
      </c>
      <c r="D25" s="358">
        <v>70</v>
      </c>
      <c r="E25" s="88"/>
      <c r="F25" s="88"/>
    </row>
    <row r="26" spans="1:6" ht="12.75" customHeight="1">
      <c r="A26" s="249" t="s">
        <v>1189</v>
      </c>
      <c r="B26" s="242">
        <v>537894</v>
      </c>
      <c r="C26" s="250">
        <v>8.7229966200159798E-3</v>
      </c>
      <c r="D26" s="358">
        <v>114.7</v>
      </c>
      <c r="E26" s="88"/>
    </row>
    <row r="27" spans="1:6" ht="12.75" customHeight="1">
      <c r="A27" s="249" t="s">
        <v>1190</v>
      </c>
      <c r="B27" s="242">
        <v>306303</v>
      </c>
      <c r="C27" s="250">
        <v>4.9672984522986961E-3</v>
      </c>
      <c r="D27" s="358">
        <v>86</v>
      </c>
    </row>
    <row r="28" spans="1:6" ht="12.75" customHeight="1">
      <c r="A28" s="249" t="s">
        <v>1191</v>
      </c>
      <c r="B28" s="242">
        <v>248687</v>
      </c>
      <c r="C28" s="250">
        <v>4.0329430342073234E-3</v>
      </c>
      <c r="D28" s="358">
        <v>101.8</v>
      </c>
    </row>
    <row r="29" spans="1:6" ht="12.75" customHeight="1">
      <c r="A29" s="249" t="s">
        <v>1192</v>
      </c>
      <c r="B29" s="242">
        <v>103385</v>
      </c>
      <c r="C29" s="250">
        <v>1.6765887062513284E-3</v>
      </c>
      <c r="D29" s="359">
        <v>104.75</v>
      </c>
    </row>
    <row r="30" spans="1:6" ht="12.75" customHeight="1">
      <c r="A30" s="249" t="s">
        <v>1193</v>
      </c>
      <c r="B30" s="242">
        <v>52211</v>
      </c>
      <c r="C30" s="250">
        <v>8.467028383429715E-4</v>
      </c>
      <c r="D30" s="358">
        <v>98.96</v>
      </c>
    </row>
    <row r="31" spans="1:6" ht="12.75" customHeight="1">
      <c r="A31" s="249" t="s">
        <v>1194</v>
      </c>
      <c r="B31" s="242">
        <v>26425</v>
      </c>
      <c r="C31" s="250">
        <v>4.2853273262747358E-4</v>
      </c>
      <c r="D31" s="358">
        <v>105.7</v>
      </c>
    </row>
    <row r="32" spans="1:6" ht="12.75" customHeight="1">
      <c r="A32" s="249" t="s">
        <v>1195</v>
      </c>
      <c r="B32" s="242">
        <v>26355</v>
      </c>
      <c r="C32" s="250">
        <v>4.2739754658077829E-4</v>
      </c>
      <c r="D32" s="358">
        <v>83.22</v>
      </c>
    </row>
    <row r="33" spans="1:6" ht="12.75" customHeight="1">
      <c r="A33" s="249" t="s">
        <v>1196</v>
      </c>
      <c r="B33" s="242">
        <v>23301</v>
      </c>
      <c r="C33" s="250">
        <v>3.7787100105781502E-4</v>
      </c>
      <c r="D33" s="358">
        <v>97.29</v>
      </c>
    </row>
    <row r="34" spans="1:6" ht="15" customHeight="1">
      <c r="A34" s="241" t="s">
        <v>1103</v>
      </c>
      <c r="B34" s="242">
        <v>69460</v>
      </c>
      <c r="C34" s="250">
        <v>1.1264288606577498E-3</v>
      </c>
      <c r="D34" s="251"/>
    </row>
    <row r="35" spans="1:6" ht="15" customHeight="1">
      <c r="A35" s="252" t="s">
        <v>586</v>
      </c>
      <c r="B35" s="253">
        <f>SUM(B24:B34)</f>
        <v>61663903</v>
      </c>
      <c r="C35" s="250"/>
      <c r="D35" s="251"/>
    </row>
    <row r="36" spans="1:6" ht="15" customHeight="1">
      <c r="A36" s="246" t="s">
        <v>596</v>
      </c>
      <c r="B36" s="242"/>
      <c r="C36" s="250"/>
      <c r="D36" s="251"/>
    </row>
    <row r="37" spans="1:6" ht="15" customHeight="1">
      <c r="A37" s="254" t="s">
        <v>1197</v>
      </c>
      <c r="B37" s="573">
        <v>17096784</v>
      </c>
      <c r="C37" s="250">
        <v>0.61312840807519353</v>
      </c>
      <c r="D37" s="251">
        <v>103.75</v>
      </c>
    </row>
    <row r="38" spans="1:6" ht="15" customHeight="1">
      <c r="A38" s="254" t="s">
        <v>1198</v>
      </c>
      <c r="B38" s="573">
        <v>10787724</v>
      </c>
      <c r="C38" s="250">
        <v>0.38687159192480641</v>
      </c>
      <c r="D38" s="251">
        <v>107.4</v>
      </c>
    </row>
    <row r="39" spans="1:6" ht="15" customHeight="1">
      <c r="A39" s="241" t="s">
        <v>1103</v>
      </c>
      <c r="B39" s="573">
        <v>0</v>
      </c>
      <c r="C39" s="250"/>
      <c r="D39" s="251"/>
    </row>
    <row r="40" spans="1:6" ht="15" customHeight="1">
      <c r="A40" s="252" t="s">
        <v>586</v>
      </c>
      <c r="B40" s="253">
        <f>SUM(B37:B39)</f>
        <v>27884508</v>
      </c>
      <c r="C40" s="250"/>
      <c r="D40" s="251"/>
    </row>
    <row r="41" spans="1:6" ht="26.25" customHeight="1">
      <c r="A41" s="470" t="s">
        <v>594</v>
      </c>
      <c r="B41" s="471">
        <f>B35+B40</f>
        <v>89548411</v>
      </c>
      <c r="C41" s="472"/>
      <c r="D41" s="473"/>
    </row>
    <row r="42" spans="1:6" ht="12.75" customHeight="1"/>
    <row r="43" spans="1:6" ht="12.75" customHeight="1">
      <c r="A43" s="479" t="s">
        <v>973</v>
      </c>
    </row>
    <row r="44" spans="1:6" ht="12.75" customHeight="1">
      <c r="A44" s="128" t="s">
        <v>974</v>
      </c>
      <c r="B44" s="79"/>
    </row>
    <row r="45" spans="1:6" ht="12.75" customHeight="1">
      <c r="A45" s="63" t="s">
        <v>584</v>
      </c>
    </row>
    <row r="46" spans="1:6" ht="43.5">
      <c r="A46" s="465" t="s">
        <v>593</v>
      </c>
      <c r="B46" s="465" t="s">
        <v>588</v>
      </c>
      <c r="C46" s="465" t="s">
        <v>589</v>
      </c>
      <c r="D46" s="465" t="s">
        <v>590</v>
      </c>
    </row>
    <row r="47" spans="1:6" ht="12.75" customHeight="1">
      <c r="A47" s="249" t="s">
        <v>1199</v>
      </c>
      <c r="B47" s="242">
        <v>367172952</v>
      </c>
      <c r="C47" s="250">
        <v>0.1609150351998426</v>
      </c>
      <c r="D47" s="358">
        <v>111.45</v>
      </c>
      <c r="E47" s="88"/>
      <c r="F47" s="88"/>
    </row>
    <row r="48" spans="1:6" ht="12.75" customHeight="1">
      <c r="A48" s="249" t="s">
        <v>1189</v>
      </c>
      <c r="B48" s="242">
        <v>333539870</v>
      </c>
      <c r="C48" s="250">
        <v>0.14617520062207884</v>
      </c>
      <c r="D48" s="358">
        <v>115.5</v>
      </c>
      <c r="E48" s="88"/>
      <c r="F48" s="88"/>
    </row>
    <row r="49" spans="1:6" ht="12.75" customHeight="1">
      <c r="A49" s="249" t="s">
        <v>1197</v>
      </c>
      <c r="B49" s="242">
        <v>302548122</v>
      </c>
      <c r="C49" s="250">
        <v>0.13259294138114039</v>
      </c>
      <c r="D49" s="358">
        <v>103.75</v>
      </c>
      <c r="E49" s="88"/>
    </row>
    <row r="50" spans="1:6" ht="12.75" customHeight="1">
      <c r="A50" s="249" t="s">
        <v>1200</v>
      </c>
      <c r="B50" s="242">
        <v>290117316</v>
      </c>
      <c r="C50" s="250">
        <v>0.12714509024135268</v>
      </c>
      <c r="D50" s="358">
        <v>108.75</v>
      </c>
    </row>
    <row r="51" spans="1:6" ht="12.75" customHeight="1">
      <c r="A51" s="249" t="s">
        <v>1198</v>
      </c>
      <c r="B51" s="242">
        <v>259686338</v>
      </c>
      <c r="C51" s="250">
        <v>0.11380859072698858</v>
      </c>
      <c r="D51" s="358">
        <v>107.25</v>
      </c>
    </row>
    <row r="52" spans="1:6" ht="12.75" customHeight="1">
      <c r="A52" s="249" t="s">
        <v>1187</v>
      </c>
      <c r="B52" s="242">
        <v>200359352</v>
      </c>
      <c r="C52" s="250">
        <v>8.7808298525479764E-2</v>
      </c>
      <c r="D52" s="359">
        <v>103.34</v>
      </c>
    </row>
    <row r="53" spans="1:6" ht="12.75" customHeight="1">
      <c r="A53" s="249" t="s">
        <v>1191</v>
      </c>
      <c r="B53" s="242">
        <v>179762521</v>
      </c>
      <c r="C53" s="250">
        <v>7.8781653813997293E-2</v>
      </c>
      <c r="D53" s="358">
        <v>101.32</v>
      </c>
    </row>
    <row r="54" spans="1:6" ht="12.75" customHeight="1">
      <c r="A54" s="249" t="s">
        <v>1201</v>
      </c>
      <c r="B54" s="242">
        <v>130045984</v>
      </c>
      <c r="C54" s="250">
        <v>5.699317985971409E-2</v>
      </c>
      <c r="D54" s="358">
        <v>103.8</v>
      </c>
    </row>
    <row r="55" spans="1:6" ht="12.75" customHeight="1">
      <c r="A55" s="249" t="s">
        <v>1202</v>
      </c>
      <c r="B55" s="242">
        <v>85899490</v>
      </c>
      <c r="C55" s="250">
        <v>3.7645799838215012E-2</v>
      </c>
      <c r="D55" s="358">
        <v>115.25</v>
      </c>
    </row>
    <row r="56" spans="1:6" ht="12.75" customHeight="1">
      <c r="A56" s="255" t="s">
        <v>1203</v>
      </c>
      <c r="B56" s="242">
        <v>40798111</v>
      </c>
      <c r="C56" s="250">
        <v>1.7879937593148435E-2</v>
      </c>
      <c r="D56" s="358">
        <v>115.65</v>
      </c>
    </row>
    <row r="57" spans="1:6" ht="24">
      <c r="A57" s="256" t="s">
        <v>663</v>
      </c>
      <c r="B57" s="242">
        <v>91851453</v>
      </c>
      <c r="C57" s="250">
        <v>4.0254271777429851E-2</v>
      </c>
      <c r="D57" s="251"/>
    </row>
    <row r="58" spans="1:6" ht="26.25" customHeight="1">
      <c r="A58" s="470" t="s">
        <v>595</v>
      </c>
      <c r="B58" s="471">
        <f>SUM(B47:B57)</f>
        <v>2281781509</v>
      </c>
      <c r="C58" s="472"/>
      <c r="D58" s="473"/>
    </row>
    <row r="59" spans="1:6" ht="12.75" customHeight="1"/>
    <row r="60" spans="1:6" ht="12.75" customHeight="1">
      <c r="A60" s="480" t="s">
        <v>975</v>
      </c>
    </row>
    <row r="61" spans="1:6" ht="12.75" customHeight="1">
      <c r="A61" s="135" t="s">
        <v>976</v>
      </c>
    </row>
    <row r="62" spans="1:6" ht="12.75" customHeight="1">
      <c r="A62" s="63" t="s">
        <v>597</v>
      </c>
    </row>
    <row r="63" spans="1:6" ht="12.75" customHeight="1">
      <c r="A63" s="461"/>
      <c r="B63" s="474" t="s">
        <v>214</v>
      </c>
      <c r="C63" s="474" t="s">
        <v>215</v>
      </c>
      <c r="D63" s="474" t="s">
        <v>216</v>
      </c>
      <c r="E63" s="474" t="s">
        <v>217</v>
      </c>
      <c r="F63" s="474" t="s">
        <v>218</v>
      </c>
    </row>
    <row r="64" spans="1:6" ht="12.75" customHeight="1">
      <c r="A64" s="461"/>
      <c r="B64" s="475" t="s">
        <v>219</v>
      </c>
      <c r="C64" s="475" t="s">
        <v>220</v>
      </c>
      <c r="D64" s="475" t="s">
        <v>221</v>
      </c>
      <c r="E64" s="475" t="s">
        <v>222</v>
      </c>
      <c r="F64" s="475" t="s">
        <v>223</v>
      </c>
    </row>
    <row r="65" spans="1:7" ht="12.75" customHeight="1">
      <c r="A65" s="257"/>
      <c r="B65" s="258"/>
      <c r="C65" s="258"/>
      <c r="D65" s="258"/>
      <c r="E65" s="259"/>
      <c r="F65" s="259"/>
      <c r="G65" s="695"/>
    </row>
    <row r="66" spans="1:7" ht="15" customHeight="1">
      <c r="A66" s="466" t="s">
        <v>586</v>
      </c>
      <c r="B66" s="476"/>
      <c r="C66" s="476"/>
      <c r="D66" s="476"/>
      <c r="E66" s="477" t="str">
        <f>IF(SUM(E65:E65)=0,"",SUM(E65:E65))</f>
        <v/>
      </c>
      <c r="F66" s="477" t="str">
        <f>IF(SUM(F65:F65)=0,"",SUM(F65:F65))</f>
        <v/>
      </c>
    </row>
    <row r="67" spans="1:7" ht="12.75" customHeight="1"/>
    <row r="68" spans="1:7" ht="12.75" customHeight="1">
      <c r="A68" s="480" t="s">
        <v>977</v>
      </c>
    </row>
    <row r="69" spans="1:7" ht="12.75" customHeight="1">
      <c r="A69" s="135" t="s">
        <v>978</v>
      </c>
    </row>
    <row r="70" spans="1:7" ht="12.75" customHeight="1">
      <c r="A70" s="63" t="s">
        <v>213</v>
      </c>
    </row>
    <row r="71" spans="1:7" ht="12.75" customHeight="1">
      <c r="A71" s="461"/>
      <c r="B71" s="474" t="s">
        <v>214</v>
      </c>
      <c r="C71" s="474" t="s">
        <v>215</v>
      </c>
      <c r="D71" s="474" t="s">
        <v>216</v>
      </c>
      <c r="E71" s="474" t="s">
        <v>217</v>
      </c>
      <c r="F71" s="474" t="s">
        <v>218</v>
      </c>
    </row>
    <row r="72" spans="1:7" ht="12.75" customHeight="1">
      <c r="A72" s="461"/>
      <c r="B72" s="475" t="s">
        <v>219</v>
      </c>
      <c r="C72" s="475" t="s">
        <v>220</v>
      </c>
      <c r="D72" s="475" t="s">
        <v>221</v>
      </c>
      <c r="E72" s="475" t="s">
        <v>222</v>
      </c>
      <c r="F72" s="475" t="s">
        <v>223</v>
      </c>
    </row>
    <row r="73" spans="1:7" ht="12.75" customHeight="1">
      <c r="A73" s="257" t="s">
        <v>1102</v>
      </c>
      <c r="B73" s="260"/>
      <c r="C73" s="260"/>
      <c r="D73" s="260"/>
      <c r="E73" s="261"/>
      <c r="F73" s="261"/>
      <c r="G73" s="88"/>
    </row>
    <row r="74" spans="1:7" ht="15" customHeight="1">
      <c r="A74" s="466" t="s">
        <v>586</v>
      </c>
      <c r="B74" s="478"/>
      <c r="C74" s="478"/>
      <c r="D74" s="478"/>
      <c r="E74" s="477" t="str">
        <f>IF(SUM(E73)=0,"",SUM(E73))</f>
        <v/>
      </c>
      <c r="F74" s="477" t="str">
        <f>IF(SUM(F73)=0,"",SUM(F73))</f>
        <v/>
      </c>
    </row>
    <row r="75" spans="1:7" ht="12.75" customHeight="1">
      <c r="A75" s="27" t="s">
        <v>598</v>
      </c>
    </row>
    <row r="76" spans="1:7" ht="12.75" customHeight="1">
      <c r="A76" s="75" t="s">
        <v>331</v>
      </c>
      <c r="G76" s="53" t="s">
        <v>143</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453</v>
      </c>
      <c r="B1" s="536"/>
      <c r="C1" s="537"/>
      <c r="D1" s="537"/>
      <c r="E1" s="537"/>
      <c r="F1" s="537"/>
      <c r="G1" s="537"/>
      <c r="H1" s="537"/>
      <c r="I1" s="537"/>
      <c r="J1" s="537"/>
    </row>
    <row r="2" spans="1:15" ht="15" customHeight="1">
      <c r="A2" s="602" t="s">
        <v>454</v>
      </c>
      <c r="B2" s="539"/>
      <c r="C2" s="539"/>
      <c r="D2" s="539"/>
      <c r="E2" s="539"/>
      <c r="F2" s="539"/>
      <c r="G2" s="537"/>
      <c r="H2" s="537"/>
      <c r="I2" s="537"/>
      <c r="J2" s="537"/>
    </row>
    <row r="3" spans="1:15" ht="12.75" customHeight="1">
      <c r="A3" s="479" t="s">
        <v>979</v>
      </c>
    </row>
    <row r="4" spans="1:15" ht="12.75" customHeight="1">
      <c r="A4" s="128" t="s">
        <v>980</v>
      </c>
    </row>
    <row r="5" spans="1:15" ht="12.75" customHeight="1">
      <c r="E5" s="790" t="str">
        <f>Naslovnica!A20</f>
        <v>Srpanj 2015.</v>
      </c>
      <c r="F5" s="790"/>
      <c r="G5" s="792" t="str">
        <f>'5 Tablica 3,4'!A8</f>
        <v>Lipanj 2015.</v>
      </c>
      <c r="H5" s="792"/>
    </row>
    <row r="6" spans="1:15" ht="12.75" customHeight="1">
      <c r="E6" s="791" t="str">
        <f>Naslovnica!A24</f>
        <v>July 2015</v>
      </c>
      <c r="F6" s="791"/>
      <c r="G6" s="793" t="str">
        <f>'5 Tablica 3,4'!B8</f>
        <v>June 2015</v>
      </c>
      <c r="H6" s="793"/>
    </row>
    <row r="7" spans="1:15" ht="12.75" customHeight="1">
      <c r="A7" s="481"/>
      <c r="B7" s="482"/>
      <c r="C7" s="482"/>
      <c r="D7" s="482"/>
      <c r="E7" s="788" t="s">
        <v>814</v>
      </c>
      <c r="F7" s="789"/>
      <c r="G7" s="788" t="s">
        <v>815</v>
      </c>
      <c r="H7" s="789"/>
      <c r="I7" s="789" t="s">
        <v>816</v>
      </c>
      <c r="J7" s="789"/>
    </row>
    <row r="8" spans="1:15" ht="22.5">
      <c r="A8" s="483" t="s">
        <v>224</v>
      </c>
      <c r="B8" s="483" t="s">
        <v>225</v>
      </c>
      <c r="C8" s="465" t="s">
        <v>733</v>
      </c>
      <c r="D8" s="465" t="s">
        <v>1114</v>
      </c>
      <c r="E8" s="465" t="s">
        <v>740</v>
      </c>
      <c r="F8" s="465" t="s">
        <v>739</v>
      </c>
      <c r="G8" s="465" t="s">
        <v>740</v>
      </c>
      <c r="H8" s="465" t="s">
        <v>739</v>
      </c>
      <c r="I8" s="465" t="s">
        <v>740</v>
      </c>
      <c r="J8" s="465" t="s">
        <v>741</v>
      </c>
    </row>
    <row r="9" spans="1:15" ht="21">
      <c r="A9" s="484" t="s">
        <v>769</v>
      </c>
      <c r="B9" s="484" t="s">
        <v>226</v>
      </c>
      <c r="C9" s="485" t="s">
        <v>734</v>
      </c>
      <c r="D9" s="485" t="s">
        <v>1115</v>
      </c>
      <c r="E9" s="579" t="s">
        <v>766</v>
      </c>
      <c r="F9" s="579" t="s">
        <v>767</v>
      </c>
      <c r="G9" s="579" t="s">
        <v>766</v>
      </c>
      <c r="H9" s="579" t="s">
        <v>767</v>
      </c>
      <c r="I9" s="579" t="s">
        <v>766</v>
      </c>
      <c r="J9" s="579" t="s">
        <v>767</v>
      </c>
    </row>
    <row r="10" spans="1:15" ht="12.75" customHeight="1">
      <c r="A10" s="263" t="s">
        <v>231</v>
      </c>
      <c r="B10" s="263" t="s">
        <v>229</v>
      </c>
      <c r="C10" s="264" t="s">
        <v>230</v>
      </c>
      <c r="D10" s="264"/>
      <c r="E10" s="268">
        <v>0</v>
      </c>
      <c r="F10" s="269">
        <v>0</v>
      </c>
      <c r="G10" s="265">
        <v>18151042.23</v>
      </c>
      <c r="H10" s="266">
        <v>93.319473265317143</v>
      </c>
      <c r="I10" s="267" t="s">
        <v>1128</v>
      </c>
      <c r="J10" s="267" t="s">
        <v>1128</v>
      </c>
      <c r="K10" s="606"/>
      <c r="L10" s="678"/>
      <c r="M10" s="355"/>
      <c r="N10" s="355"/>
      <c r="O10" s="355"/>
    </row>
    <row r="11" spans="1:15" ht="12.75" customHeight="1">
      <c r="A11" s="263" t="s">
        <v>233</v>
      </c>
      <c r="B11" s="263" t="s">
        <v>234</v>
      </c>
      <c r="C11" s="264" t="s">
        <v>230</v>
      </c>
      <c r="D11" s="264"/>
      <c r="E11" s="270">
        <v>200277747.69999999</v>
      </c>
      <c r="F11" s="271">
        <v>117.90708800694739</v>
      </c>
      <c r="G11" s="272">
        <v>234494264.68000001</v>
      </c>
      <c r="H11" s="273">
        <v>117.76963669452353</v>
      </c>
      <c r="I11" s="267">
        <v>-0.14591622113527258</v>
      </c>
      <c r="J11" s="267">
        <v>1.1671201192577918E-3</v>
      </c>
      <c r="K11" s="606"/>
      <c r="L11" s="678"/>
      <c r="M11" s="355"/>
      <c r="N11" s="355"/>
      <c r="O11" s="355"/>
    </row>
    <row r="12" spans="1:15" ht="12.75" customHeight="1">
      <c r="A12" s="263" t="s">
        <v>235</v>
      </c>
      <c r="B12" s="263" t="s">
        <v>234</v>
      </c>
      <c r="C12" s="264" t="s">
        <v>227</v>
      </c>
      <c r="D12" s="264"/>
      <c r="E12" s="270">
        <v>16847461.399999999</v>
      </c>
      <c r="F12" s="271">
        <v>1080.867118466201</v>
      </c>
      <c r="G12" s="272">
        <v>15338578.380000001</v>
      </c>
      <c r="H12" s="273">
        <v>1042.0046323504639</v>
      </c>
      <c r="I12" s="267">
        <v>9.8371764489428415E-2</v>
      </c>
      <c r="J12" s="267">
        <v>3.7295886130634948E-2</v>
      </c>
      <c r="K12" s="606"/>
      <c r="L12" s="678"/>
      <c r="M12" s="355"/>
      <c r="N12" s="355"/>
      <c r="O12" s="355"/>
    </row>
    <row r="13" spans="1:15" ht="12.75" customHeight="1">
      <c r="A13" s="263" t="s">
        <v>236</v>
      </c>
      <c r="B13" s="263" t="s">
        <v>234</v>
      </c>
      <c r="C13" s="264" t="s">
        <v>228</v>
      </c>
      <c r="D13" s="264"/>
      <c r="E13" s="270">
        <v>25147920.620000001</v>
      </c>
      <c r="F13" s="271">
        <v>152.50405536051977</v>
      </c>
      <c r="G13" s="272">
        <v>23979855.739999998</v>
      </c>
      <c r="H13" s="273">
        <v>148.3257011651676</v>
      </c>
      <c r="I13" s="267">
        <v>4.8710254668112629E-2</v>
      </c>
      <c r="J13" s="267">
        <v>2.8170129401238198E-2</v>
      </c>
      <c r="K13" s="606"/>
      <c r="L13" s="678"/>
      <c r="M13" s="355"/>
      <c r="N13" s="355"/>
      <c r="O13" s="355"/>
    </row>
    <row r="14" spans="1:15" ht="12.75" customHeight="1">
      <c r="A14" s="357" t="s">
        <v>817</v>
      </c>
      <c r="B14" s="263" t="s">
        <v>1275</v>
      </c>
      <c r="C14" s="278" t="s">
        <v>241</v>
      </c>
      <c r="D14" s="278"/>
      <c r="E14" s="270">
        <v>8635807.5399999991</v>
      </c>
      <c r="F14" s="271">
        <v>81.142304844226501</v>
      </c>
      <c r="G14" s="272">
        <v>8298907.21</v>
      </c>
      <c r="H14" s="273">
        <v>80.770540554774442</v>
      </c>
      <c r="I14" s="267">
        <v>4.0595746099443275E-2</v>
      </c>
      <c r="J14" s="267">
        <v>4.6027213251091936E-3</v>
      </c>
      <c r="K14" s="606"/>
      <c r="L14" s="678"/>
      <c r="M14" s="355"/>
      <c r="N14" s="355"/>
      <c r="O14" s="355"/>
    </row>
    <row r="15" spans="1:15" ht="12.75" customHeight="1">
      <c r="A15" s="357" t="s">
        <v>787</v>
      </c>
      <c r="B15" s="263" t="s">
        <v>1275</v>
      </c>
      <c r="C15" s="278" t="s">
        <v>227</v>
      </c>
      <c r="D15" s="278"/>
      <c r="E15" s="270">
        <v>7078419.71</v>
      </c>
      <c r="F15" s="271">
        <v>579.81358304719049</v>
      </c>
      <c r="G15" s="272">
        <v>6818499.6500000004</v>
      </c>
      <c r="H15" s="273">
        <v>582.12908192480529</v>
      </c>
      <c r="I15" s="267">
        <v>3.8119831831332496E-2</v>
      </c>
      <c r="J15" s="267">
        <v>-3.9776382069053318E-3</v>
      </c>
      <c r="K15" s="606"/>
      <c r="L15" s="678"/>
      <c r="M15" s="355"/>
      <c r="N15" s="355"/>
      <c r="O15" s="355"/>
    </row>
    <row r="16" spans="1:15" ht="12.75" customHeight="1">
      <c r="A16" s="357" t="s">
        <v>692</v>
      </c>
      <c r="B16" s="263" t="s">
        <v>1275</v>
      </c>
      <c r="C16" s="264" t="s">
        <v>227</v>
      </c>
      <c r="D16" s="264"/>
      <c r="E16" s="270">
        <v>34982737.979999997</v>
      </c>
      <c r="F16" s="271">
        <v>104.6473997778979</v>
      </c>
      <c r="G16" s="272">
        <v>35511497.659999996</v>
      </c>
      <c r="H16" s="273">
        <v>105.94121995526724</v>
      </c>
      <c r="I16" s="267">
        <v>-1.4889816393060529E-2</v>
      </c>
      <c r="J16" s="267">
        <v>-1.2212622980136034E-2</v>
      </c>
      <c r="K16" s="606"/>
      <c r="L16" s="678"/>
      <c r="M16" s="355"/>
      <c r="N16" s="355"/>
      <c r="O16" s="355"/>
    </row>
    <row r="17" spans="1:15" ht="12.75" customHeight="1">
      <c r="A17" s="276" t="s">
        <v>693</v>
      </c>
      <c r="B17" s="263" t="s">
        <v>1275</v>
      </c>
      <c r="C17" s="278" t="s">
        <v>230</v>
      </c>
      <c r="D17" s="278"/>
      <c r="E17" s="270">
        <v>8708303.3900000006</v>
      </c>
      <c r="F17" s="271">
        <v>107.62083255796119</v>
      </c>
      <c r="G17" s="272">
        <v>9219534.0399999991</v>
      </c>
      <c r="H17" s="273">
        <v>107.54880445704771</v>
      </c>
      <c r="I17" s="267">
        <v>-5.5450812132366578E-2</v>
      </c>
      <c r="J17" s="267">
        <v>6.6972479403304419E-4</v>
      </c>
      <c r="K17" s="606"/>
      <c r="L17" s="678"/>
      <c r="M17" s="355"/>
      <c r="N17" s="355"/>
      <c r="O17" s="355"/>
    </row>
    <row r="18" spans="1:15" ht="12.75" customHeight="1">
      <c r="A18" s="263" t="s">
        <v>694</v>
      </c>
      <c r="B18" s="263" t="s">
        <v>1275</v>
      </c>
      <c r="C18" s="264" t="s">
        <v>227</v>
      </c>
      <c r="D18" s="264"/>
      <c r="E18" s="272">
        <v>10464766.609999999</v>
      </c>
      <c r="F18" s="273">
        <v>70.947421319853277</v>
      </c>
      <c r="G18" s="272">
        <v>10575576.109999999</v>
      </c>
      <c r="H18" s="273">
        <v>71.315048651045117</v>
      </c>
      <c r="I18" s="267">
        <v>-1.0477868897867504E-2</v>
      </c>
      <c r="J18" s="267">
        <v>-5.1549755366597783E-3</v>
      </c>
      <c r="K18" s="606"/>
      <c r="L18" s="678"/>
      <c r="M18" s="355"/>
      <c r="N18" s="355"/>
      <c r="O18" s="355"/>
    </row>
    <row r="19" spans="1:15" ht="12.75" customHeight="1">
      <c r="A19" s="281" t="s">
        <v>695</v>
      </c>
      <c r="B19" s="263" t="s">
        <v>1275</v>
      </c>
      <c r="C19" s="282" t="s">
        <v>227</v>
      </c>
      <c r="D19" s="282"/>
      <c r="E19" s="270">
        <v>21492266.02</v>
      </c>
      <c r="F19" s="271">
        <v>171.60908517466063</v>
      </c>
      <c r="G19" s="272">
        <v>24808900.640000001</v>
      </c>
      <c r="H19" s="273">
        <v>176.01732147359075</v>
      </c>
      <c r="I19" s="267">
        <v>-0.13368728699942911</v>
      </c>
      <c r="J19" s="267">
        <v>-2.5044332353344689E-2</v>
      </c>
      <c r="K19" s="606"/>
      <c r="L19" s="678"/>
      <c r="M19" s="355"/>
      <c r="N19" s="355"/>
      <c r="O19" s="355"/>
    </row>
    <row r="20" spans="1:15" ht="12.75" customHeight="1">
      <c r="A20" s="263" t="s">
        <v>237</v>
      </c>
      <c r="B20" s="263" t="s">
        <v>238</v>
      </c>
      <c r="C20" s="264" t="s">
        <v>227</v>
      </c>
      <c r="D20" s="264"/>
      <c r="E20" s="270">
        <v>5011709.75</v>
      </c>
      <c r="F20" s="271">
        <v>86.165130294852815</v>
      </c>
      <c r="G20" s="272">
        <v>5103373.21</v>
      </c>
      <c r="H20" s="273">
        <v>83.031449152150728</v>
      </c>
      <c r="I20" s="267">
        <v>-1.7961347569169783E-2</v>
      </c>
      <c r="J20" s="267">
        <v>3.7740894259954194E-2</v>
      </c>
      <c r="K20" s="606"/>
      <c r="L20" s="678"/>
      <c r="M20" s="355"/>
      <c r="N20" s="355"/>
      <c r="O20" s="355"/>
    </row>
    <row r="21" spans="1:15" ht="12.75" customHeight="1">
      <c r="A21" s="276" t="s">
        <v>335</v>
      </c>
      <c r="B21" s="263" t="s">
        <v>333</v>
      </c>
      <c r="C21" s="264" t="s">
        <v>230</v>
      </c>
      <c r="D21" s="264"/>
      <c r="E21" s="270">
        <v>200458692.33000001</v>
      </c>
      <c r="F21" s="271">
        <v>109.67549684675292</v>
      </c>
      <c r="G21" s="272">
        <v>219171792.36000001</v>
      </c>
      <c r="H21" s="273">
        <v>109.54706505923521</v>
      </c>
      <c r="I21" s="267">
        <v>-8.538096909506887E-2</v>
      </c>
      <c r="J21" s="267">
        <v>1.1723891228694328E-3</v>
      </c>
      <c r="K21" s="606"/>
      <c r="L21" s="678"/>
      <c r="M21" s="355"/>
      <c r="N21" s="355"/>
      <c r="O21" s="355"/>
    </row>
    <row r="22" spans="1:15" ht="12.75" customHeight="1">
      <c r="A22" s="263" t="s">
        <v>701</v>
      </c>
      <c r="B22" s="357" t="s">
        <v>729</v>
      </c>
      <c r="C22" s="264" t="s">
        <v>241</v>
      </c>
      <c r="D22" s="264"/>
      <c r="E22" s="270">
        <v>488802577.22000003</v>
      </c>
      <c r="F22" s="271">
        <v>852.45814309274976</v>
      </c>
      <c r="G22" s="272">
        <v>492007839.86000001</v>
      </c>
      <c r="H22" s="273">
        <v>841.08072099282856</v>
      </c>
      <c r="I22" s="267">
        <v>-6.5146576544634627E-3</v>
      </c>
      <c r="J22" s="267">
        <v>1.3527146462816386E-2</v>
      </c>
      <c r="K22" s="606"/>
      <c r="L22" s="678"/>
      <c r="M22" s="355"/>
      <c r="N22" s="355"/>
      <c r="O22" s="355"/>
    </row>
    <row r="23" spans="1:15" ht="12.75" customHeight="1">
      <c r="A23" s="263" t="s">
        <v>240</v>
      </c>
      <c r="B23" s="357" t="s">
        <v>729</v>
      </c>
      <c r="C23" s="264" t="s">
        <v>227</v>
      </c>
      <c r="D23" s="264"/>
      <c r="E23" s="270">
        <v>221962723.71000001</v>
      </c>
      <c r="F23" s="271">
        <v>646.25884777549823</v>
      </c>
      <c r="G23" s="272">
        <v>216654950.75999999</v>
      </c>
      <c r="H23" s="273">
        <v>629.35224188642644</v>
      </c>
      <c r="I23" s="267">
        <v>2.449873834583971E-2</v>
      </c>
      <c r="J23" s="267">
        <v>2.6863503081193008E-2</v>
      </c>
      <c r="K23" s="606"/>
      <c r="L23" s="678"/>
      <c r="M23" s="355"/>
      <c r="N23" s="355"/>
      <c r="O23" s="355"/>
    </row>
    <row r="24" spans="1:15" ht="12.75" customHeight="1">
      <c r="A24" s="263" t="s">
        <v>242</v>
      </c>
      <c r="B24" s="357" t="s">
        <v>729</v>
      </c>
      <c r="C24" s="264" t="s">
        <v>230</v>
      </c>
      <c r="D24" s="264"/>
      <c r="E24" s="270">
        <v>841341218.88999999</v>
      </c>
      <c r="F24" s="271">
        <v>873.78587638238992</v>
      </c>
      <c r="G24" s="272">
        <v>701120392.47000003</v>
      </c>
      <c r="H24" s="273">
        <v>872.14322427973866</v>
      </c>
      <c r="I24" s="267">
        <v>0.19999536160403419</v>
      </c>
      <c r="J24" s="267">
        <v>1.8834659915036855E-3</v>
      </c>
      <c r="K24" s="606"/>
      <c r="L24" s="678"/>
      <c r="M24" s="355"/>
      <c r="N24" s="355"/>
      <c r="O24" s="355"/>
    </row>
    <row r="25" spans="1:15" ht="12.75" customHeight="1">
      <c r="A25" s="263" t="s">
        <v>243</v>
      </c>
      <c r="B25" s="357" t="s">
        <v>729</v>
      </c>
      <c r="C25" s="264" t="s">
        <v>230</v>
      </c>
      <c r="D25" s="264"/>
      <c r="E25" s="270">
        <v>1410428300.5699999</v>
      </c>
      <c r="F25" s="271">
        <v>150.68392611936551</v>
      </c>
      <c r="G25" s="272">
        <v>1433916440.8</v>
      </c>
      <c r="H25" s="273">
        <v>150.63789908864962</v>
      </c>
      <c r="I25" s="267">
        <v>-1.6380410714096905E-2</v>
      </c>
      <c r="J25" s="267">
        <v>3.0554748170508184E-4</v>
      </c>
      <c r="K25" s="606"/>
      <c r="L25" s="678"/>
      <c r="M25" s="355"/>
      <c r="N25" s="355"/>
      <c r="O25" s="355"/>
    </row>
    <row r="26" spans="1:15" ht="12.75" customHeight="1">
      <c r="A26" s="263" t="s">
        <v>1116</v>
      </c>
      <c r="B26" s="357" t="s">
        <v>729</v>
      </c>
      <c r="C26" s="264" t="s">
        <v>736</v>
      </c>
      <c r="D26" s="264"/>
      <c r="E26" s="270">
        <v>31019714.07</v>
      </c>
      <c r="F26" s="271">
        <v>771.93361637196404</v>
      </c>
      <c r="G26" s="272">
        <v>31467134.539999999</v>
      </c>
      <c r="H26" s="273">
        <v>766.31721546388644</v>
      </c>
      <c r="I26" s="267">
        <v>-1.4218659453445026E-2</v>
      </c>
      <c r="J26" s="267">
        <v>7.3290809533461676E-3</v>
      </c>
      <c r="K26" s="606"/>
      <c r="L26" s="678"/>
      <c r="M26" s="355"/>
      <c r="N26" s="355"/>
      <c r="O26" s="355"/>
    </row>
    <row r="27" spans="1:15" ht="12.75" customHeight="1">
      <c r="A27" s="263" t="s">
        <v>1210</v>
      </c>
      <c r="B27" s="357" t="s">
        <v>729</v>
      </c>
      <c r="C27" s="264" t="s">
        <v>736</v>
      </c>
      <c r="D27" s="264"/>
      <c r="E27" s="270">
        <v>29664332.879999999</v>
      </c>
      <c r="F27" s="271">
        <v>768.73740519565649</v>
      </c>
      <c r="G27" s="272">
        <v>32455096.66</v>
      </c>
      <c r="H27" s="273">
        <v>761.41316483030607</v>
      </c>
      <c r="I27" s="267">
        <v>-8.5988459970896991E-2</v>
      </c>
      <c r="J27" s="267">
        <v>9.6192720373868834E-3</v>
      </c>
      <c r="K27" s="606"/>
      <c r="L27" s="678"/>
      <c r="M27" s="355"/>
      <c r="N27" s="355"/>
      <c r="O27" s="355"/>
    </row>
    <row r="28" spans="1:15" ht="12.75" customHeight="1">
      <c r="A28" s="263" t="s">
        <v>1117</v>
      </c>
      <c r="B28" s="357" t="s">
        <v>729</v>
      </c>
      <c r="C28" s="264" t="s">
        <v>736</v>
      </c>
      <c r="D28" s="264"/>
      <c r="E28" s="270">
        <v>47157628.5</v>
      </c>
      <c r="F28" s="271">
        <v>759.96195854249959</v>
      </c>
      <c r="G28" s="272">
        <v>49737960.740000002</v>
      </c>
      <c r="H28" s="273">
        <v>752.42346321856576</v>
      </c>
      <c r="I28" s="267">
        <v>-5.1878529027123199E-2</v>
      </c>
      <c r="J28" s="267">
        <v>1.0018953013090748E-2</v>
      </c>
      <c r="K28" s="606"/>
      <c r="L28" s="678"/>
      <c r="M28" s="355"/>
      <c r="N28" s="355"/>
      <c r="O28" s="355"/>
    </row>
    <row r="29" spans="1:15" ht="12.75" customHeight="1">
      <c r="A29" s="263" t="s">
        <v>244</v>
      </c>
      <c r="B29" s="263" t="s">
        <v>1106</v>
      </c>
      <c r="C29" s="264" t="s">
        <v>227</v>
      </c>
      <c r="D29" s="264"/>
      <c r="E29" s="270">
        <v>17394246.73</v>
      </c>
      <c r="F29" s="271">
        <v>90.041526760839844</v>
      </c>
      <c r="G29" s="272">
        <v>16792811.59</v>
      </c>
      <c r="H29" s="273">
        <v>87.28300245383376</v>
      </c>
      <c r="I29" s="267">
        <v>3.5815035307021015E-2</v>
      </c>
      <c r="J29" s="267">
        <v>3.1604370031440343E-2</v>
      </c>
      <c r="K29" s="606"/>
      <c r="L29" s="678"/>
      <c r="M29" s="355"/>
      <c r="N29" s="355"/>
      <c r="O29" s="355"/>
    </row>
    <row r="30" spans="1:15" ht="12.75" customHeight="1">
      <c r="A30" s="263" t="s">
        <v>245</v>
      </c>
      <c r="B30" s="263" t="s">
        <v>246</v>
      </c>
      <c r="C30" s="264" t="s">
        <v>227</v>
      </c>
      <c r="D30" s="264"/>
      <c r="E30" s="274">
        <v>23410071.719999999</v>
      </c>
      <c r="F30" s="275">
        <v>99.729031258482294</v>
      </c>
      <c r="G30" s="279">
        <v>23015357.559999999</v>
      </c>
      <c r="H30" s="280">
        <v>98.03441278835524</v>
      </c>
      <c r="I30" s="267">
        <v>1.7150033796824449E-2</v>
      </c>
      <c r="J30" s="267">
        <v>1.7285955226615579E-2</v>
      </c>
      <c r="K30" s="606"/>
      <c r="L30" s="678"/>
      <c r="M30" s="355"/>
      <c r="N30" s="355"/>
      <c r="O30" s="355"/>
    </row>
    <row r="31" spans="1:15" ht="12.75" customHeight="1">
      <c r="A31" s="262" t="s">
        <v>247</v>
      </c>
      <c r="B31" s="262" t="s">
        <v>246</v>
      </c>
      <c r="C31" s="278" t="s">
        <v>230</v>
      </c>
      <c r="D31" s="278"/>
      <c r="E31" s="272">
        <v>15355590.300000001</v>
      </c>
      <c r="F31" s="273">
        <v>806.0989352942197</v>
      </c>
      <c r="G31" s="272">
        <v>15652363.720000001</v>
      </c>
      <c r="H31" s="273">
        <v>804.76053639817189</v>
      </c>
      <c r="I31" s="267">
        <v>-1.8960294132495448E-2</v>
      </c>
      <c r="J31" s="267">
        <v>1.6631020477693159E-3</v>
      </c>
      <c r="K31" s="606"/>
      <c r="L31" s="678"/>
      <c r="M31" s="355"/>
      <c r="N31" s="355"/>
      <c r="O31" s="355"/>
    </row>
    <row r="32" spans="1:15" ht="12.75" customHeight="1">
      <c r="A32" s="263" t="s">
        <v>248</v>
      </c>
      <c r="B32" s="263" t="s">
        <v>246</v>
      </c>
      <c r="C32" s="264" t="s">
        <v>228</v>
      </c>
      <c r="D32" s="264"/>
      <c r="E32" s="270">
        <v>57120107.869999997</v>
      </c>
      <c r="F32" s="271">
        <v>89.607110589281888</v>
      </c>
      <c r="G32" s="272">
        <v>56101653.780000001</v>
      </c>
      <c r="H32" s="273">
        <v>88.005384425461358</v>
      </c>
      <c r="I32" s="267">
        <v>1.8153726697502037E-2</v>
      </c>
      <c r="J32" s="267">
        <v>1.8200320063111119E-2</v>
      </c>
      <c r="K32" s="606"/>
      <c r="L32" s="678"/>
      <c r="M32" s="355"/>
      <c r="N32" s="355"/>
      <c r="O32" s="355"/>
    </row>
    <row r="33" spans="1:15" ht="12.75" customHeight="1">
      <c r="A33" s="263" t="s">
        <v>249</v>
      </c>
      <c r="B33" s="263" t="s">
        <v>246</v>
      </c>
      <c r="C33" s="264" t="s">
        <v>230</v>
      </c>
      <c r="D33" s="264"/>
      <c r="E33" s="270">
        <v>217033411.68000001</v>
      </c>
      <c r="F33" s="271">
        <v>142.9465146117121</v>
      </c>
      <c r="G33" s="272">
        <v>219773986.56999999</v>
      </c>
      <c r="H33" s="273">
        <v>142.88665568456167</v>
      </c>
      <c r="I33" s="267">
        <v>-1.2469969411630477E-2</v>
      </c>
      <c r="J33" s="267">
        <v>4.1892594422932028E-4</v>
      </c>
      <c r="K33" s="606"/>
      <c r="L33" s="678"/>
      <c r="M33" s="355"/>
      <c r="N33" s="355"/>
      <c r="O33" s="355"/>
    </row>
    <row r="34" spans="1:15" ht="12.75" customHeight="1">
      <c r="A34" s="263" t="s">
        <v>250</v>
      </c>
      <c r="B34" s="263" t="s">
        <v>246</v>
      </c>
      <c r="C34" s="264" t="s">
        <v>241</v>
      </c>
      <c r="D34" s="264"/>
      <c r="E34" s="270">
        <v>49489883.840000004</v>
      </c>
      <c r="F34" s="271">
        <v>1145.190865306814</v>
      </c>
      <c r="G34" s="272">
        <v>47527987.039999999</v>
      </c>
      <c r="H34" s="273">
        <v>1132.7639823131371</v>
      </c>
      <c r="I34" s="267">
        <v>4.127876904083605E-2</v>
      </c>
      <c r="J34" s="267">
        <v>1.0970407947029415E-2</v>
      </c>
      <c r="K34" s="606"/>
      <c r="L34" s="678"/>
      <c r="M34" s="355"/>
      <c r="N34" s="355"/>
      <c r="O34" s="355"/>
    </row>
    <row r="35" spans="1:15" ht="12.75" customHeight="1">
      <c r="A35" s="263" t="s">
        <v>251</v>
      </c>
      <c r="B35" s="263" t="s">
        <v>252</v>
      </c>
      <c r="C35" s="264" t="s">
        <v>228</v>
      </c>
      <c r="D35" s="264"/>
      <c r="E35" s="270">
        <v>81931932.170000002</v>
      </c>
      <c r="F35" s="271">
        <v>97.731367377148146</v>
      </c>
      <c r="G35" s="272">
        <v>79254463.849999994</v>
      </c>
      <c r="H35" s="273">
        <v>95.720468252789857</v>
      </c>
      <c r="I35" s="267">
        <v>3.3783186333421922E-2</v>
      </c>
      <c r="J35" s="267">
        <v>2.1008036850046263E-2</v>
      </c>
      <c r="K35" s="606"/>
      <c r="L35" s="678"/>
      <c r="M35" s="355"/>
      <c r="N35" s="355"/>
      <c r="O35" s="355"/>
    </row>
    <row r="36" spans="1:15" ht="12.75" customHeight="1">
      <c r="A36" s="263" t="s">
        <v>253</v>
      </c>
      <c r="B36" s="263" t="s">
        <v>252</v>
      </c>
      <c r="C36" s="264" t="s">
        <v>230</v>
      </c>
      <c r="D36" s="264"/>
      <c r="E36" s="270">
        <v>240142893.22999999</v>
      </c>
      <c r="F36" s="271">
        <v>151.28947529892616</v>
      </c>
      <c r="G36" s="272">
        <v>249357979.5</v>
      </c>
      <c r="H36" s="273">
        <v>151.17610279102041</v>
      </c>
      <c r="I36" s="267">
        <v>-3.695524919025106E-2</v>
      </c>
      <c r="J36" s="267">
        <v>7.4993670171852322E-4</v>
      </c>
      <c r="K36" s="606"/>
      <c r="L36" s="678"/>
      <c r="M36" s="355"/>
      <c r="N36" s="355"/>
      <c r="O36" s="355"/>
    </row>
    <row r="37" spans="1:15" ht="12.75" customHeight="1">
      <c r="A37" s="263" t="s">
        <v>254</v>
      </c>
      <c r="B37" s="263" t="s">
        <v>252</v>
      </c>
      <c r="C37" s="264" t="s">
        <v>241</v>
      </c>
      <c r="D37" s="264"/>
      <c r="E37" s="270">
        <v>32715020.309999999</v>
      </c>
      <c r="F37" s="271">
        <v>105.35623036155771</v>
      </c>
      <c r="G37" s="272">
        <v>32459380.559999999</v>
      </c>
      <c r="H37" s="273">
        <v>103.84615650400467</v>
      </c>
      <c r="I37" s="267">
        <v>7.8756817163365689E-3</v>
      </c>
      <c r="J37" s="267">
        <v>1.4541451589446197E-2</v>
      </c>
      <c r="K37" s="606"/>
      <c r="L37" s="678"/>
      <c r="M37" s="355"/>
      <c r="N37" s="355"/>
      <c r="O37" s="355"/>
    </row>
    <row r="38" spans="1:15" ht="12.75" customHeight="1">
      <c r="A38" s="263" t="s">
        <v>255</v>
      </c>
      <c r="B38" s="263" t="s">
        <v>252</v>
      </c>
      <c r="C38" s="264" t="s">
        <v>227</v>
      </c>
      <c r="D38" s="264"/>
      <c r="E38" s="270">
        <v>63135371.310000002</v>
      </c>
      <c r="F38" s="271">
        <v>86.376148631094793</v>
      </c>
      <c r="G38" s="272">
        <v>61153253.93</v>
      </c>
      <c r="H38" s="273">
        <v>84.229132585396442</v>
      </c>
      <c r="I38" s="267">
        <v>3.2412296200442059E-2</v>
      </c>
      <c r="J38" s="267">
        <v>2.5490183500602726E-2</v>
      </c>
      <c r="K38" s="606"/>
      <c r="L38" s="678"/>
      <c r="M38" s="355"/>
      <c r="N38" s="355"/>
      <c r="O38" s="355"/>
    </row>
    <row r="39" spans="1:15" ht="12.75" customHeight="1">
      <c r="A39" s="263" t="s">
        <v>258</v>
      </c>
      <c r="B39" s="263" t="s">
        <v>259</v>
      </c>
      <c r="C39" s="264" t="s">
        <v>227</v>
      </c>
      <c r="D39" s="264"/>
      <c r="E39" s="270">
        <v>7689823.6200000001</v>
      </c>
      <c r="F39" s="271">
        <v>377.61600382955601</v>
      </c>
      <c r="G39" s="272">
        <v>8113299.3399999999</v>
      </c>
      <c r="H39" s="273">
        <v>393.958941912618</v>
      </c>
      <c r="I39" s="267">
        <v>-5.2195254021035531E-2</v>
      </c>
      <c r="J39" s="267">
        <v>-4.1483861246350284E-2</v>
      </c>
      <c r="K39" s="606"/>
      <c r="L39" s="678"/>
      <c r="M39" s="355"/>
      <c r="N39" s="355"/>
      <c r="O39" s="355"/>
    </row>
    <row r="40" spans="1:15" ht="12.75" customHeight="1">
      <c r="A40" s="263" t="s">
        <v>260</v>
      </c>
      <c r="B40" s="263" t="s">
        <v>259</v>
      </c>
      <c r="C40" s="264" t="s">
        <v>227</v>
      </c>
      <c r="D40" s="264"/>
      <c r="E40" s="272">
        <v>6595211.5499999998</v>
      </c>
      <c r="F40" s="273">
        <v>593.25298693747391</v>
      </c>
      <c r="G40" s="272">
        <v>7103734.6900000004</v>
      </c>
      <c r="H40" s="273">
        <v>627.84914667969099</v>
      </c>
      <c r="I40" s="267">
        <v>-7.1585322677640839E-2</v>
      </c>
      <c r="J40" s="267">
        <v>-5.5102662678089054E-2</v>
      </c>
      <c r="K40" s="606"/>
      <c r="L40" s="678"/>
      <c r="M40" s="355"/>
      <c r="N40" s="355"/>
      <c r="O40" s="355"/>
    </row>
    <row r="41" spans="1:15" ht="12.75" customHeight="1">
      <c r="A41" s="263" t="s">
        <v>1279</v>
      </c>
      <c r="B41" s="263" t="s">
        <v>259</v>
      </c>
      <c r="C41" s="264" t="s">
        <v>227</v>
      </c>
      <c r="D41" s="264"/>
      <c r="E41" s="272">
        <v>32941613</v>
      </c>
      <c r="F41" s="273">
        <v>975.2868059177564</v>
      </c>
      <c r="G41" s="272">
        <v>32179583.640000001</v>
      </c>
      <c r="H41" s="273">
        <v>943.99579604895268</v>
      </c>
      <c r="I41" s="267">
        <v>2.3680522673164006E-2</v>
      </c>
      <c r="J41" s="267">
        <v>3.3147403833545308E-2</v>
      </c>
      <c r="K41" s="606"/>
      <c r="L41" s="678"/>
      <c r="M41" s="355"/>
      <c r="N41" s="355"/>
      <c r="O41" s="355"/>
    </row>
    <row r="42" spans="1:15" ht="12.75" customHeight="1">
      <c r="A42" s="263" t="s">
        <v>256</v>
      </c>
      <c r="B42" s="357" t="s">
        <v>828</v>
      </c>
      <c r="C42" s="264" t="s">
        <v>241</v>
      </c>
      <c r="D42" s="264" t="s">
        <v>874</v>
      </c>
      <c r="E42" s="270">
        <v>80554957.942699999</v>
      </c>
      <c r="F42" s="271">
        <v>199.8212</v>
      </c>
      <c r="G42" s="272">
        <v>81633073.484500006</v>
      </c>
      <c r="H42" s="284">
        <v>197.64779999999999</v>
      </c>
      <c r="I42" s="267">
        <v>-1.320684736934119E-2</v>
      </c>
      <c r="J42" s="267">
        <v>1.0996327811389817E-2</v>
      </c>
      <c r="K42" s="606"/>
      <c r="L42" s="678"/>
      <c r="M42" s="355"/>
      <c r="N42" s="355"/>
      <c r="O42" s="355"/>
    </row>
    <row r="43" spans="1:15" ht="12.75" customHeight="1">
      <c r="A43" s="263"/>
      <c r="B43" s="357"/>
      <c r="C43" s="264"/>
      <c r="D43" s="264" t="s">
        <v>875</v>
      </c>
      <c r="E43" s="270">
        <v>6630469.3673</v>
      </c>
      <c r="F43" s="271">
        <v>199.05529999999999</v>
      </c>
      <c r="G43" s="272">
        <v>6465815.9754999997</v>
      </c>
      <c r="H43" s="284">
        <v>196.97290000000001</v>
      </c>
      <c r="I43" s="267">
        <v>2.5465214664923685E-2</v>
      </c>
      <c r="J43" s="267">
        <v>1.0572012698193411E-2</v>
      </c>
      <c r="K43" s="606"/>
      <c r="L43" s="678"/>
      <c r="M43" s="355"/>
      <c r="N43" s="355"/>
      <c r="O43" s="355"/>
    </row>
    <row r="44" spans="1:15" ht="12.75" customHeight="1">
      <c r="A44" s="263" t="s">
        <v>257</v>
      </c>
      <c r="B44" s="357" t="s">
        <v>828</v>
      </c>
      <c r="C44" s="264" t="s">
        <v>227</v>
      </c>
      <c r="D44" s="264" t="s">
        <v>874</v>
      </c>
      <c r="E44" s="270">
        <v>26657217.064599998</v>
      </c>
      <c r="F44" s="271">
        <v>92.657700000000006</v>
      </c>
      <c r="G44" s="272">
        <v>23974510.919599999</v>
      </c>
      <c r="H44" s="284">
        <v>89.109200000000001</v>
      </c>
      <c r="I44" s="267">
        <v>0.11189826370167144</v>
      </c>
      <c r="J44" s="267">
        <v>3.9821926355527948E-2</v>
      </c>
      <c r="K44" s="606"/>
      <c r="L44" s="678"/>
      <c r="M44" s="355"/>
      <c r="N44" s="355"/>
      <c r="O44" s="355"/>
    </row>
    <row r="45" spans="1:15" ht="12.75" customHeight="1">
      <c r="A45" s="263"/>
      <c r="B45" s="357"/>
      <c r="C45" s="264"/>
      <c r="D45" s="264" t="s">
        <v>875</v>
      </c>
      <c r="E45" s="270">
        <v>1519794.6654000001</v>
      </c>
      <c r="F45" s="271">
        <v>91.868300000000005</v>
      </c>
      <c r="G45" s="272">
        <v>1031314.2204</v>
      </c>
      <c r="H45" s="284">
        <v>88.424199999999999</v>
      </c>
      <c r="I45" s="267">
        <v>0.47364851113033302</v>
      </c>
      <c r="J45" s="267">
        <v>3.894974452695088E-2</v>
      </c>
      <c r="K45" s="606"/>
      <c r="L45" s="678"/>
      <c r="M45" s="355"/>
      <c r="N45" s="355"/>
      <c r="O45" s="355"/>
    </row>
    <row r="46" spans="1:15" ht="12.75" customHeight="1">
      <c r="A46" s="357" t="s">
        <v>1211</v>
      </c>
      <c r="B46" s="357" t="s">
        <v>828</v>
      </c>
      <c r="C46" s="264" t="s">
        <v>227</v>
      </c>
      <c r="D46" s="264"/>
      <c r="E46" s="270">
        <v>3673470.91</v>
      </c>
      <c r="F46" s="271">
        <v>101.22823043280287</v>
      </c>
      <c r="G46" s="272">
        <v>5130432.6900000004</v>
      </c>
      <c r="H46" s="273">
        <v>97.550965567390548</v>
      </c>
      <c r="I46" s="267">
        <v>-0.283984191594569</v>
      </c>
      <c r="J46" s="267">
        <v>3.7695832573507282E-2</v>
      </c>
      <c r="K46" s="606"/>
      <c r="L46" s="678"/>
      <c r="M46" s="355"/>
      <c r="N46" s="355"/>
      <c r="O46" s="355"/>
    </row>
    <row r="47" spans="1:15" ht="12.75" customHeight="1">
      <c r="A47" s="357" t="s">
        <v>1110</v>
      </c>
      <c r="B47" s="357" t="s">
        <v>828</v>
      </c>
      <c r="C47" s="264" t="s">
        <v>230</v>
      </c>
      <c r="D47" s="264"/>
      <c r="E47" s="270">
        <v>252802279.36000001</v>
      </c>
      <c r="F47" s="271">
        <v>128.75772634406488</v>
      </c>
      <c r="G47" s="272">
        <v>253438813.59940001</v>
      </c>
      <c r="H47" s="273">
        <v>128.64650565434539</v>
      </c>
      <c r="I47" s="267">
        <v>-2.5115894063729716E-3</v>
      </c>
      <c r="J47" s="267">
        <v>8.645449727047172E-4</v>
      </c>
      <c r="K47" s="606"/>
      <c r="L47" s="678"/>
      <c r="M47" s="355"/>
      <c r="N47" s="355"/>
      <c r="O47" s="355"/>
    </row>
    <row r="48" spans="1:15" ht="12.75" customHeight="1">
      <c r="A48" s="357" t="s">
        <v>1111</v>
      </c>
      <c r="B48" s="357" t="s">
        <v>828</v>
      </c>
      <c r="C48" s="264" t="s">
        <v>736</v>
      </c>
      <c r="D48" s="264"/>
      <c r="E48" s="270">
        <v>73216249.930000007</v>
      </c>
      <c r="F48" s="271">
        <v>8.1373444586888368</v>
      </c>
      <c r="G48" s="272">
        <v>98436066.804700002</v>
      </c>
      <c r="H48" s="284">
        <v>8.0886779772413231</v>
      </c>
      <c r="I48" s="267">
        <v>-0.25620504448574566</v>
      </c>
      <c r="J48" s="267">
        <v>6.0166174972529074E-3</v>
      </c>
      <c r="K48" s="606"/>
      <c r="L48" s="678"/>
      <c r="M48" s="355"/>
      <c r="N48" s="355"/>
      <c r="O48" s="355"/>
    </row>
    <row r="49" spans="1:15" ht="12.75" customHeight="1">
      <c r="A49" s="357" t="s">
        <v>1212</v>
      </c>
      <c r="B49" s="357" t="s">
        <v>828</v>
      </c>
      <c r="C49" s="264" t="s">
        <v>736</v>
      </c>
      <c r="D49" s="264"/>
      <c r="E49" s="270">
        <v>70998476.140000001</v>
      </c>
      <c r="F49" s="271">
        <v>7.6355264236985896</v>
      </c>
      <c r="G49" s="272"/>
      <c r="H49" s="284"/>
      <c r="I49" s="267" t="s">
        <v>1128</v>
      </c>
      <c r="J49" s="267" t="s">
        <v>1128</v>
      </c>
      <c r="K49" s="606"/>
      <c r="L49" s="678"/>
      <c r="M49" s="355"/>
      <c r="N49" s="355"/>
      <c r="O49" s="355"/>
    </row>
    <row r="50" spans="1:15" ht="12.75" customHeight="1">
      <c r="A50" s="263" t="s">
        <v>266</v>
      </c>
      <c r="B50" s="263" t="s">
        <v>1277</v>
      </c>
      <c r="C50" s="264" t="s">
        <v>228</v>
      </c>
      <c r="D50" s="264"/>
      <c r="E50" s="270">
        <v>8215999.9851000002</v>
      </c>
      <c r="F50" s="271">
        <v>120.92997335573854</v>
      </c>
      <c r="G50" s="272">
        <v>9201900.5955999997</v>
      </c>
      <c r="H50" s="273">
        <v>115.96005502181323</v>
      </c>
      <c r="I50" s="267">
        <v>-0.10714097596005545</v>
      </c>
      <c r="J50" s="267">
        <v>4.2858882164124701E-2</v>
      </c>
      <c r="K50" s="606"/>
      <c r="L50" s="678"/>
      <c r="M50" s="355"/>
      <c r="N50" s="355"/>
      <c r="O50" s="355"/>
    </row>
    <row r="51" spans="1:15" ht="12.75" customHeight="1">
      <c r="A51" s="263" t="s">
        <v>261</v>
      </c>
      <c r="B51" s="263" t="s">
        <v>1277</v>
      </c>
      <c r="C51" s="264" t="s">
        <v>228</v>
      </c>
      <c r="D51" s="264"/>
      <c r="E51" s="270">
        <v>4969772.41</v>
      </c>
      <c r="F51" s="271">
        <v>8.9810409667826328</v>
      </c>
      <c r="G51" s="272">
        <v>6348821.5800000001</v>
      </c>
      <c r="H51" s="273">
        <v>8.9380571242976092</v>
      </c>
      <c r="I51" s="267">
        <v>-0.21721340765729946</v>
      </c>
      <c r="J51" s="267">
        <v>4.8090812004517591E-3</v>
      </c>
      <c r="K51" s="606"/>
      <c r="L51" s="678"/>
      <c r="M51" s="355"/>
      <c r="N51" s="355"/>
      <c r="O51" s="355"/>
    </row>
    <row r="52" spans="1:15" ht="12.75" customHeight="1">
      <c r="A52" s="263" t="s">
        <v>262</v>
      </c>
      <c r="B52" s="263" t="s">
        <v>1277</v>
      </c>
      <c r="C52" s="264" t="s">
        <v>736</v>
      </c>
      <c r="D52" s="264"/>
      <c r="E52" s="272">
        <v>5621501.4400000004</v>
      </c>
      <c r="F52" s="273">
        <v>8.7669181026659881</v>
      </c>
      <c r="G52" s="272">
        <v>5782329.3899999997</v>
      </c>
      <c r="H52" s="273">
        <v>9.3184802299725096</v>
      </c>
      <c r="I52" s="267">
        <v>-2.7813695684326789E-2</v>
      </c>
      <c r="J52" s="267">
        <v>-5.9190137629143047E-2</v>
      </c>
      <c r="K52" s="606"/>
      <c r="L52" s="678"/>
      <c r="M52" s="355"/>
      <c r="N52" s="355"/>
      <c r="O52" s="355"/>
    </row>
    <row r="53" spans="1:15" ht="12.75" customHeight="1">
      <c r="A53" s="262" t="s">
        <v>263</v>
      </c>
      <c r="B53" s="263" t="s">
        <v>1277</v>
      </c>
      <c r="C53" s="278" t="s">
        <v>227</v>
      </c>
      <c r="D53" s="278"/>
      <c r="E53" s="272">
        <v>20787413.890000001</v>
      </c>
      <c r="F53" s="273">
        <v>5.8698205639459511</v>
      </c>
      <c r="G53" s="272">
        <v>22248460.449999999</v>
      </c>
      <c r="H53" s="273">
        <v>5.9213903811867059</v>
      </c>
      <c r="I53" s="267">
        <v>-6.5669557823269442E-2</v>
      </c>
      <c r="J53" s="267">
        <v>-8.7090723497307287E-3</v>
      </c>
      <c r="K53" s="606"/>
      <c r="L53" s="678"/>
      <c r="M53" s="355"/>
      <c r="N53" s="355"/>
      <c r="O53" s="355"/>
    </row>
    <row r="54" spans="1:15" ht="12.75" customHeight="1">
      <c r="A54" s="357" t="s">
        <v>264</v>
      </c>
      <c r="B54" s="263" t="s">
        <v>1277</v>
      </c>
      <c r="C54" s="278" t="s">
        <v>736</v>
      </c>
      <c r="D54" s="278"/>
      <c r="E54" s="272">
        <v>10371425.73</v>
      </c>
      <c r="F54" s="273">
        <v>14.972307740069461</v>
      </c>
      <c r="G54" s="272">
        <v>10805629.76</v>
      </c>
      <c r="H54" s="273">
        <v>14.770748933330472</v>
      </c>
      <c r="I54" s="267">
        <v>-4.0183130427744684E-2</v>
      </c>
      <c r="J54" s="267">
        <v>1.3645808188112118E-2</v>
      </c>
      <c r="K54" s="606"/>
      <c r="L54" s="678"/>
      <c r="M54" s="355"/>
      <c r="N54" s="355"/>
      <c r="O54" s="355"/>
    </row>
    <row r="55" spans="1:15" ht="12.75" customHeight="1">
      <c r="A55" s="357" t="s">
        <v>265</v>
      </c>
      <c r="B55" s="263" t="s">
        <v>1277</v>
      </c>
      <c r="C55" s="278" t="s">
        <v>227</v>
      </c>
      <c r="D55" s="278"/>
      <c r="E55" s="272">
        <v>77951619.390000001</v>
      </c>
      <c r="F55" s="273">
        <v>19.010524061969203</v>
      </c>
      <c r="G55" s="272">
        <v>76399911.730000004</v>
      </c>
      <c r="H55" s="273">
        <v>18.444888520187803</v>
      </c>
      <c r="I55" s="267">
        <v>2.0310333151742244E-2</v>
      </c>
      <c r="J55" s="267">
        <v>3.0666248872272428E-2</v>
      </c>
      <c r="K55" s="606"/>
      <c r="L55" s="678"/>
      <c r="M55" s="355"/>
      <c r="N55" s="355"/>
      <c r="O55" s="355"/>
    </row>
    <row r="56" spans="1:15" ht="12.75" customHeight="1">
      <c r="A56" s="357" t="s">
        <v>267</v>
      </c>
      <c r="B56" s="263" t="s">
        <v>1277</v>
      </c>
      <c r="C56" s="278" t="s">
        <v>230</v>
      </c>
      <c r="D56" s="278"/>
      <c r="E56" s="272">
        <v>174091844.36000001</v>
      </c>
      <c r="F56" s="273">
        <v>1340.4950462980437</v>
      </c>
      <c r="G56" s="272">
        <v>165501611.66</v>
      </c>
      <c r="H56" s="273">
        <v>1337.6029477902073</v>
      </c>
      <c r="I56" s="267">
        <v>5.190422385521809E-2</v>
      </c>
      <c r="J56" s="267">
        <v>2.1621502199993259E-3</v>
      </c>
      <c r="K56" s="606"/>
      <c r="L56" s="678"/>
      <c r="M56" s="355"/>
      <c r="N56" s="355"/>
      <c r="O56" s="355"/>
    </row>
    <row r="57" spans="1:15" ht="12.75" customHeight="1">
      <c r="A57" s="263" t="s">
        <v>666</v>
      </c>
      <c r="B57" s="263" t="s">
        <v>268</v>
      </c>
      <c r="C57" s="264" t="s">
        <v>230</v>
      </c>
      <c r="D57" s="264"/>
      <c r="E57" s="270">
        <v>86903058.819999993</v>
      </c>
      <c r="F57" s="271">
        <v>777.39047857638343</v>
      </c>
      <c r="G57" s="272">
        <v>121965451.19</v>
      </c>
      <c r="H57" s="273">
        <v>776.78416398946263</v>
      </c>
      <c r="I57" s="267">
        <v>-0.28747806881293925</v>
      </c>
      <c r="J57" s="267">
        <v>7.8054447429365403E-4</v>
      </c>
      <c r="K57" s="606"/>
      <c r="L57" s="678"/>
      <c r="M57" s="355"/>
      <c r="N57" s="355"/>
      <c r="O57" s="355"/>
    </row>
    <row r="58" spans="1:15" ht="12.75" customHeight="1">
      <c r="A58" s="263" t="s">
        <v>1213</v>
      </c>
      <c r="B58" s="263" t="s">
        <v>268</v>
      </c>
      <c r="C58" s="264" t="s">
        <v>227</v>
      </c>
      <c r="D58" s="264"/>
      <c r="E58" s="270">
        <v>113621753.66</v>
      </c>
      <c r="F58" s="271">
        <v>40.932260446609625</v>
      </c>
      <c r="G58" s="272">
        <v>109818868.11</v>
      </c>
      <c r="H58" s="273">
        <v>39.497480639477239</v>
      </c>
      <c r="I58" s="267">
        <v>3.462870830348419E-2</v>
      </c>
      <c r="J58" s="267">
        <v>3.6325856330652773E-2</v>
      </c>
      <c r="K58" s="606"/>
      <c r="L58" s="678"/>
      <c r="M58" s="355"/>
      <c r="N58" s="355"/>
      <c r="O58" s="355"/>
    </row>
    <row r="59" spans="1:15" ht="12.75" customHeight="1">
      <c r="A59" s="263" t="s">
        <v>269</v>
      </c>
      <c r="B59" s="263" t="s">
        <v>268</v>
      </c>
      <c r="C59" s="264" t="s">
        <v>227</v>
      </c>
      <c r="D59" s="264"/>
      <c r="E59" s="270">
        <v>12091274.560000001</v>
      </c>
      <c r="F59" s="271">
        <v>710.71718187750787</v>
      </c>
      <c r="G59" s="272">
        <v>11712245.08</v>
      </c>
      <c r="H59" s="273">
        <v>688.3909463414775</v>
      </c>
      <c r="I59" s="267">
        <v>3.2361812565486314E-2</v>
      </c>
      <c r="J59" s="267">
        <v>3.2432494434572856E-2</v>
      </c>
      <c r="K59" s="606"/>
      <c r="L59" s="678"/>
      <c r="M59" s="355"/>
      <c r="N59" s="355"/>
      <c r="O59" s="355"/>
    </row>
    <row r="60" spans="1:15" ht="12.75" customHeight="1">
      <c r="A60" s="263" t="s">
        <v>270</v>
      </c>
      <c r="B60" s="263" t="s">
        <v>268</v>
      </c>
      <c r="C60" s="264" t="s">
        <v>230</v>
      </c>
      <c r="D60" s="264"/>
      <c r="E60" s="270">
        <v>406155461.16000003</v>
      </c>
      <c r="F60" s="271">
        <v>132.66774550888002</v>
      </c>
      <c r="G60" s="272">
        <v>400264080.13</v>
      </c>
      <c r="H60" s="273">
        <v>132.56522113697187</v>
      </c>
      <c r="I60" s="267">
        <v>1.4718735261197047E-2</v>
      </c>
      <c r="J60" s="267">
        <v>7.7338815587402188E-4</v>
      </c>
      <c r="K60" s="606"/>
      <c r="L60" s="678"/>
      <c r="M60" s="355"/>
      <c r="N60" s="355"/>
      <c r="O60" s="355"/>
    </row>
    <row r="61" spans="1:15" ht="12.75" customHeight="1">
      <c r="A61" s="263" t="s">
        <v>271</v>
      </c>
      <c r="B61" s="263" t="s">
        <v>268</v>
      </c>
      <c r="C61" s="264" t="s">
        <v>228</v>
      </c>
      <c r="D61" s="264"/>
      <c r="E61" s="270">
        <v>44018636.770000003</v>
      </c>
      <c r="F61" s="271">
        <v>110.09117791628107</v>
      </c>
      <c r="G61" s="272">
        <v>42980168.710000001</v>
      </c>
      <c r="H61" s="273">
        <v>107.22078270903556</v>
      </c>
      <c r="I61" s="267">
        <v>2.4161563138731523E-2</v>
      </c>
      <c r="J61" s="267">
        <v>2.6770884661744043E-2</v>
      </c>
      <c r="K61" s="606"/>
      <c r="L61" s="678"/>
      <c r="M61" s="355"/>
      <c r="N61" s="355"/>
      <c r="O61" s="355"/>
    </row>
    <row r="62" spans="1:15" ht="12.75" customHeight="1">
      <c r="A62" s="263" t="s">
        <v>272</v>
      </c>
      <c r="B62" s="263" t="s">
        <v>273</v>
      </c>
      <c r="C62" s="264" t="s">
        <v>241</v>
      </c>
      <c r="D62" s="264"/>
      <c r="E62" s="270">
        <v>296647831.62</v>
      </c>
      <c r="F62" s="271">
        <v>933.38541373588623</v>
      </c>
      <c r="G62" s="272">
        <v>310734311.69999999</v>
      </c>
      <c r="H62" s="273">
        <v>924.02834389914483</v>
      </c>
      <c r="I62" s="267">
        <v>-4.5332876189095761E-2</v>
      </c>
      <c r="J62" s="267">
        <v>1.0126388328367986E-2</v>
      </c>
      <c r="K62" s="606"/>
      <c r="L62" s="678"/>
      <c r="M62" s="355"/>
      <c r="N62" s="355"/>
      <c r="O62" s="355"/>
    </row>
    <row r="63" spans="1:15" ht="12.75" customHeight="1">
      <c r="A63" s="263" t="s">
        <v>1214</v>
      </c>
      <c r="B63" s="263" t="s">
        <v>273</v>
      </c>
      <c r="C63" s="264" t="s">
        <v>241</v>
      </c>
      <c r="D63" s="264"/>
      <c r="E63" s="270">
        <v>99123472.790000007</v>
      </c>
      <c r="F63" s="271">
        <v>796.60221895096345</v>
      </c>
      <c r="G63" s="272">
        <v>99227590.859999999</v>
      </c>
      <c r="H63" s="273">
        <v>787.76288574711191</v>
      </c>
      <c r="I63" s="267">
        <v>-1.0492854769283966E-3</v>
      </c>
      <c r="J63" s="267">
        <v>1.1220804335645207E-2</v>
      </c>
      <c r="K63" s="606"/>
      <c r="L63" s="678"/>
      <c r="M63" s="355"/>
      <c r="N63" s="355"/>
      <c r="O63" s="355"/>
    </row>
    <row r="64" spans="1:15" ht="12.75" customHeight="1">
      <c r="A64" s="263" t="s">
        <v>274</v>
      </c>
      <c r="B64" s="263" t="s">
        <v>273</v>
      </c>
      <c r="C64" s="264" t="s">
        <v>230</v>
      </c>
      <c r="D64" s="264"/>
      <c r="E64" s="270">
        <v>104661227.47</v>
      </c>
      <c r="F64" s="271">
        <v>903.08420130807474</v>
      </c>
      <c r="G64" s="272">
        <v>102573367.45999999</v>
      </c>
      <c r="H64" s="273">
        <v>891.04594978492059</v>
      </c>
      <c r="I64" s="267">
        <v>2.0354796393071473E-2</v>
      </c>
      <c r="J64" s="267">
        <v>1.3510247733082625E-2</v>
      </c>
      <c r="K64" s="606"/>
      <c r="L64" s="678"/>
      <c r="M64" s="355"/>
      <c r="N64" s="355"/>
      <c r="O64" s="355"/>
    </row>
    <row r="65" spans="1:15" ht="12.75" customHeight="1">
      <c r="A65" s="263" t="s">
        <v>275</v>
      </c>
      <c r="B65" s="263" t="s">
        <v>273</v>
      </c>
      <c r="C65" s="264" t="s">
        <v>227</v>
      </c>
      <c r="D65" s="264"/>
      <c r="E65" s="270">
        <v>223721871.43000001</v>
      </c>
      <c r="F65" s="271">
        <v>80.307307113457156</v>
      </c>
      <c r="G65" s="272">
        <v>238007534</v>
      </c>
      <c r="H65" s="273">
        <v>76.806112242327885</v>
      </c>
      <c r="I65" s="267">
        <v>-6.0021892290182732E-2</v>
      </c>
      <c r="J65" s="267">
        <v>4.5584846946591817E-2</v>
      </c>
      <c r="K65" s="606"/>
      <c r="L65" s="678"/>
      <c r="M65" s="355"/>
      <c r="N65" s="355"/>
      <c r="O65" s="355"/>
    </row>
    <row r="66" spans="1:15" ht="12.75" customHeight="1">
      <c r="A66" s="263" t="s">
        <v>276</v>
      </c>
      <c r="B66" s="263" t="s">
        <v>273</v>
      </c>
      <c r="C66" s="264" t="s">
        <v>230</v>
      </c>
      <c r="D66" s="264"/>
      <c r="E66" s="270">
        <v>625210321.63</v>
      </c>
      <c r="F66" s="271">
        <v>1053.954792514668</v>
      </c>
      <c r="G66" s="272">
        <v>620375994.75999999</v>
      </c>
      <c r="H66" s="273">
        <v>1052.1506285693977</v>
      </c>
      <c r="I66" s="267">
        <v>7.7925756490146991E-3</v>
      </c>
      <c r="J66" s="267">
        <v>1.7147392172578435E-3</v>
      </c>
      <c r="K66" s="606"/>
      <c r="L66" s="678"/>
      <c r="M66" s="355"/>
      <c r="N66" s="355"/>
      <c r="O66" s="355"/>
    </row>
    <row r="67" spans="1:15" ht="12.75" customHeight="1">
      <c r="A67" s="263" t="s">
        <v>277</v>
      </c>
      <c r="B67" s="263" t="s">
        <v>273</v>
      </c>
      <c r="C67" s="264" t="s">
        <v>228</v>
      </c>
      <c r="D67" s="264"/>
      <c r="E67" s="270">
        <v>231656473.87</v>
      </c>
      <c r="F67" s="271">
        <v>111.31323254169884</v>
      </c>
      <c r="G67" s="272">
        <v>221347733.15000001</v>
      </c>
      <c r="H67" s="273">
        <v>109.61037876405406</v>
      </c>
      <c r="I67" s="267">
        <v>4.6572605796753708E-2</v>
      </c>
      <c r="J67" s="267">
        <v>1.5535515859408822E-2</v>
      </c>
      <c r="K67" s="606"/>
      <c r="L67" s="678"/>
      <c r="M67" s="355"/>
      <c r="N67" s="355"/>
      <c r="O67" s="355"/>
    </row>
    <row r="68" spans="1:15" ht="12.75" customHeight="1">
      <c r="A68" s="357" t="s">
        <v>278</v>
      </c>
      <c r="B68" s="263" t="s">
        <v>273</v>
      </c>
      <c r="C68" s="264" t="s">
        <v>230</v>
      </c>
      <c r="D68" s="264"/>
      <c r="E68" s="270">
        <v>1777126273.3199999</v>
      </c>
      <c r="F68" s="271">
        <v>142.73922117696051</v>
      </c>
      <c r="G68" s="272">
        <v>1834245075.74</v>
      </c>
      <c r="H68" s="273">
        <v>142.68349599881307</v>
      </c>
      <c r="I68" s="267">
        <v>-3.1140223940334888E-2</v>
      </c>
      <c r="J68" s="267">
        <v>3.9055097267803873E-4</v>
      </c>
      <c r="K68" s="606"/>
      <c r="L68" s="678"/>
      <c r="M68" s="355"/>
      <c r="N68" s="355"/>
      <c r="O68" s="355"/>
    </row>
    <row r="69" spans="1:15" ht="12.75" customHeight="1">
      <c r="A69" s="357" t="s">
        <v>1215</v>
      </c>
      <c r="B69" s="263" t="s">
        <v>273</v>
      </c>
      <c r="C69" s="264" t="s">
        <v>241</v>
      </c>
      <c r="D69" s="264"/>
      <c r="E69" s="270">
        <v>11544489.02</v>
      </c>
      <c r="F69" s="271">
        <v>99.948983244203006</v>
      </c>
      <c r="G69" s="272"/>
      <c r="H69" s="273"/>
      <c r="I69" s="267" t="s">
        <v>1128</v>
      </c>
      <c r="J69" s="267" t="s">
        <v>1128</v>
      </c>
      <c r="K69" s="606"/>
      <c r="L69" s="678"/>
      <c r="M69" s="355"/>
      <c r="N69" s="355"/>
      <c r="O69" s="355"/>
    </row>
    <row r="70" spans="1:15" ht="12.75" customHeight="1">
      <c r="A70" s="263" t="s">
        <v>279</v>
      </c>
      <c r="B70" s="263" t="s">
        <v>280</v>
      </c>
      <c r="C70" s="264" t="s">
        <v>227</v>
      </c>
      <c r="D70" s="264"/>
      <c r="E70" s="270">
        <v>17682600.34</v>
      </c>
      <c r="F70" s="271">
        <v>826.59948628974098</v>
      </c>
      <c r="G70" s="272">
        <v>15686552.210000001</v>
      </c>
      <c r="H70" s="273">
        <v>789.55788670447532</v>
      </c>
      <c r="I70" s="267">
        <v>0.12724581560551851</v>
      </c>
      <c r="J70" s="267">
        <v>4.6914355754045012E-2</v>
      </c>
      <c r="K70" s="606"/>
      <c r="L70" s="678"/>
      <c r="M70" s="355"/>
      <c r="N70" s="355"/>
      <c r="O70" s="355"/>
    </row>
    <row r="71" spans="1:15" ht="12.75" customHeight="1">
      <c r="A71" s="263" t="s">
        <v>281</v>
      </c>
      <c r="B71" s="263" t="s">
        <v>280</v>
      </c>
      <c r="C71" s="283" t="s">
        <v>227</v>
      </c>
      <c r="D71" s="283"/>
      <c r="E71" s="270">
        <v>21944117.77</v>
      </c>
      <c r="F71" s="271">
        <v>113.67707181759538</v>
      </c>
      <c r="G71" s="272">
        <v>20792618.059999999</v>
      </c>
      <c r="H71" s="273">
        <v>109.9050380405381</v>
      </c>
      <c r="I71" s="267">
        <v>5.5380217473200766E-2</v>
      </c>
      <c r="J71" s="267">
        <v>3.4320845015912482E-2</v>
      </c>
      <c r="K71" s="606"/>
      <c r="L71" s="678"/>
      <c r="M71" s="355"/>
      <c r="N71" s="355"/>
      <c r="O71" s="355"/>
    </row>
    <row r="72" spans="1:15" ht="12.75" customHeight="1">
      <c r="A72" s="263" t="s">
        <v>1131</v>
      </c>
      <c r="B72" s="263" t="s">
        <v>282</v>
      </c>
      <c r="C72" s="283" t="s">
        <v>736</v>
      </c>
      <c r="D72" s="283"/>
      <c r="E72" s="270">
        <v>14361672.934699999</v>
      </c>
      <c r="F72" s="271">
        <v>759.80111584641202</v>
      </c>
      <c r="G72" s="272">
        <v>14272797.836200001</v>
      </c>
      <c r="H72" s="273">
        <v>755.09919850584208</v>
      </c>
      <c r="I72" s="267">
        <v>6.2268869439587871E-3</v>
      </c>
      <c r="J72" s="267">
        <v>6.2268869439590091E-3</v>
      </c>
      <c r="K72" s="606"/>
      <c r="L72" s="678"/>
      <c r="M72" s="355"/>
      <c r="N72" s="355"/>
      <c r="O72" s="355"/>
    </row>
    <row r="73" spans="1:15" ht="12.75" customHeight="1">
      <c r="A73" s="263" t="s">
        <v>1132</v>
      </c>
      <c r="B73" s="263" t="s">
        <v>282</v>
      </c>
      <c r="C73" s="283" t="s">
        <v>736</v>
      </c>
      <c r="D73" s="283"/>
      <c r="E73" s="270">
        <v>35442080.140699998</v>
      </c>
      <c r="F73" s="271">
        <v>729.88626909328536</v>
      </c>
      <c r="G73" s="272">
        <v>35397284.832000002</v>
      </c>
      <c r="H73" s="273">
        <v>728.96376452780487</v>
      </c>
      <c r="I73" s="267">
        <v>1.2655012640827579E-3</v>
      </c>
      <c r="J73" s="267">
        <v>1.2655012640827579E-3</v>
      </c>
      <c r="K73" s="606"/>
      <c r="L73" s="678"/>
      <c r="M73" s="355"/>
      <c r="N73" s="355"/>
      <c r="O73" s="355"/>
    </row>
    <row r="74" spans="1:15" ht="12.75" customHeight="1">
      <c r="A74" s="263" t="s">
        <v>283</v>
      </c>
      <c r="B74" s="263" t="s">
        <v>282</v>
      </c>
      <c r="C74" s="283" t="s">
        <v>241</v>
      </c>
      <c r="D74" s="283"/>
      <c r="E74" s="270">
        <v>99255600.252800003</v>
      </c>
      <c r="F74" s="271">
        <v>1287.990228125054</v>
      </c>
      <c r="G74" s="272">
        <v>97561965.757499993</v>
      </c>
      <c r="H74" s="273">
        <v>1277.6446410642654</v>
      </c>
      <c r="I74" s="267">
        <v>1.7359577394224557E-2</v>
      </c>
      <c r="J74" s="267">
        <v>8.0973900944560917E-3</v>
      </c>
      <c r="K74" s="606"/>
      <c r="L74" s="678"/>
      <c r="M74" s="355"/>
      <c r="N74" s="355"/>
      <c r="O74" s="355"/>
    </row>
    <row r="75" spans="1:15" ht="12.75" customHeight="1">
      <c r="A75" s="263" t="s">
        <v>284</v>
      </c>
      <c r="B75" s="263" t="s">
        <v>282</v>
      </c>
      <c r="C75" s="283" t="s">
        <v>230</v>
      </c>
      <c r="D75" s="283"/>
      <c r="E75" s="270">
        <v>831852437.46990001</v>
      </c>
      <c r="F75" s="271">
        <v>156.84120425889446</v>
      </c>
      <c r="G75" s="272">
        <v>699536112.04799998</v>
      </c>
      <c r="H75" s="273">
        <v>156.76065400497714</v>
      </c>
      <c r="I75" s="267">
        <v>0.1891486703016998</v>
      </c>
      <c r="J75" s="267">
        <v>5.1384229307172014E-4</v>
      </c>
      <c r="K75" s="606"/>
      <c r="L75" s="678"/>
      <c r="M75" s="355"/>
      <c r="N75" s="355"/>
      <c r="O75" s="355"/>
    </row>
    <row r="76" spans="1:15" ht="12.75" customHeight="1">
      <c r="A76" s="263" t="s">
        <v>1101</v>
      </c>
      <c r="B76" s="263" t="s">
        <v>282</v>
      </c>
      <c r="C76" s="283" t="s">
        <v>241</v>
      </c>
      <c r="D76" s="283"/>
      <c r="E76" s="270">
        <v>22437659.6523</v>
      </c>
      <c r="F76" s="271">
        <v>774.24435840402634</v>
      </c>
      <c r="G76" s="272">
        <v>22147425.274300002</v>
      </c>
      <c r="H76" s="273">
        <v>767.94571843149834</v>
      </c>
      <c r="I76" s="267">
        <v>1.3104655480508098E-2</v>
      </c>
      <c r="J76" s="267">
        <v>8.201933836408104E-3</v>
      </c>
      <c r="K76" s="606"/>
      <c r="L76" s="678"/>
      <c r="M76" s="355"/>
      <c r="N76" s="355"/>
      <c r="O76" s="355"/>
    </row>
    <row r="77" spans="1:15" ht="12.75" customHeight="1">
      <c r="A77" s="357" t="s">
        <v>1112</v>
      </c>
      <c r="B77" s="263" t="s">
        <v>282</v>
      </c>
      <c r="C77" s="283" t="s">
        <v>736</v>
      </c>
      <c r="D77" s="283"/>
      <c r="E77" s="270">
        <v>138387547.16819999</v>
      </c>
      <c r="F77" s="271">
        <v>908.5359282571128</v>
      </c>
      <c r="G77" s="272">
        <v>138706207.2168</v>
      </c>
      <c r="H77" s="273">
        <v>904.04486655617757</v>
      </c>
      <c r="I77" s="267">
        <v>-2.2973741045485552E-3</v>
      </c>
      <c r="J77" s="267">
        <v>4.9677420524971705E-3</v>
      </c>
      <c r="K77" s="606"/>
      <c r="L77" s="678"/>
      <c r="M77" s="355"/>
      <c r="N77" s="355"/>
      <c r="O77" s="355"/>
    </row>
    <row r="78" spans="1:15" ht="12.75" customHeight="1">
      <c r="A78" s="263" t="s">
        <v>285</v>
      </c>
      <c r="B78" s="263" t="s">
        <v>282</v>
      </c>
      <c r="C78" s="283" t="s">
        <v>230</v>
      </c>
      <c r="D78" s="283"/>
      <c r="E78" s="272">
        <v>220486436.55989999</v>
      </c>
      <c r="F78" s="273">
        <v>799.51691470983826</v>
      </c>
      <c r="G78" s="272">
        <v>170736897.33320001</v>
      </c>
      <c r="H78" s="273">
        <v>798.07816244714093</v>
      </c>
      <c r="I78" s="267">
        <v>0.29138130072500812</v>
      </c>
      <c r="J78" s="267">
        <v>1.8027711199184449E-3</v>
      </c>
      <c r="K78" s="606"/>
      <c r="L78" s="678"/>
      <c r="M78" s="355"/>
      <c r="N78" s="355"/>
      <c r="O78" s="355"/>
    </row>
    <row r="79" spans="1:15" ht="12.75" customHeight="1">
      <c r="A79" s="357" t="s">
        <v>1113</v>
      </c>
      <c r="B79" s="263" t="s">
        <v>282</v>
      </c>
      <c r="C79" s="283" t="s">
        <v>736</v>
      </c>
      <c r="D79" s="283"/>
      <c r="E79" s="270">
        <v>141367675.68340001</v>
      </c>
      <c r="F79" s="271">
        <v>783.48910703730201</v>
      </c>
      <c r="G79" s="272">
        <v>139120751.43220001</v>
      </c>
      <c r="H79" s="273">
        <v>769.69505709190264</v>
      </c>
      <c r="I79" s="267">
        <v>1.6150892142751339E-2</v>
      </c>
      <c r="J79" s="267">
        <v>1.7921448005027596E-2</v>
      </c>
      <c r="K79" s="606"/>
      <c r="L79" s="678"/>
      <c r="M79" s="355"/>
      <c r="N79" s="355"/>
      <c r="O79" s="355"/>
    </row>
    <row r="80" spans="1:15" ht="12.75" customHeight="1">
      <c r="A80" s="263" t="s">
        <v>825</v>
      </c>
      <c r="B80" s="263" t="s">
        <v>282</v>
      </c>
      <c r="C80" s="283" t="s">
        <v>736</v>
      </c>
      <c r="D80" s="283"/>
      <c r="E80" s="274">
        <v>44218957.490000002</v>
      </c>
      <c r="F80" s="275">
        <v>781.11339670381449</v>
      </c>
      <c r="G80" s="272">
        <v>43781782.137599997</v>
      </c>
      <c r="H80" s="273">
        <v>773.39083733444045</v>
      </c>
      <c r="I80" s="267">
        <v>9.9853256549955471E-3</v>
      </c>
      <c r="J80" s="267">
        <v>9.9853256549955471E-3</v>
      </c>
      <c r="K80" s="606"/>
      <c r="L80" s="678"/>
      <c r="M80" s="355"/>
      <c r="N80" s="355"/>
      <c r="O80" s="355"/>
    </row>
    <row r="81" spans="1:15" ht="12.75" customHeight="1">
      <c r="A81" s="263" t="s">
        <v>1216</v>
      </c>
      <c r="B81" s="263" t="s">
        <v>696</v>
      </c>
      <c r="C81" s="283" t="s">
        <v>228</v>
      </c>
      <c r="D81" s="283"/>
      <c r="E81" s="274">
        <v>0</v>
      </c>
      <c r="F81" s="275">
        <v>0</v>
      </c>
      <c r="G81" s="279">
        <v>0</v>
      </c>
      <c r="H81" s="280">
        <v>0</v>
      </c>
      <c r="I81" s="267" t="s">
        <v>1128</v>
      </c>
      <c r="J81" s="267" t="s">
        <v>1128</v>
      </c>
      <c r="K81" s="606"/>
      <c r="L81" s="678"/>
      <c r="M81" s="355"/>
      <c r="N81" s="355"/>
      <c r="O81" s="355"/>
    </row>
    <row r="82" spans="1:15" ht="12.75" customHeight="1">
      <c r="A82" s="263" t="s">
        <v>1217</v>
      </c>
      <c r="B82" s="263" t="s">
        <v>696</v>
      </c>
      <c r="C82" s="283" t="s">
        <v>230</v>
      </c>
      <c r="D82" s="283"/>
      <c r="E82" s="274">
        <v>0</v>
      </c>
      <c r="F82" s="275">
        <v>0</v>
      </c>
      <c r="G82" s="272">
        <v>0</v>
      </c>
      <c r="H82" s="273">
        <v>0</v>
      </c>
      <c r="I82" s="267" t="s">
        <v>1128</v>
      </c>
      <c r="J82" s="267" t="s">
        <v>1128</v>
      </c>
      <c r="K82" s="606"/>
      <c r="L82" s="678"/>
      <c r="M82" s="355"/>
      <c r="N82" s="355"/>
      <c r="O82" s="355"/>
    </row>
    <row r="83" spans="1:15" ht="12.75" customHeight="1">
      <c r="A83" s="263" t="s">
        <v>1218</v>
      </c>
      <c r="B83" s="263" t="s">
        <v>696</v>
      </c>
      <c r="C83" s="283" t="s">
        <v>227</v>
      </c>
      <c r="D83" s="283"/>
      <c r="E83" s="274">
        <v>0</v>
      </c>
      <c r="F83" s="275">
        <v>0</v>
      </c>
      <c r="G83" s="272">
        <v>0</v>
      </c>
      <c r="H83" s="273">
        <v>0</v>
      </c>
      <c r="I83" s="267" t="s">
        <v>1128</v>
      </c>
      <c r="J83" s="267" t="s">
        <v>1128</v>
      </c>
      <c r="K83" s="606"/>
      <c r="L83" s="678"/>
      <c r="M83" s="355"/>
      <c r="N83" s="355"/>
      <c r="O83" s="355"/>
    </row>
    <row r="84" spans="1:15" ht="12.75" customHeight="1">
      <c r="A84" s="263" t="s">
        <v>286</v>
      </c>
      <c r="B84" s="263" t="s">
        <v>287</v>
      </c>
      <c r="C84" s="283" t="s">
        <v>227</v>
      </c>
      <c r="D84" s="283"/>
      <c r="E84" s="270">
        <v>278935245.14679998</v>
      </c>
      <c r="F84" s="271">
        <v>113.40076804050699</v>
      </c>
      <c r="G84" s="272">
        <v>296888665.06330001</v>
      </c>
      <c r="H84" s="273">
        <v>109.41009134361946</v>
      </c>
      <c r="I84" s="267">
        <v>-6.0471894111121305E-2</v>
      </c>
      <c r="J84" s="267">
        <v>3.6474484646523031E-2</v>
      </c>
      <c r="K84" s="606"/>
      <c r="L84" s="678"/>
      <c r="M84" s="355"/>
      <c r="N84" s="355"/>
      <c r="O84" s="355"/>
    </row>
    <row r="85" spans="1:15" ht="12.75" customHeight="1">
      <c r="A85" s="263" t="s">
        <v>288</v>
      </c>
      <c r="B85" s="263" t="s">
        <v>287</v>
      </c>
      <c r="C85" s="283" t="s">
        <v>241</v>
      </c>
      <c r="D85" s="283"/>
      <c r="E85" s="270">
        <v>192255124.95199999</v>
      </c>
      <c r="F85" s="271">
        <v>1405.3192273072134</v>
      </c>
      <c r="G85" s="272">
        <v>190350645.7518</v>
      </c>
      <c r="H85" s="273">
        <v>1371.1377232615043</v>
      </c>
      <c r="I85" s="267">
        <v>1.0005110267307771E-2</v>
      </c>
      <c r="J85" s="267">
        <v>2.4929300292608092E-2</v>
      </c>
      <c r="K85" s="606"/>
      <c r="L85" s="678"/>
      <c r="M85" s="355"/>
      <c r="N85" s="355"/>
      <c r="O85" s="355"/>
    </row>
    <row r="86" spans="1:15" ht="12.75" customHeight="1">
      <c r="A86" s="263" t="s">
        <v>289</v>
      </c>
      <c r="B86" s="263" t="s">
        <v>287</v>
      </c>
      <c r="C86" s="283" t="s">
        <v>227</v>
      </c>
      <c r="D86" s="283"/>
      <c r="E86" s="270">
        <v>45022429.712700002</v>
      </c>
      <c r="F86" s="271">
        <v>705.35588684722495</v>
      </c>
      <c r="G86" s="272">
        <v>46120959.912299998</v>
      </c>
      <c r="H86" s="273">
        <v>758.55017947265799</v>
      </c>
      <c r="I86" s="267">
        <v>-2.3818459149351545E-2</v>
      </c>
      <c r="J86" s="267">
        <v>-7.0126267272672127E-2</v>
      </c>
      <c r="K86" s="606"/>
      <c r="L86" s="678"/>
      <c r="M86" s="355"/>
      <c r="N86" s="355"/>
      <c r="O86" s="355"/>
    </row>
    <row r="87" spans="1:15" ht="12.75" customHeight="1">
      <c r="A87" s="263" t="s">
        <v>290</v>
      </c>
      <c r="B87" s="263" t="s">
        <v>287</v>
      </c>
      <c r="C87" s="283" t="s">
        <v>227</v>
      </c>
      <c r="D87" s="283"/>
      <c r="E87" s="270">
        <v>337576154.82260001</v>
      </c>
      <c r="F87" s="271">
        <v>1146.2414365012878</v>
      </c>
      <c r="G87" s="272">
        <v>320954736.13150001</v>
      </c>
      <c r="H87" s="273">
        <v>1110.8676453370615</v>
      </c>
      <c r="I87" s="267">
        <v>5.1787423022447543E-2</v>
      </c>
      <c r="J87" s="267">
        <v>3.1843389545739287E-2</v>
      </c>
      <c r="K87" s="606"/>
      <c r="L87" s="678"/>
      <c r="M87" s="355"/>
      <c r="N87" s="355"/>
      <c r="O87" s="355"/>
    </row>
    <row r="88" spans="1:15" ht="12.75" customHeight="1">
      <c r="A88" s="263" t="s">
        <v>291</v>
      </c>
      <c r="B88" s="263" t="s">
        <v>287</v>
      </c>
      <c r="C88" s="283" t="s">
        <v>230</v>
      </c>
      <c r="D88" s="283"/>
      <c r="E88" s="270">
        <v>333331450.5819</v>
      </c>
      <c r="F88" s="271">
        <v>1140.1563680384152</v>
      </c>
      <c r="G88" s="272">
        <v>156899481.0368</v>
      </c>
      <c r="H88" s="273">
        <v>1138.2147550963584</v>
      </c>
      <c r="I88" s="267">
        <v>1.1244904596192944</v>
      </c>
      <c r="J88" s="267">
        <v>1.7058406011372096E-3</v>
      </c>
      <c r="K88" s="606"/>
      <c r="L88" s="678"/>
      <c r="M88" s="355"/>
      <c r="N88" s="355"/>
      <c r="O88" s="355"/>
    </row>
    <row r="89" spans="1:15" ht="12.75" customHeight="1">
      <c r="A89" s="263" t="s">
        <v>1219</v>
      </c>
      <c r="B89" s="263" t="s">
        <v>287</v>
      </c>
      <c r="C89" s="283" t="s">
        <v>736</v>
      </c>
      <c r="D89" s="283"/>
      <c r="E89" s="270">
        <v>11190889.839600001</v>
      </c>
      <c r="F89" s="271">
        <v>766.89027104557852</v>
      </c>
      <c r="G89" s="272">
        <v>11001508.2947</v>
      </c>
      <c r="H89" s="273">
        <v>746.49372941329568</v>
      </c>
      <c r="I89" s="267">
        <v>1.7214143718024211E-2</v>
      </c>
      <c r="J89" s="267">
        <v>2.7323125203360332E-2</v>
      </c>
      <c r="K89" s="606"/>
      <c r="L89" s="678"/>
      <c r="M89" s="355"/>
      <c r="N89" s="355"/>
      <c r="O89" s="355"/>
    </row>
    <row r="90" spans="1:15" ht="12.75" customHeight="1">
      <c r="A90" s="263" t="s">
        <v>1220</v>
      </c>
      <c r="B90" s="263" t="s">
        <v>287</v>
      </c>
      <c r="C90" s="283" t="s">
        <v>736</v>
      </c>
      <c r="D90" s="283"/>
      <c r="E90" s="270">
        <v>7617380.5131000001</v>
      </c>
      <c r="F90" s="271">
        <v>771.36083168047207</v>
      </c>
      <c r="G90" s="272">
        <v>7382335.8896000003</v>
      </c>
      <c r="H90" s="273">
        <v>749.32761661555446</v>
      </c>
      <c r="I90" s="267">
        <v>3.1838787480683806E-2</v>
      </c>
      <c r="J90" s="267">
        <v>2.9403981084313635E-2</v>
      </c>
      <c r="K90" s="606"/>
      <c r="L90" s="678"/>
      <c r="M90" s="355"/>
      <c r="N90" s="355"/>
      <c r="O90" s="355"/>
    </row>
    <row r="91" spans="1:15" ht="12.75" customHeight="1">
      <c r="A91" s="263" t="s">
        <v>1221</v>
      </c>
      <c r="B91" s="263" t="s">
        <v>287</v>
      </c>
      <c r="C91" s="283" t="s">
        <v>736</v>
      </c>
      <c r="D91" s="283"/>
      <c r="E91" s="270">
        <v>6190772.8795999996</v>
      </c>
      <c r="F91" s="271">
        <v>777.37941068184364</v>
      </c>
      <c r="G91" s="272">
        <v>6021527.7862</v>
      </c>
      <c r="H91" s="273">
        <v>755.22183492711588</v>
      </c>
      <c r="I91" s="267">
        <v>2.8106669836826415E-2</v>
      </c>
      <c r="J91" s="267">
        <v>2.9339161991875029E-2</v>
      </c>
      <c r="K91" s="606"/>
      <c r="L91" s="678"/>
      <c r="M91" s="355"/>
      <c r="N91" s="355"/>
      <c r="O91" s="355"/>
    </row>
    <row r="92" spans="1:15" ht="12.75" customHeight="1">
      <c r="A92" s="263" t="s">
        <v>1222</v>
      </c>
      <c r="B92" s="263" t="s">
        <v>287</v>
      </c>
      <c r="C92" s="283" t="s">
        <v>736</v>
      </c>
      <c r="D92" s="283"/>
      <c r="E92" s="270">
        <v>8348787.5290999999</v>
      </c>
      <c r="F92" s="271">
        <v>778.01676002950057</v>
      </c>
      <c r="G92" s="272">
        <v>8089220.1690999996</v>
      </c>
      <c r="H92" s="273">
        <v>755.39796194152962</v>
      </c>
      <c r="I92" s="267">
        <v>3.2088057263111924E-2</v>
      </c>
      <c r="J92" s="267">
        <v>2.9942890009705625E-2</v>
      </c>
      <c r="K92" s="606"/>
      <c r="L92" s="678"/>
      <c r="M92" s="355"/>
      <c r="N92" s="355"/>
      <c r="O92" s="355"/>
    </row>
    <row r="93" spans="1:15" ht="12.75" customHeight="1">
      <c r="A93" s="263" t="s">
        <v>292</v>
      </c>
      <c r="B93" s="263" t="s">
        <v>287</v>
      </c>
      <c r="C93" s="283" t="s">
        <v>228</v>
      </c>
      <c r="D93" s="283"/>
      <c r="E93" s="270">
        <v>366341724.9777</v>
      </c>
      <c r="F93" s="271">
        <v>1195.4338454084357</v>
      </c>
      <c r="G93" s="272">
        <v>359930693.1189</v>
      </c>
      <c r="H93" s="273">
        <v>1170.3306191578272</v>
      </c>
      <c r="I93" s="267">
        <v>1.781185095176685E-2</v>
      </c>
      <c r="J93" s="267">
        <v>2.1449687669175876E-2</v>
      </c>
      <c r="K93" s="606"/>
      <c r="L93" s="678"/>
      <c r="M93" s="355"/>
      <c r="N93" s="355"/>
      <c r="O93" s="355"/>
    </row>
    <row r="94" spans="1:15" ht="12.75" customHeight="1">
      <c r="A94" s="262" t="s">
        <v>293</v>
      </c>
      <c r="B94" s="263" t="s">
        <v>287</v>
      </c>
      <c r="C94" s="283" t="s">
        <v>230</v>
      </c>
      <c r="D94" s="283"/>
      <c r="E94" s="270">
        <v>2242948549.5105</v>
      </c>
      <c r="F94" s="271">
        <v>174.83274830295056</v>
      </c>
      <c r="G94" s="272">
        <v>2550024630.5132999</v>
      </c>
      <c r="H94" s="273">
        <v>174.75583817518358</v>
      </c>
      <c r="I94" s="267">
        <v>-0.12042082940233723</v>
      </c>
      <c r="J94" s="267">
        <v>4.4010047715770106E-4</v>
      </c>
      <c r="K94" s="606"/>
      <c r="L94" s="678"/>
      <c r="M94" s="355"/>
      <c r="N94" s="355"/>
      <c r="O94" s="355"/>
    </row>
    <row r="95" spans="1:15" ht="12.75" customHeight="1">
      <c r="A95" s="263" t="s">
        <v>294</v>
      </c>
      <c r="B95" s="263" t="s">
        <v>287</v>
      </c>
      <c r="C95" s="283" t="s">
        <v>227</v>
      </c>
      <c r="D95" s="283"/>
      <c r="E95" s="270">
        <v>72774559.3222</v>
      </c>
      <c r="F95" s="271">
        <v>1209.9742210201557</v>
      </c>
      <c r="G95" s="272">
        <v>106069271.70900001</v>
      </c>
      <c r="H95" s="273">
        <v>1203.1487662852003</v>
      </c>
      <c r="I95" s="267">
        <v>-0.3138959271648788</v>
      </c>
      <c r="J95" s="267">
        <v>5.6729931711017034E-3</v>
      </c>
      <c r="K95" s="606"/>
      <c r="L95" s="678"/>
      <c r="M95" s="355"/>
      <c r="N95" s="355"/>
      <c r="O95" s="355"/>
    </row>
    <row r="96" spans="1:15" ht="18.75" customHeight="1">
      <c r="A96" s="486" t="s">
        <v>599</v>
      </c>
      <c r="B96" s="487"/>
      <c r="C96" s="488"/>
      <c r="D96" s="488"/>
      <c r="E96" s="489">
        <f>SUM(E10:E95)</f>
        <v>14794952000.174797</v>
      </c>
      <c r="F96" s="489"/>
      <c r="G96" s="489">
        <f>SUM(G10:G95)</f>
        <v>14754442676.773998</v>
      </c>
      <c r="H96" s="490"/>
      <c r="I96" s="491">
        <v>2.7455678461218991E-3</v>
      </c>
      <c r="J96" s="491"/>
      <c r="K96" s="606"/>
      <c r="L96" s="606"/>
      <c r="M96" s="150"/>
      <c r="N96" s="150"/>
    </row>
    <row r="97" spans="1:9" ht="12.75" customHeight="1">
      <c r="A97" s="36" t="s">
        <v>600</v>
      </c>
    </row>
    <row r="98" spans="1:9" ht="12.75" customHeight="1"/>
    <row r="99" spans="1:9" ht="12.75" customHeight="1">
      <c r="A99" s="80" t="s">
        <v>743</v>
      </c>
    </row>
    <row r="100" spans="1:9" ht="12.75" customHeight="1">
      <c r="A100" s="81" t="s">
        <v>735</v>
      </c>
    </row>
    <row r="101" spans="1:9" ht="12.75" customHeight="1">
      <c r="A101" s="51" t="s">
        <v>779</v>
      </c>
    </row>
    <row r="102" spans="1:9" ht="12.75" customHeight="1">
      <c r="A102" s="577" t="s">
        <v>782</v>
      </c>
    </row>
    <row r="103" spans="1:9" ht="12.75" customHeight="1">
      <c r="A103" s="51" t="s">
        <v>785</v>
      </c>
    </row>
    <row r="104" spans="1:9" ht="12.75" customHeight="1">
      <c r="A104" s="90" t="s">
        <v>786</v>
      </c>
    </row>
    <row r="105" spans="1:9" ht="12.75" customHeight="1">
      <c r="A105" s="51" t="s">
        <v>1273</v>
      </c>
      <c r="B105" s="83"/>
      <c r="C105" s="83"/>
      <c r="D105" s="83"/>
      <c r="E105" s="83"/>
      <c r="F105" s="83"/>
      <c r="G105" s="83"/>
      <c r="H105" s="83"/>
      <c r="I105" s="83"/>
    </row>
    <row r="106" spans="1:9" ht="12.75" customHeight="1">
      <c r="A106" s="90" t="s">
        <v>1274</v>
      </c>
      <c r="B106" s="84"/>
      <c r="C106" s="84"/>
      <c r="D106" s="84"/>
      <c r="E106" s="84"/>
      <c r="F106" s="84"/>
      <c r="G106" s="84"/>
      <c r="H106" s="84"/>
      <c r="I106" s="84"/>
    </row>
    <row r="107" spans="1:9" ht="12.75" customHeight="1">
      <c r="A107" s="51" t="s">
        <v>1276</v>
      </c>
    </row>
    <row r="108" spans="1:9" ht="12.75" customHeight="1">
      <c r="A108" s="90" t="s">
        <v>1278</v>
      </c>
    </row>
    <row r="109" spans="1:9" ht="12.75" customHeight="1"/>
    <row r="110" spans="1:9" ht="12.75" customHeight="1"/>
    <row r="111" spans="1:9" ht="12.75" customHeight="1">
      <c r="A111" s="75" t="s">
        <v>331</v>
      </c>
    </row>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444</v>
      </c>
    </row>
  </sheetData>
  <mergeCells count="7">
    <mergeCell ref="E7:F7"/>
    <mergeCell ref="G7:H7"/>
    <mergeCell ref="I7:J7"/>
    <mergeCell ref="E5:F5"/>
    <mergeCell ref="E6:F6"/>
    <mergeCell ref="G5:H5"/>
    <mergeCell ref="G6:H6"/>
  </mergeCells>
  <hyperlinks>
    <hyperlink ref="A111"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981</v>
      </c>
      <c r="M1" s="380" t="str">
        <f>Naslovnica!A20</f>
        <v>Srpanj 2015.</v>
      </c>
    </row>
    <row r="2" spans="1:14" ht="12.75" customHeight="1">
      <c r="A2" s="125" t="s">
        <v>982</v>
      </c>
      <c r="M2" s="118" t="str">
        <f>Naslovnica!A24</f>
        <v>July 2015</v>
      </c>
    </row>
    <row r="3" spans="1:14" ht="12.75" customHeight="1">
      <c r="A3" s="18"/>
      <c r="M3" s="19"/>
    </row>
    <row r="4" spans="1:14" ht="12.75" customHeight="1">
      <c r="A4" s="112"/>
      <c r="B4" s="112"/>
      <c r="C4" s="112"/>
      <c r="D4" s="112"/>
      <c r="E4" s="112"/>
      <c r="F4" s="112"/>
      <c r="G4" s="112"/>
      <c r="H4" s="112"/>
      <c r="I4" s="112"/>
      <c r="J4" s="112"/>
      <c r="K4" s="112"/>
      <c r="L4" s="112"/>
      <c r="M4" s="21" t="s">
        <v>487</v>
      </c>
    </row>
    <row r="5" spans="1:14" ht="25.5" customHeight="1">
      <c r="A5" s="795" t="s">
        <v>603</v>
      </c>
      <c r="B5" s="796" t="s">
        <v>756</v>
      </c>
      <c r="C5" s="797"/>
      <c r="D5" s="729" t="s">
        <v>755</v>
      </c>
      <c r="E5" s="770"/>
      <c r="F5" s="729" t="s">
        <v>757</v>
      </c>
      <c r="G5" s="770"/>
      <c r="H5" s="729" t="s">
        <v>758</v>
      </c>
      <c r="I5" s="770"/>
      <c r="J5" s="729" t="s">
        <v>1105</v>
      </c>
      <c r="K5" s="770"/>
      <c r="L5" s="729" t="s">
        <v>759</v>
      </c>
      <c r="M5" s="770"/>
    </row>
    <row r="6" spans="1:14" ht="12.75" customHeight="1">
      <c r="A6" s="795"/>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5"/>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604</v>
      </c>
      <c r="B8" s="285">
        <v>124361.41082999999</v>
      </c>
      <c r="C8" s="286">
        <v>7.2178681843613146E-2</v>
      </c>
      <c r="D8" s="285">
        <v>53014.32748</v>
      </c>
      <c r="E8" s="286">
        <v>6.4698756757395087E-2</v>
      </c>
      <c r="F8" s="285">
        <v>593460.9015700001</v>
      </c>
      <c r="G8" s="286">
        <v>5.8243451355222693E-2</v>
      </c>
      <c r="H8" s="285">
        <v>50924.595780000003</v>
      </c>
      <c r="I8" s="286">
        <v>3.668673471399244E-2</v>
      </c>
      <c r="J8" s="285">
        <v>73453.217810000002</v>
      </c>
      <c r="K8" s="286">
        <v>0.1087913618047858</v>
      </c>
      <c r="L8" s="285">
        <v>895214.45347000007</v>
      </c>
      <c r="M8" s="286">
        <v>6.0508101239819354E-2</v>
      </c>
      <c r="N8" s="88"/>
    </row>
    <row r="9" spans="1:14" ht="18">
      <c r="A9" s="209" t="s">
        <v>605</v>
      </c>
      <c r="B9" s="285">
        <v>28554.004760000003</v>
      </c>
      <c r="C9" s="286">
        <v>1.6572588001195931E-2</v>
      </c>
      <c r="D9" s="285">
        <v>40463.906390000004</v>
      </c>
      <c r="E9" s="286">
        <v>4.9382205932316299E-2</v>
      </c>
      <c r="F9" s="285">
        <v>78104.800790000008</v>
      </c>
      <c r="G9" s="286">
        <v>7.6653628796557686E-3</v>
      </c>
      <c r="H9" s="285">
        <v>53142.93806</v>
      </c>
      <c r="I9" s="286">
        <v>3.8284857064983302E-2</v>
      </c>
      <c r="J9" s="285">
        <v>19338.492829999999</v>
      </c>
      <c r="K9" s="286">
        <v>2.8642189313881412E-2</v>
      </c>
      <c r="L9" s="285">
        <v>219604.14283000003</v>
      </c>
      <c r="M9" s="286">
        <v>1.4843180486570065E-2</v>
      </c>
      <c r="N9" s="88"/>
    </row>
    <row r="10" spans="1:14" ht="18">
      <c r="A10" s="209" t="s">
        <v>606</v>
      </c>
      <c r="B10" s="285">
        <v>1597284.8695700001</v>
      </c>
      <c r="C10" s="286">
        <v>0.92705539157890049</v>
      </c>
      <c r="D10" s="285">
        <v>787609.79774000007</v>
      </c>
      <c r="E10" s="286">
        <v>0.96120005941687003</v>
      </c>
      <c r="F10" s="285">
        <v>9690749.9370900001</v>
      </c>
      <c r="G10" s="286">
        <v>0.95106976898284146</v>
      </c>
      <c r="H10" s="285">
        <v>1423748.5253300001</v>
      </c>
      <c r="I10" s="286">
        <v>1.0256867756765462</v>
      </c>
      <c r="J10" s="285">
        <v>595380.43384999991</v>
      </c>
      <c r="K10" s="286">
        <v>0.88181634680744392</v>
      </c>
      <c r="L10" s="285">
        <v>14094773.563580003</v>
      </c>
      <c r="M10" s="286">
        <v>0.95267450433987921</v>
      </c>
      <c r="N10" s="88"/>
    </row>
    <row r="11" spans="1:14" ht="21.75" customHeight="1">
      <c r="A11" s="209" t="s">
        <v>607</v>
      </c>
      <c r="B11" s="287">
        <v>617420.86092000001</v>
      </c>
      <c r="C11" s="288">
        <v>0.35834768668613376</v>
      </c>
      <c r="D11" s="287">
        <v>428793.08314</v>
      </c>
      <c r="E11" s="288">
        <v>0.52329965698035763</v>
      </c>
      <c r="F11" s="287">
        <v>9675574.8348500002</v>
      </c>
      <c r="G11" s="288">
        <v>0.94958045380337852</v>
      </c>
      <c r="H11" s="287">
        <v>1289926.7143700002</v>
      </c>
      <c r="I11" s="288">
        <v>0.92927981942214433</v>
      </c>
      <c r="J11" s="287">
        <v>428292.58042999997</v>
      </c>
      <c r="K11" s="288">
        <v>0.6343429799956567</v>
      </c>
      <c r="L11" s="287">
        <v>12440008.073710002</v>
      </c>
      <c r="M11" s="288">
        <v>0.84082787652784441</v>
      </c>
      <c r="N11" s="78"/>
    </row>
    <row r="12" spans="1:14" ht="18" customHeight="1">
      <c r="A12" s="210" t="s">
        <v>509</v>
      </c>
      <c r="B12" s="287">
        <v>592599.50749999995</v>
      </c>
      <c r="C12" s="288">
        <v>0.3439415090827041</v>
      </c>
      <c r="D12" s="287">
        <v>114249.94970999999</v>
      </c>
      <c r="E12" s="288">
        <v>0.13943079271580927</v>
      </c>
      <c r="F12" s="287">
        <v>2.9350300000000002</v>
      </c>
      <c r="G12" s="288">
        <v>2.8804977139838718E-7</v>
      </c>
      <c r="H12" s="287">
        <v>0</v>
      </c>
      <c r="I12" s="288">
        <v>0</v>
      </c>
      <c r="J12" s="287">
        <v>3059.5891799999999</v>
      </c>
      <c r="K12" s="288">
        <v>4.5315492415374126E-3</v>
      </c>
      <c r="L12" s="287">
        <v>709911.98141999997</v>
      </c>
      <c r="M12" s="288">
        <v>4.798339199799527E-2</v>
      </c>
    </row>
    <row r="13" spans="1:14" ht="18" customHeight="1">
      <c r="A13" s="210" t="s">
        <v>608</v>
      </c>
      <c r="B13" s="287">
        <v>3179.9532000000004</v>
      </c>
      <c r="C13" s="288">
        <v>1.8456274238809998E-3</v>
      </c>
      <c r="D13" s="287">
        <v>208675.29796</v>
      </c>
      <c r="E13" s="288">
        <v>0.25466761507225261</v>
      </c>
      <c r="F13" s="287">
        <v>1088047.2637700001</v>
      </c>
      <c r="G13" s="288">
        <v>0.10678315574273148</v>
      </c>
      <c r="H13" s="287">
        <v>1044446.78446</v>
      </c>
      <c r="I13" s="288">
        <v>0.75243291610799823</v>
      </c>
      <c r="J13" s="287">
        <v>265108.97292999999</v>
      </c>
      <c r="K13" s="288">
        <v>0.39265218123359424</v>
      </c>
      <c r="L13" s="287">
        <v>2609458.2723200005</v>
      </c>
      <c r="M13" s="288">
        <v>0.1763749062703375</v>
      </c>
    </row>
    <row r="14" spans="1:14" ht="18" customHeight="1">
      <c r="A14" s="210" t="s">
        <v>609</v>
      </c>
      <c r="B14" s="287">
        <v>0</v>
      </c>
      <c r="C14" s="288">
        <v>0</v>
      </c>
      <c r="D14" s="287">
        <v>1102.4288100000001</v>
      </c>
      <c r="E14" s="288">
        <v>1.3454056065776302E-3</v>
      </c>
      <c r="F14" s="287">
        <v>0</v>
      </c>
      <c r="G14" s="288">
        <v>0</v>
      </c>
      <c r="H14" s="287">
        <v>0</v>
      </c>
      <c r="I14" s="288">
        <v>0</v>
      </c>
      <c r="J14" s="287">
        <v>0</v>
      </c>
      <c r="K14" s="288">
        <v>0</v>
      </c>
      <c r="L14" s="287">
        <v>1102.4288100000001</v>
      </c>
      <c r="M14" s="288">
        <v>7.4513848370756888E-5</v>
      </c>
    </row>
    <row r="15" spans="1:14" ht="19.5">
      <c r="A15" s="210" t="s">
        <v>610</v>
      </c>
      <c r="B15" s="287">
        <v>1910.7343500000002</v>
      </c>
      <c r="C15" s="288">
        <v>1.1089797535735546E-3</v>
      </c>
      <c r="D15" s="287">
        <v>71983.583870000002</v>
      </c>
      <c r="E15" s="288">
        <v>8.7848862839723013E-2</v>
      </c>
      <c r="F15" s="287">
        <v>131389.64298999999</v>
      </c>
      <c r="G15" s="288">
        <v>1.2894844900183371E-2</v>
      </c>
      <c r="H15" s="287">
        <v>89351.785300000003</v>
      </c>
      <c r="I15" s="288">
        <v>6.4370176990390812E-2</v>
      </c>
      <c r="J15" s="287">
        <v>12225.40907</v>
      </c>
      <c r="K15" s="288">
        <v>1.810702023682902E-2</v>
      </c>
      <c r="L15" s="287">
        <v>306861.15557999996</v>
      </c>
      <c r="M15" s="288">
        <v>2.0740936204092265E-2</v>
      </c>
    </row>
    <row r="16" spans="1:14" ht="19.5">
      <c r="A16" s="576" t="s">
        <v>731</v>
      </c>
      <c r="B16" s="287">
        <v>0</v>
      </c>
      <c r="C16" s="288">
        <v>0</v>
      </c>
      <c r="D16" s="287">
        <v>0</v>
      </c>
      <c r="E16" s="288">
        <v>0</v>
      </c>
      <c r="F16" s="287">
        <v>0</v>
      </c>
      <c r="G16" s="288">
        <v>0</v>
      </c>
      <c r="H16" s="287">
        <v>0</v>
      </c>
      <c r="I16" s="288">
        <v>0</v>
      </c>
      <c r="J16" s="287">
        <v>0</v>
      </c>
      <c r="K16" s="288">
        <v>0</v>
      </c>
      <c r="L16" s="287">
        <v>0</v>
      </c>
      <c r="M16" s="288">
        <v>0</v>
      </c>
    </row>
    <row r="17" spans="1:13" ht="18" customHeight="1">
      <c r="A17" s="576" t="s">
        <v>732</v>
      </c>
      <c r="B17" s="287">
        <v>12665.33409</v>
      </c>
      <c r="C17" s="288">
        <v>7.3508905505649908E-3</v>
      </c>
      <c r="D17" s="287">
        <v>2117.7422700000002</v>
      </c>
      <c r="E17" s="288">
        <v>2.584495522522164E-3</v>
      </c>
      <c r="F17" s="287">
        <v>37044.8246</v>
      </c>
      <c r="G17" s="288">
        <v>3.6356538970720399E-3</v>
      </c>
      <c r="H17" s="287">
        <v>736.14125999999999</v>
      </c>
      <c r="I17" s="288">
        <v>5.3032564527985212E-4</v>
      </c>
      <c r="J17" s="287">
        <v>28699.440269999999</v>
      </c>
      <c r="K17" s="288">
        <v>4.2506663194588359E-2</v>
      </c>
      <c r="L17" s="287">
        <v>81263.482489999995</v>
      </c>
      <c r="M17" s="288">
        <v>5.4926492825777256E-3</v>
      </c>
    </row>
    <row r="18" spans="1:13" ht="18" customHeight="1">
      <c r="A18" s="183" t="s">
        <v>742</v>
      </c>
      <c r="B18" s="287">
        <v>98.502189999999999</v>
      </c>
      <c r="C18" s="288">
        <v>5.7170131678773371E-5</v>
      </c>
      <c r="D18" s="287">
        <v>15611.23501</v>
      </c>
      <c r="E18" s="288">
        <v>1.9051972261188446E-2</v>
      </c>
      <c r="F18" s="287">
        <v>3894661.8186699999</v>
      </c>
      <c r="G18" s="288">
        <v>0.3822299760281565</v>
      </c>
      <c r="H18" s="287">
        <v>111813.22478</v>
      </c>
      <c r="I18" s="288">
        <v>8.0551687297455182E-2</v>
      </c>
      <c r="J18" s="287">
        <v>31484.418510000003</v>
      </c>
      <c r="K18" s="288">
        <v>4.6631486917219717E-2</v>
      </c>
      <c r="L18" s="287">
        <v>4053669.1991599998</v>
      </c>
      <c r="M18" s="288">
        <v>0.27399002031833303</v>
      </c>
    </row>
    <row r="19" spans="1:13" ht="18" customHeight="1">
      <c r="A19" s="209" t="s">
        <v>650</v>
      </c>
      <c r="B19" s="287">
        <v>6966.8295900000003</v>
      </c>
      <c r="C19" s="288">
        <v>4.0435097437313289E-3</v>
      </c>
      <c r="D19" s="287">
        <v>15052.845509999999</v>
      </c>
      <c r="E19" s="288">
        <v>1.8370512962284525E-2</v>
      </c>
      <c r="F19" s="287">
        <v>4524428.3497900004</v>
      </c>
      <c r="G19" s="288">
        <v>0.44403653518546371</v>
      </c>
      <c r="H19" s="287">
        <v>43578.778570000002</v>
      </c>
      <c r="I19" s="288">
        <v>3.1394713381020158E-2</v>
      </c>
      <c r="J19" s="287">
        <v>87714.750469999999</v>
      </c>
      <c r="K19" s="288">
        <v>0.12991407917188802</v>
      </c>
      <c r="L19" s="287">
        <v>4677741.5539300004</v>
      </c>
      <c r="M19" s="288">
        <v>0.31617145860613777</v>
      </c>
    </row>
    <row r="20" spans="1:13" ht="18" customHeight="1">
      <c r="A20" s="210" t="s">
        <v>818</v>
      </c>
      <c r="B20" s="287">
        <v>979864.00864999997</v>
      </c>
      <c r="C20" s="288">
        <v>0.56870770489276667</v>
      </c>
      <c r="D20" s="287">
        <v>358816.71460000001</v>
      </c>
      <c r="E20" s="288">
        <v>0.43790040243651235</v>
      </c>
      <c r="F20" s="287">
        <v>15175.10224</v>
      </c>
      <c r="G20" s="288">
        <v>1.4893151794629536E-3</v>
      </c>
      <c r="H20" s="287">
        <v>133821.81096</v>
      </c>
      <c r="I20" s="288">
        <v>9.6406956254402015E-2</v>
      </c>
      <c r="J20" s="287">
        <v>167087.85342</v>
      </c>
      <c r="K20" s="288">
        <v>0.24747336681178728</v>
      </c>
      <c r="L20" s="287">
        <v>1654765.4898699999</v>
      </c>
      <c r="M20" s="288">
        <v>0.11184662781203478</v>
      </c>
    </row>
    <row r="21" spans="1:13" ht="18" customHeight="1">
      <c r="A21" s="210" t="s">
        <v>819</v>
      </c>
      <c r="B21" s="287">
        <v>957108.13008999999</v>
      </c>
      <c r="C21" s="288">
        <v>0.55550031758755669</v>
      </c>
      <c r="D21" s="287">
        <v>151406.05632</v>
      </c>
      <c r="E21" s="288">
        <v>0.18477615533536032</v>
      </c>
      <c r="F21" s="287">
        <v>0</v>
      </c>
      <c r="G21" s="288">
        <v>0</v>
      </c>
      <c r="H21" s="287">
        <v>0</v>
      </c>
      <c r="I21" s="288">
        <v>0</v>
      </c>
      <c r="J21" s="287">
        <v>37550.081760000001</v>
      </c>
      <c r="K21" s="288">
        <v>5.5615324315925266E-2</v>
      </c>
      <c r="L21" s="287">
        <v>1146064.2681700001</v>
      </c>
      <c r="M21" s="288">
        <v>7.7463196105662213E-2</v>
      </c>
    </row>
    <row r="22" spans="1:13" ht="18" customHeight="1">
      <c r="A22" s="210" t="s">
        <v>820</v>
      </c>
      <c r="B22" s="287">
        <v>1194.0854199999999</v>
      </c>
      <c r="C22" s="288">
        <v>6.9304063896552352E-4</v>
      </c>
      <c r="D22" s="287">
        <v>26521.65323</v>
      </c>
      <c r="E22" s="288">
        <v>3.236706137183562E-2</v>
      </c>
      <c r="F22" s="287">
        <v>0</v>
      </c>
      <c r="G22" s="288">
        <v>0</v>
      </c>
      <c r="H22" s="287">
        <v>93596.037389999998</v>
      </c>
      <c r="I22" s="288">
        <v>6.7427790862434347E-2</v>
      </c>
      <c r="J22" s="287">
        <v>0</v>
      </c>
      <c r="K22" s="288">
        <v>0</v>
      </c>
      <c r="L22" s="287">
        <v>121311.77604</v>
      </c>
      <c r="M22" s="288">
        <v>8.1995383315787776E-3</v>
      </c>
    </row>
    <row r="23" spans="1:13" ht="18" customHeight="1">
      <c r="A23" s="210" t="s">
        <v>609</v>
      </c>
      <c r="B23" s="287">
        <v>0</v>
      </c>
      <c r="C23" s="288">
        <v>0</v>
      </c>
      <c r="D23" s="287">
        <v>0</v>
      </c>
      <c r="E23" s="288">
        <v>0</v>
      </c>
      <c r="F23" s="287">
        <v>0</v>
      </c>
      <c r="G23" s="288">
        <v>0</v>
      </c>
      <c r="H23" s="287">
        <v>0</v>
      </c>
      <c r="I23" s="288">
        <v>0</v>
      </c>
      <c r="J23" s="287">
        <v>0</v>
      </c>
      <c r="K23" s="288">
        <v>0</v>
      </c>
      <c r="L23" s="287">
        <v>0</v>
      </c>
      <c r="M23" s="288">
        <v>0</v>
      </c>
    </row>
    <row r="24" spans="1:13" ht="19.5">
      <c r="A24" s="210" t="s">
        <v>821</v>
      </c>
      <c r="B24" s="287">
        <v>229.91128</v>
      </c>
      <c r="C24" s="288">
        <v>1.3343924791961819E-4</v>
      </c>
      <c r="D24" s="287">
        <v>46167.675310000006</v>
      </c>
      <c r="E24" s="288">
        <v>5.6343093214998287E-2</v>
      </c>
      <c r="F24" s="287">
        <v>0</v>
      </c>
      <c r="G24" s="288">
        <v>0</v>
      </c>
      <c r="H24" s="287">
        <v>22520.890289999999</v>
      </c>
      <c r="I24" s="288">
        <v>1.6224339436320966E-2</v>
      </c>
      <c r="J24" s="287">
        <v>0</v>
      </c>
      <c r="K24" s="288">
        <v>0</v>
      </c>
      <c r="L24" s="287">
        <v>68918.476880000002</v>
      </c>
      <c r="M24" s="288">
        <v>4.6582426816111902E-3</v>
      </c>
    </row>
    <row r="25" spans="1:13" ht="19.5">
      <c r="A25" s="576" t="s">
        <v>731</v>
      </c>
      <c r="B25" s="287">
        <v>0</v>
      </c>
      <c r="C25" s="288">
        <v>0</v>
      </c>
      <c r="D25" s="287">
        <v>0</v>
      </c>
      <c r="E25" s="288">
        <v>0</v>
      </c>
      <c r="F25" s="287">
        <v>0</v>
      </c>
      <c r="G25" s="288">
        <v>0</v>
      </c>
      <c r="H25" s="287">
        <v>0</v>
      </c>
      <c r="I25" s="288">
        <v>0</v>
      </c>
      <c r="J25" s="287">
        <v>0</v>
      </c>
      <c r="K25" s="288">
        <v>0</v>
      </c>
      <c r="L25" s="287">
        <v>0</v>
      </c>
      <c r="M25" s="288">
        <v>0</v>
      </c>
    </row>
    <row r="26" spans="1:13" ht="19.5">
      <c r="A26" s="576" t="s">
        <v>754</v>
      </c>
      <c r="B26" s="287">
        <v>21331.881859999998</v>
      </c>
      <c r="C26" s="288">
        <v>1.2380907418324779E-2</v>
      </c>
      <c r="D26" s="287">
        <v>134721.32974000002</v>
      </c>
      <c r="E26" s="288">
        <v>0.16441409251431813</v>
      </c>
      <c r="F26" s="287">
        <v>0</v>
      </c>
      <c r="G26" s="288">
        <v>0</v>
      </c>
      <c r="H26" s="287">
        <v>17704.883280000002</v>
      </c>
      <c r="I26" s="288">
        <v>1.2754825955646698E-2</v>
      </c>
      <c r="J26" s="287">
        <v>129537.77166</v>
      </c>
      <c r="K26" s="288">
        <v>0.191858042495862</v>
      </c>
      <c r="L26" s="287">
        <v>303295.86654000002</v>
      </c>
      <c r="M26" s="288">
        <v>2.0499956102234734E-2</v>
      </c>
    </row>
    <row r="27" spans="1:13" ht="18" customHeight="1">
      <c r="A27" s="183" t="s">
        <v>742</v>
      </c>
      <c r="B27" s="287">
        <v>0</v>
      </c>
      <c r="C27" s="288">
        <v>0</v>
      </c>
      <c r="D27" s="287">
        <v>0</v>
      </c>
      <c r="E27" s="288">
        <v>0</v>
      </c>
      <c r="F27" s="287">
        <v>15175.10224</v>
      </c>
      <c r="G27" s="288">
        <v>1.4893151794629536E-3</v>
      </c>
      <c r="H27" s="287">
        <v>0</v>
      </c>
      <c r="I27" s="288">
        <v>0</v>
      </c>
      <c r="J27" s="287">
        <v>0</v>
      </c>
      <c r="K27" s="288">
        <v>0</v>
      </c>
      <c r="L27" s="287">
        <v>15175.10224</v>
      </c>
      <c r="M27" s="288">
        <v>1.0256945909478663E-3</v>
      </c>
    </row>
    <row r="28" spans="1:13" ht="18" customHeight="1">
      <c r="A28" s="210" t="s">
        <v>650</v>
      </c>
      <c r="B28" s="287">
        <v>0</v>
      </c>
      <c r="C28" s="288">
        <v>0</v>
      </c>
      <c r="D28" s="287">
        <v>0</v>
      </c>
      <c r="E28" s="288">
        <v>0</v>
      </c>
      <c r="F28" s="287">
        <v>0</v>
      </c>
      <c r="G28" s="288">
        <v>0</v>
      </c>
      <c r="H28" s="287">
        <v>0</v>
      </c>
      <c r="I28" s="288">
        <v>0</v>
      </c>
      <c r="J28" s="287">
        <v>0</v>
      </c>
      <c r="K28" s="288">
        <v>0</v>
      </c>
      <c r="L28" s="287">
        <v>0</v>
      </c>
      <c r="M28" s="288">
        <v>0</v>
      </c>
    </row>
    <row r="29" spans="1:13" ht="18" customHeight="1">
      <c r="A29" s="210" t="s">
        <v>1125</v>
      </c>
      <c r="B29" s="686">
        <v>0</v>
      </c>
      <c r="C29" s="687">
        <v>0</v>
      </c>
      <c r="D29" s="686">
        <v>415.54888</v>
      </c>
      <c r="E29" s="687">
        <v>5.0713641360575006E-4</v>
      </c>
      <c r="F29" s="686">
        <v>0</v>
      </c>
      <c r="G29" s="687">
        <v>0</v>
      </c>
      <c r="H29" s="686">
        <v>0</v>
      </c>
      <c r="I29" s="687">
        <v>0</v>
      </c>
      <c r="J29" s="686">
        <v>8615.9943699999985</v>
      </c>
      <c r="K29" s="687">
        <v>1.2761125907911635E-2</v>
      </c>
      <c r="L29" s="686">
        <v>9031.5432499999988</v>
      </c>
      <c r="M29" s="687">
        <v>6.1044762090754203E-4</v>
      </c>
    </row>
    <row r="30" spans="1:13" ht="18" customHeight="1">
      <c r="A30" s="209" t="s">
        <v>822</v>
      </c>
      <c r="B30" s="285">
        <v>1750200.28516</v>
      </c>
      <c r="C30" s="286">
        <v>1.0158066614237096</v>
      </c>
      <c r="D30" s="285">
        <v>881503.58049000008</v>
      </c>
      <c r="E30" s="286">
        <v>1.0757881585201872</v>
      </c>
      <c r="F30" s="285">
        <v>10362315.639450001</v>
      </c>
      <c r="G30" s="286">
        <v>1.0169785832177201</v>
      </c>
      <c r="H30" s="285">
        <v>1527816.05917</v>
      </c>
      <c r="I30" s="286">
        <v>1.1006583674555219</v>
      </c>
      <c r="J30" s="285">
        <v>696788.13885999983</v>
      </c>
      <c r="K30" s="286">
        <v>1.0320110238340225</v>
      </c>
      <c r="L30" s="285">
        <v>15218623.703130003</v>
      </c>
      <c r="M30" s="286">
        <v>1.0286362336871762</v>
      </c>
    </row>
    <row r="31" spans="1:13" ht="18" customHeight="1">
      <c r="A31" s="210" t="s">
        <v>1126</v>
      </c>
      <c r="B31" s="686">
        <v>27234.339350000002</v>
      </c>
      <c r="C31" s="687">
        <v>1.5806661423709456E-2</v>
      </c>
      <c r="D31" s="686">
        <v>62101.011770000005</v>
      </c>
      <c r="E31" s="687">
        <v>7.5788158520187263E-2</v>
      </c>
      <c r="F31" s="686">
        <v>173000.14112000001</v>
      </c>
      <c r="G31" s="687">
        <v>1.6978583217719997E-2</v>
      </c>
      <c r="H31" s="686">
        <v>139723.16463999997</v>
      </c>
      <c r="I31" s="687">
        <v>0.10065836745552205</v>
      </c>
      <c r="J31" s="686">
        <v>21613.045989999999</v>
      </c>
      <c r="K31" s="687">
        <v>3.2011023834022621E-2</v>
      </c>
      <c r="L31" s="686">
        <v>423671.70287000004</v>
      </c>
      <c r="M31" s="687">
        <v>2.8636233687176174E-2</v>
      </c>
    </row>
    <row r="32" spans="1:13" ht="26.25" customHeight="1">
      <c r="A32" s="494" t="s">
        <v>824</v>
      </c>
      <c r="B32" s="495">
        <v>1722965.9458099999</v>
      </c>
      <c r="C32" s="496">
        <v>1</v>
      </c>
      <c r="D32" s="495">
        <v>819402.5687200001</v>
      </c>
      <c r="E32" s="496">
        <v>1</v>
      </c>
      <c r="F32" s="495">
        <v>10189315.498330001</v>
      </c>
      <c r="G32" s="496">
        <v>1</v>
      </c>
      <c r="H32" s="495">
        <v>1388092.8945300002</v>
      </c>
      <c r="I32" s="496">
        <v>1</v>
      </c>
      <c r="J32" s="495">
        <v>675175.09286999982</v>
      </c>
      <c r="K32" s="496">
        <v>1</v>
      </c>
      <c r="L32" s="495">
        <v>14794952.000260003</v>
      </c>
      <c r="M32" s="496">
        <v>1</v>
      </c>
    </row>
    <row r="33" spans="1:13" ht="19.5">
      <c r="A33" s="183" t="s">
        <v>780</v>
      </c>
      <c r="B33" s="287">
        <v>86.16928999999999</v>
      </c>
      <c r="C33" s="288">
        <v>5.0012184053637878E-5</v>
      </c>
      <c r="D33" s="287">
        <v>177.08296999999999</v>
      </c>
      <c r="E33" s="288">
        <v>2.1611229542106965E-4</v>
      </c>
      <c r="F33" s="287">
        <v>2098.3559300000002</v>
      </c>
      <c r="G33" s="288">
        <v>2.0593688853229783E-4</v>
      </c>
      <c r="H33" s="287">
        <v>1666.92947</v>
      </c>
      <c r="I33" s="288">
        <v>1.2008774604126277E-3</v>
      </c>
      <c r="J33" s="287">
        <v>9378.3997899999995</v>
      </c>
      <c r="K33" s="288">
        <v>1.3890322508987672E-2</v>
      </c>
      <c r="L33" s="287">
        <v>13406.937449999999</v>
      </c>
      <c r="M33" s="288">
        <v>9.0618323396820675E-4</v>
      </c>
    </row>
    <row r="34" spans="1:13" ht="19.5">
      <c r="A34" s="183" t="s">
        <v>781</v>
      </c>
      <c r="B34" s="287">
        <v>0</v>
      </c>
      <c r="C34" s="288">
        <v>0</v>
      </c>
      <c r="D34" s="287">
        <v>0</v>
      </c>
      <c r="E34" s="288">
        <v>0</v>
      </c>
      <c r="F34" s="287">
        <v>220032.54916999998</v>
      </c>
      <c r="G34" s="288">
        <v>2.1594438724177566E-2</v>
      </c>
      <c r="H34" s="287">
        <v>87804.885869999998</v>
      </c>
      <c r="I34" s="288">
        <v>6.3255770716793558E-2</v>
      </c>
      <c r="J34" s="287">
        <v>10086.02167</v>
      </c>
      <c r="K34" s="288">
        <v>1.4938379357459491E-2</v>
      </c>
      <c r="L34" s="287">
        <v>317923.45671</v>
      </c>
      <c r="M34" s="288">
        <v>2.1488644012120681E-2</v>
      </c>
    </row>
    <row r="35" spans="1:13" ht="12.75" customHeight="1">
      <c r="A35" s="36" t="s">
        <v>601</v>
      </c>
    </row>
    <row r="36" spans="1:13" ht="12.75" customHeight="1">
      <c r="A36" s="65" t="s">
        <v>602</v>
      </c>
    </row>
    <row r="37" spans="1:13" ht="12.75" customHeight="1"/>
    <row r="38" spans="1:13" ht="12.75" customHeight="1"/>
    <row r="39" spans="1:13" ht="12.75" customHeight="1"/>
    <row r="40" spans="1:13" ht="12.75" customHeight="1"/>
    <row r="41" spans="1:13" ht="12.75" customHeight="1">
      <c r="A41" s="492" t="s">
        <v>983</v>
      </c>
      <c r="G41" s="380" t="str">
        <f>Naslovnica!A20</f>
        <v>Srpanj 2015.</v>
      </c>
    </row>
    <row r="42" spans="1:13">
      <c r="A42" s="125" t="s">
        <v>984</v>
      </c>
      <c r="G42" s="118" t="str">
        <f>Naslovnica!A24</f>
        <v>July 2015</v>
      </c>
    </row>
    <row r="43" spans="1:13" ht="12.75" customHeight="1"/>
    <row r="44" spans="1:13">
      <c r="G44" s="21" t="s">
        <v>799</v>
      </c>
    </row>
    <row r="45" spans="1:13" ht="22.5">
      <c r="A45" s="794" t="s">
        <v>788</v>
      </c>
      <c r="B45" s="593" t="s">
        <v>789</v>
      </c>
      <c r="C45" s="593" t="s">
        <v>790</v>
      </c>
      <c r="D45" s="593" t="s">
        <v>791</v>
      </c>
      <c r="E45" s="593" t="s">
        <v>792</v>
      </c>
      <c r="F45" s="593" t="s">
        <v>793</v>
      </c>
      <c r="G45" s="593" t="s">
        <v>794</v>
      </c>
    </row>
    <row r="46" spans="1:13" ht="22.5">
      <c r="A46" s="794"/>
      <c r="B46" s="594" t="s">
        <v>795</v>
      </c>
      <c r="C46" s="594" t="s">
        <v>795</v>
      </c>
      <c r="D46" s="594" t="s">
        <v>795</v>
      </c>
      <c r="E46" s="594" t="s">
        <v>795</v>
      </c>
      <c r="F46" s="594" t="s">
        <v>795</v>
      </c>
      <c r="G46" s="594" t="s">
        <v>795</v>
      </c>
    </row>
    <row r="47" spans="1:13" ht="22.5">
      <c r="A47" s="213" t="s">
        <v>796</v>
      </c>
      <c r="B47" s="596">
        <v>281971.05514000001</v>
      </c>
      <c r="C47" s="596">
        <v>91542.497679999986</v>
      </c>
      <c r="D47" s="596">
        <v>2682609.4706700016</v>
      </c>
      <c r="E47" s="596">
        <v>46936.820409999986</v>
      </c>
      <c r="F47" s="596">
        <v>76431.794000000038</v>
      </c>
      <c r="G47" s="596">
        <v>3179491.6379000018</v>
      </c>
    </row>
    <row r="48" spans="1:13" ht="22.5">
      <c r="A48" s="595" t="s">
        <v>797</v>
      </c>
      <c r="B48" s="596">
        <v>361991.68706000008</v>
      </c>
      <c r="C48" s="596">
        <v>69642.866579999987</v>
      </c>
      <c r="D48" s="596">
        <v>2673335.5095900004</v>
      </c>
      <c r="E48" s="596">
        <v>65316.409489999969</v>
      </c>
      <c r="F48" s="596">
        <v>39635.00551000001</v>
      </c>
      <c r="G48" s="596">
        <v>3209921.4782300005</v>
      </c>
    </row>
    <row r="49" spans="1:7" ht="33">
      <c r="A49" s="494" t="s">
        <v>798</v>
      </c>
      <c r="B49" s="597">
        <v>-80020.631920000073</v>
      </c>
      <c r="C49" s="597">
        <v>21899.631099999999</v>
      </c>
      <c r="D49" s="597">
        <v>9273.9610800012015</v>
      </c>
      <c r="E49" s="597">
        <v>-18379.589079999983</v>
      </c>
      <c r="F49" s="597">
        <v>36796.788490000028</v>
      </c>
      <c r="G49" s="597">
        <v>-30429.840329998638</v>
      </c>
    </row>
    <row r="50" spans="1:7" ht="12.75" customHeight="1">
      <c r="A50" s="36" t="s">
        <v>601</v>
      </c>
    </row>
    <row r="51" spans="1:7" ht="12.75" customHeight="1">
      <c r="A51" s="65" t="s">
        <v>602</v>
      </c>
    </row>
    <row r="52" spans="1:7" ht="12.75" customHeight="1"/>
    <row r="53" spans="1:7" ht="12.75" customHeight="1"/>
    <row r="54" spans="1:7" ht="12.75" customHeight="1"/>
    <row r="55" spans="1:7" ht="12.75" customHeight="1">
      <c r="A55" s="75" t="s">
        <v>331</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737</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703</v>
      </c>
      <c r="B4" s="11"/>
      <c r="C4" s="11"/>
      <c r="D4" s="12"/>
      <c r="E4" s="13"/>
      <c r="Q4" s="380" t="str">
        <f>Naslovnica!A20</f>
        <v>Srpanj 2015.</v>
      </c>
    </row>
    <row r="5" spans="1:17" ht="12.75" customHeight="1">
      <c r="A5" s="117" t="s">
        <v>702</v>
      </c>
      <c r="B5" s="16"/>
      <c r="C5" s="16"/>
      <c r="D5" s="17"/>
      <c r="E5" s="18"/>
      <c r="Q5" s="118" t="str">
        <f>Naslovnica!A24</f>
        <v>July 2015</v>
      </c>
    </row>
    <row r="6" spans="1:17" ht="12.75" customHeight="1"/>
    <row r="7" spans="1:17" ht="12.75" customHeight="1">
      <c r="A7" s="619"/>
      <c r="B7" s="643"/>
      <c r="C7" s="716" t="s">
        <v>108</v>
      </c>
      <c r="D7" s="716"/>
      <c r="E7" s="643"/>
      <c r="F7" s="716" t="s">
        <v>109</v>
      </c>
      <c r="G7" s="716"/>
      <c r="H7" s="643"/>
      <c r="I7" s="716" t="s">
        <v>110</v>
      </c>
      <c r="J7" s="716"/>
      <c r="K7" s="643"/>
      <c r="L7" s="716" t="s">
        <v>111</v>
      </c>
      <c r="M7" s="716"/>
      <c r="N7" s="643"/>
      <c r="O7" s="716" t="s">
        <v>872</v>
      </c>
      <c r="P7" s="716"/>
      <c r="Q7" s="712" t="s">
        <v>877</v>
      </c>
    </row>
    <row r="8" spans="1:17" ht="15" customHeight="1">
      <c r="A8" s="608"/>
      <c r="B8" s="714" t="s">
        <v>873</v>
      </c>
      <c r="C8" s="715"/>
      <c r="D8" s="715"/>
      <c r="E8" s="714" t="s">
        <v>873</v>
      </c>
      <c r="F8" s="715"/>
      <c r="G8" s="715"/>
      <c r="H8" s="714" t="s">
        <v>873</v>
      </c>
      <c r="I8" s="715"/>
      <c r="J8" s="715"/>
      <c r="K8" s="714" t="s">
        <v>873</v>
      </c>
      <c r="L8" s="715"/>
      <c r="M8" s="715"/>
      <c r="N8" s="714" t="s">
        <v>873</v>
      </c>
      <c r="O8" s="715"/>
      <c r="P8" s="715"/>
      <c r="Q8" s="713"/>
    </row>
    <row r="9" spans="1:17">
      <c r="A9" s="618" t="s">
        <v>871</v>
      </c>
      <c r="B9" s="642" t="s">
        <v>874</v>
      </c>
      <c r="C9" s="642" t="s">
        <v>875</v>
      </c>
      <c r="D9" s="642" t="s">
        <v>876</v>
      </c>
      <c r="E9" s="642" t="s">
        <v>874</v>
      </c>
      <c r="F9" s="642" t="s">
        <v>875</v>
      </c>
      <c r="G9" s="642" t="s">
        <v>876</v>
      </c>
      <c r="H9" s="642" t="s">
        <v>874</v>
      </c>
      <c r="I9" s="642" t="s">
        <v>875</v>
      </c>
      <c r="J9" s="642" t="s">
        <v>876</v>
      </c>
      <c r="K9" s="642" t="s">
        <v>874</v>
      </c>
      <c r="L9" s="642" t="s">
        <v>875</v>
      </c>
      <c r="M9" s="642" t="s">
        <v>876</v>
      </c>
      <c r="N9" s="642" t="s">
        <v>874</v>
      </c>
      <c r="O9" s="642" t="s">
        <v>875</v>
      </c>
      <c r="P9" s="642" t="s">
        <v>876</v>
      </c>
      <c r="Q9" s="713"/>
    </row>
    <row r="10" spans="1:17" ht="22.5" customHeight="1">
      <c r="A10" s="547" t="s">
        <v>476</v>
      </c>
      <c r="B10" s="620">
        <v>2087</v>
      </c>
      <c r="C10" s="620">
        <v>611389</v>
      </c>
      <c r="D10" s="620">
        <v>5832</v>
      </c>
      <c r="E10" s="620">
        <v>730</v>
      </c>
      <c r="F10" s="620">
        <v>268822</v>
      </c>
      <c r="G10" s="620">
        <v>2253</v>
      </c>
      <c r="H10" s="620">
        <v>784</v>
      </c>
      <c r="I10" s="620">
        <v>307295</v>
      </c>
      <c r="J10" s="620">
        <v>2792</v>
      </c>
      <c r="K10" s="620">
        <v>1353</v>
      </c>
      <c r="L10" s="620">
        <v>524336</v>
      </c>
      <c r="M10" s="620">
        <v>6048</v>
      </c>
      <c r="N10" s="620">
        <v>4954</v>
      </c>
      <c r="O10" s="620">
        <v>1711842</v>
      </c>
      <c r="P10" s="620">
        <v>16925</v>
      </c>
      <c r="Q10" s="620">
        <v>1733721</v>
      </c>
    </row>
    <row r="11" spans="1:17" ht="21.75">
      <c r="A11" s="609" t="s">
        <v>704</v>
      </c>
      <c r="B11" s="625">
        <v>1.2037692339194137E-3</v>
      </c>
      <c r="C11" s="625">
        <v>0.35264555254276786</v>
      </c>
      <c r="D11" s="625">
        <v>3.3638630437077244E-3</v>
      </c>
      <c r="E11" s="625">
        <v>4.2105967453817542E-4</v>
      </c>
      <c r="F11" s="625">
        <v>0.15505493675164575</v>
      </c>
      <c r="G11" s="625">
        <v>1.2995170503212455E-3</v>
      </c>
      <c r="H11" s="625">
        <v>4.5220655457250616E-4</v>
      </c>
      <c r="I11" s="625">
        <v>0.177245935187957</v>
      </c>
      <c r="J11" s="625">
        <v>1.6104090565898434E-3</v>
      </c>
      <c r="K11" s="625">
        <v>7.8040238308239905E-4</v>
      </c>
      <c r="L11" s="625">
        <v>0.30243389795705306</v>
      </c>
      <c r="M11" s="625">
        <v>3.4884505638450476E-3</v>
      </c>
      <c r="N11" s="625">
        <v>2.8574378461124943E-3</v>
      </c>
      <c r="O11" s="625">
        <v>0.98738032243942364</v>
      </c>
      <c r="P11" s="625">
        <v>9.762239714463862E-3</v>
      </c>
      <c r="Q11" s="625">
        <v>1</v>
      </c>
    </row>
    <row r="12" spans="1:17" ht="22.5">
      <c r="A12" s="203" t="s">
        <v>705</v>
      </c>
      <c r="B12" s="621">
        <v>4</v>
      </c>
      <c r="C12" s="621">
        <v>21</v>
      </c>
      <c r="D12" s="621">
        <v>2</v>
      </c>
      <c r="E12" s="621">
        <v>7</v>
      </c>
      <c r="F12" s="621">
        <v>26</v>
      </c>
      <c r="G12" s="621">
        <v>3</v>
      </c>
      <c r="H12" s="621">
        <v>7</v>
      </c>
      <c r="I12" s="621">
        <v>32</v>
      </c>
      <c r="J12" s="621">
        <v>1</v>
      </c>
      <c r="K12" s="621">
        <v>7</v>
      </c>
      <c r="L12" s="621">
        <v>21</v>
      </c>
      <c r="M12" s="621">
        <v>2</v>
      </c>
      <c r="N12" s="621">
        <v>25</v>
      </c>
      <c r="O12" s="621">
        <v>100</v>
      </c>
      <c r="P12" s="621">
        <v>8</v>
      </c>
      <c r="Q12" s="621">
        <v>133</v>
      </c>
    </row>
    <row r="13" spans="1:17" ht="22.5">
      <c r="A13" s="203" t="s">
        <v>706</v>
      </c>
      <c r="B13" s="621">
        <v>0</v>
      </c>
      <c r="C13" s="621">
        <v>2</v>
      </c>
      <c r="D13" s="621">
        <v>0</v>
      </c>
      <c r="E13" s="621">
        <v>0</v>
      </c>
      <c r="F13" s="621">
        <v>5</v>
      </c>
      <c r="G13" s="621">
        <v>0</v>
      </c>
      <c r="H13" s="621">
        <v>0</v>
      </c>
      <c r="I13" s="621">
        <v>2</v>
      </c>
      <c r="J13" s="621">
        <v>0</v>
      </c>
      <c r="K13" s="621">
        <v>0</v>
      </c>
      <c r="L13" s="621">
        <v>2</v>
      </c>
      <c r="M13" s="621">
        <v>0</v>
      </c>
      <c r="N13" s="621">
        <v>0</v>
      </c>
      <c r="O13" s="621">
        <v>11</v>
      </c>
      <c r="P13" s="621">
        <v>0</v>
      </c>
      <c r="Q13" s="621">
        <v>11</v>
      </c>
    </row>
    <row r="14" spans="1:17" ht="22.5">
      <c r="A14" s="203" t="s">
        <v>707</v>
      </c>
      <c r="B14" s="621">
        <v>0</v>
      </c>
      <c r="C14" s="621">
        <v>864</v>
      </c>
      <c r="D14" s="621">
        <v>0</v>
      </c>
      <c r="E14" s="621">
        <v>0</v>
      </c>
      <c r="F14" s="621">
        <v>864</v>
      </c>
      <c r="G14" s="621">
        <v>0</v>
      </c>
      <c r="H14" s="621">
        <v>0</v>
      </c>
      <c r="I14" s="621">
        <v>863</v>
      </c>
      <c r="J14" s="621">
        <v>0</v>
      </c>
      <c r="K14" s="621">
        <v>0</v>
      </c>
      <c r="L14" s="621">
        <v>863</v>
      </c>
      <c r="M14" s="621">
        <v>0</v>
      </c>
      <c r="N14" s="621">
        <v>0</v>
      </c>
      <c r="O14" s="621">
        <v>3454</v>
      </c>
      <c r="P14" s="621">
        <v>0</v>
      </c>
      <c r="Q14" s="621">
        <v>3454</v>
      </c>
    </row>
    <row r="15" spans="1:17" ht="21.75">
      <c r="A15" s="609" t="s">
        <v>708</v>
      </c>
      <c r="B15" s="623">
        <v>4</v>
      </c>
      <c r="C15" s="623">
        <v>887</v>
      </c>
      <c r="D15" s="623">
        <v>2</v>
      </c>
      <c r="E15" s="623">
        <v>7</v>
      </c>
      <c r="F15" s="623">
        <v>895</v>
      </c>
      <c r="G15" s="623">
        <v>3</v>
      </c>
      <c r="H15" s="623">
        <v>7</v>
      </c>
      <c r="I15" s="623">
        <v>897</v>
      </c>
      <c r="J15" s="623">
        <v>1</v>
      </c>
      <c r="K15" s="623">
        <v>7</v>
      </c>
      <c r="L15" s="623">
        <v>886</v>
      </c>
      <c r="M15" s="623">
        <v>2</v>
      </c>
      <c r="N15" s="623">
        <v>25</v>
      </c>
      <c r="O15" s="623">
        <v>3565</v>
      </c>
      <c r="P15" s="623">
        <v>8</v>
      </c>
      <c r="Q15" s="623">
        <v>3598</v>
      </c>
    </row>
    <row r="16" spans="1:17" ht="22.5">
      <c r="A16" s="610" t="s">
        <v>865</v>
      </c>
      <c r="B16" s="621">
        <v>0</v>
      </c>
      <c r="C16" s="621">
        <v>240</v>
      </c>
      <c r="D16" s="621">
        <v>0</v>
      </c>
      <c r="E16" s="621">
        <v>0</v>
      </c>
      <c r="F16" s="621">
        <v>78</v>
      </c>
      <c r="G16" s="621">
        <v>0</v>
      </c>
      <c r="H16" s="621">
        <v>1</v>
      </c>
      <c r="I16" s="621">
        <v>134</v>
      </c>
      <c r="J16" s="621">
        <v>0</v>
      </c>
      <c r="K16" s="621">
        <v>0</v>
      </c>
      <c r="L16" s="621">
        <v>204</v>
      </c>
      <c r="M16" s="621">
        <v>0</v>
      </c>
      <c r="N16" s="621">
        <v>1</v>
      </c>
      <c r="O16" s="621">
        <v>656</v>
      </c>
      <c r="P16" s="621">
        <v>0</v>
      </c>
      <c r="Q16" s="621">
        <v>657</v>
      </c>
    </row>
    <row r="17" spans="1:17" ht="22.5">
      <c r="A17" s="610" t="s">
        <v>866</v>
      </c>
      <c r="B17" s="622">
        <v>2</v>
      </c>
      <c r="C17" s="621">
        <v>0</v>
      </c>
      <c r="D17" s="621">
        <v>238</v>
      </c>
      <c r="E17" s="621">
        <v>2</v>
      </c>
      <c r="F17" s="621">
        <v>0</v>
      </c>
      <c r="G17" s="621">
        <v>76</v>
      </c>
      <c r="H17" s="621">
        <v>0</v>
      </c>
      <c r="I17" s="621">
        <v>1</v>
      </c>
      <c r="J17" s="621">
        <v>134</v>
      </c>
      <c r="K17" s="621">
        <v>1</v>
      </c>
      <c r="L17" s="621">
        <v>0</v>
      </c>
      <c r="M17" s="621">
        <v>203</v>
      </c>
      <c r="N17" s="621">
        <v>5</v>
      </c>
      <c r="O17" s="621">
        <v>1</v>
      </c>
      <c r="P17" s="621">
        <v>651</v>
      </c>
      <c r="Q17" s="621">
        <v>657</v>
      </c>
    </row>
    <row r="18" spans="1:17" ht="22.5">
      <c r="A18" s="611" t="s">
        <v>867</v>
      </c>
      <c r="B18" s="621">
        <v>0</v>
      </c>
      <c r="C18" s="621">
        <v>5</v>
      </c>
      <c r="D18" s="621">
        <v>0</v>
      </c>
      <c r="E18" s="621">
        <v>0</v>
      </c>
      <c r="F18" s="621">
        <v>3</v>
      </c>
      <c r="G18" s="621">
        <v>0</v>
      </c>
      <c r="H18" s="621">
        <v>0</v>
      </c>
      <c r="I18" s="621">
        <v>2</v>
      </c>
      <c r="J18" s="621">
        <v>0</v>
      </c>
      <c r="K18" s="621">
        <v>1</v>
      </c>
      <c r="L18" s="621">
        <v>8</v>
      </c>
      <c r="M18" s="621">
        <v>0</v>
      </c>
      <c r="N18" s="621">
        <v>1</v>
      </c>
      <c r="O18" s="621">
        <v>18</v>
      </c>
      <c r="P18" s="621">
        <v>0</v>
      </c>
      <c r="Q18" s="621">
        <v>19</v>
      </c>
    </row>
    <row r="19" spans="1:17" ht="22.5">
      <c r="A19" s="611" t="s">
        <v>868</v>
      </c>
      <c r="B19" s="621">
        <v>1</v>
      </c>
      <c r="C19" s="621">
        <v>5</v>
      </c>
      <c r="D19" s="621">
        <v>0</v>
      </c>
      <c r="E19" s="621">
        <v>0</v>
      </c>
      <c r="F19" s="621">
        <v>5</v>
      </c>
      <c r="G19" s="621">
        <v>0</v>
      </c>
      <c r="H19" s="621">
        <v>0</v>
      </c>
      <c r="I19" s="621">
        <v>4</v>
      </c>
      <c r="J19" s="621">
        <v>0</v>
      </c>
      <c r="K19" s="621">
        <v>0</v>
      </c>
      <c r="L19" s="621">
        <v>4</v>
      </c>
      <c r="M19" s="621">
        <v>0</v>
      </c>
      <c r="N19" s="621">
        <v>1</v>
      </c>
      <c r="O19" s="621">
        <v>18</v>
      </c>
      <c r="P19" s="621">
        <v>0</v>
      </c>
      <c r="Q19" s="621">
        <v>19</v>
      </c>
    </row>
    <row r="20" spans="1:17" ht="22.5" customHeight="1">
      <c r="A20" s="609" t="s">
        <v>709</v>
      </c>
      <c r="B20" s="623">
        <v>3</v>
      </c>
      <c r="C20" s="623">
        <v>-240</v>
      </c>
      <c r="D20" s="623">
        <v>238</v>
      </c>
      <c r="E20" s="623">
        <v>2</v>
      </c>
      <c r="F20" s="623">
        <v>-76</v>
      </c>
      <c r="G20" s="623">
        <v>76</v>
      </c>
      <c r="H20" s="623">
        <v>-1</v>
      </c>
      <c r="I20" s="623">
        <v>-131</v>
      </c>
      <c r="J20" s="623">
        <v>134</v>
      </c>
      <c r="K20" s="623">
        <v>0</v>
      </c>
      <c r="L20" s="623">
        <v>-208</v>
      </c>
      <c r="M20" s="623">
        <v>203</v>
      </c>
      <c r="N20" s="623">
        <v>4</v>
      </c>
      <c r="O20" s="623">
        <v>-655</v>
      </c>
      <c r="P20" s="623">
        <v>651</v>
      </c>
      <c r="Q20" s="623">
        <v>0</v>
      </c>
    </row>
    <row r="21" spans="1:17" ht="22.5" customHeight="1">
      <c r="A21" s="609" t="s">
        <v>710</v>
      </c>
      <c r="B21" s="623">
        <v>0</v>
      </c>
      <c r="C21" s="623">
        <v>38</v>
      </c>
      <c r="D21" s="623">
        <v>35</v>
      </c>
      <c r="E21" s="623">
        <v>0</v>
      </c>
      <c r="F21" s="623">
        <v>22</v>
      </c>
      <c r="G21" s="623">
        <v>15</v>
      </c>
      <c r="H21" s="623">
        <v>0</v>
      </c>
      <c r="I21" s="623">
        <v>28</v>
      </c>
      <c r="J21" s="623">
        <v>23</v>
      </c>
      <c r="K21" s="623">
        <v>0</v>
      </c>
      <c r="L21" s="623">
        <v>46</v>
      </c>
      <c r="M21" s="623">
        <v>47</v>
      </c>
      <c r="N21" s="623">
        <v>0</v>
      </c>
      <c r="O21" s="623">
        <v>134</v>
      </c>
      <c r="P21" s="623">
        <v>120</v>
      </c>
      <c r="Q21" s="623">
        <v>254</v>
      </c>
    </row>
    <row r="22" spans="1:17" ht="21.75">
      <c r="A22" s="547" t="s">
        <v>677</v>
      </c>
      <c r="B22" s="620">
        <v>2094</v>
      </c>
      <c r="C22" s="620">
        <v>611998</v>
      </c>
      <c r="D22" s="620">
        <v>6037</v>
      </c>
      <c r="E22" s="620">
        <v>739</v>
      </c>
      <c r="F22" s="620">
        <v>269619</v>
      </c>
      <c r="G22" s="620">
        <v>2317</v>
      </c>
      <c r="H22" s="624">
        <v>790</v>
      </c>
      <c r="I22" s="620">
        <v>308033</v>
      </c>
      <c r="J22" s="620">
        <v>2904</v>
      </c>
      <c r="K22" s="620">
        <v>1360</v>
      </c>
      <c r="L22" s="620">
        <v>524968</v>
      </c>
      <c r="M22" s="620">
        <v>6206</v>
      </c>
      <c r="N22" s="620">
        <v>4983</v>
      </c>
      <c r="O22" s="620">
        <v>1714618</v>
      </c>
      <c r="P22" s="620">
        <v>17464</v>
      </c>
      <c r="Q22" s="620">
        <v>1737065</v>
      </c>
    </row>
    <row r="23" spans="1:17" ht="22.5">
      <c r="A23" s="609" t="s">
        <v>711</v>
      </c>
      <c r="B23" s="625">
        <v>3.3540967896502154E-3</v>
      </c>
      <c r="C23" s="625">
        <v>9.9609250411767302E-4</v>
      </c>
      <c r="D23" s="625">
        <v>3.5150891632373116E-2</v>
      </c>
      <c r="E23" s="625">
        <v>1.2328767123287671E-2</v>
      </c>
      <c r="F23" s="625">
        <v>2.9647871081979896E-3</v>
      </c>
      <c r="G23" s="625">
        <v>2.8406569019085663E-2</v>
      </c>
      <c r="H23" s="625">
        <v>7.6530612244897957E-3</v>
      </c>
      <c r="I23" s="625">
        <v>2.401601067378252E-3</v>
      </c>
      <c r="J23" s="625">
        <v>4.0114613180515762E-2</v>
      </c>
      <c r="K23" s="625">
        <v>5.1736881005173688E-3</v>
      </c>
      <c r="L23" s="625">
        <v>1.2053339843154007E-3</v>
      </c>
      <c r="M23" s="625">
        <v>2.6124338624338623E-2</v>
      </c>
      <c r="N23" s="625">
        <v>5.8538554703270081E-3</v>
      </c>
      <c r="O23" s="625">
        <v>1.6216449882641038E-3</v>
      </c>
      <c r="P23" s="625">
        <v>3.184638109305761E-2</v>
      </c>
      <c r="Q23" s="625">
        <v>1.9287993858296694E-3</v>
      </c>
    </row>
    <row r="24" spans="1:17" ht="21.75">
      <c r="A24" s="609" t="s">
        <v>704</v>
      </c>
      <c r="B24" s="625">
        <v>1.2054816601566435E-3</v>
      </c>
      <c r="C24" s="625">
        <v>0.35231727079873232</v>
      </c>
      <c r="D24" s="625">
        <v>3.4754024748642107E-3</v>
      </c>
      <c r="E24" s="625">
        <v>4.254302516025595E-4</v>
      </c>
      <c r="F24" s="625">
        <v>0.15521526252615764</v>
      </c>
      <c r="G24" s="625">
        <v>1.3338591244426662E-3</v>
      </c>
      <c r="H24" s="625">
        <v>4.5479012011640326E-4</v>
      </c>
      <c r="I24" s="625">
        <v>0.17732957603774183</v>
      </c>
      <c r="J24" s="625">
        <v>1.6717854542000444E-3</v>
      </c>
      <c r="K24" s="625">
        <v>7.829298270358334E-4</v>
      </c>
      <c r="L24" s="625">
        <v>0.30221551870540253</v>
      </c>
      <c r="M24" s="625">
        <v>3.5726930195473399E-3</v>
      </c>
      <c r="N24" s="625">
        <v>2.8686318589114398E-3</v>
      </c>
      <c r="O24" s="625">
        <v>0.98707762806803434</v>
      </c>
      <c r="P24" s="625">
        <v>1.0053740073054261E-2</v>
      </c>
      <c r="Q24" s="625">
        <v>1</v>
      </c>
    </row>
    <row r="25" spans="1:17">
      <c r="A25" s="36" t="s">
        <v>712</v>
      </c>
    </row>
    <row r="26" spans="1:17" ht="12.75" customHeight="1">
      <c r="A26" s="617" t="s">
        <v>869</v>
      </c>
      <c r="B26" s="615"/>
      <c r="C26" s="615"/>
      <c r="D26" s="615"/>
      <c r="E26" s="615"/>
      <c r="F26" s="616"/>
    </row>
    <row r="27" spans="1:17" ht="12.75" customHeight="1">
      <c r="A27" s="612" t="s">
        <v>870</v>
      </c>
      <c r="B27" s="614"/>
      <c r="C27" s="614"/>
      <c r="D27" s="614"/>
      <c r="E27" s="614"/>
      <c r="F27" s="614"/>
    </row>
    <row r="28" spans="1:17" ht="12.75" customHeight="1">
      <c r="A28" s="613"/>
      <c r="B28" s="612"/>
      <c r="C28" s="612"/>
      <c r="D28" s="612"/>
      <c r="E28" s="612"/>
      <c r="F28" s="612"/>
    </row>
    <row r="29" spans="1:17" ht="12.75" customHeight="1">
      <c r="A29" s="549" t="s">
        <v>905</v>
      </c>
      <c r="F29" s="380" t="str">
        <f>Naslovnica!A20</f>
        <v>Srpanj 2015.</v>
      </c>
    </row>
    <row r="30" spans="1:17" ht="12.75" customHeight="1">
      <c r="A30" s="117" t="s">
        <v>906</v>
      </c>
      <c r="F30" s="118" t="str">
        <f>Naslovnica!A24</f>
        <v>July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7" ht="12.75" customHeight="1">
      <c r="A49" s="548"/>
    </row>
    <row r="50" spans="1:17" ht="12.75" customHeight="1">
      <c r="A50" s="641"/>
    </row>
    <row r="51" spans="1:17" ht="12.75" customHeight="1">
      <c r="A51" s="641" t="s">
        <v>712</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0"/>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1149</v>
      </c>
      <c r="E1" s="581"/>
      <c r="F1" s="583" t="s">
        <v>1160</v>
      </c>
    </row>
    <row r="2" spans="1:12">
      <c r="A2" s="128" t="s">
        <v>985</v>
      </c>
      <c r="E2" s="582"/>
      <c r="F2" s="584" t="s">
        <v>1161</v>
      </c>
    </row>
    <row r="3" spans="1:12" ht="12.75" customHeight="1"/>
    <row r="4" spans="1:12" ht="12.75" customHeight="1">
      <c r="D4" s="578" t="s">
        <v>806</v>
      </c>
    </row>
    <row r="5" spans="1:12" ht="30" customHeight="1">
      <c r="A5" s="465" t="s">
        <v>744</v>
      </c>
      <c r="B5" s="465" t="s">
        <v>745</v>
      </c>
      <c r="C5" s="465" t="s">
        <v>746</v>
      </c>
      <c r="D5" s="465" t="s">
        <v>768</v>
      </c>
    </row>
    <row r="6" spans="1:12" ht="12.75" customHeight="1">
      <c r="A6" s="263" t="s">
        <v>232</v>
      </c>
      <c r="B6" s="263" t="s">
        <v>229</v>
      </c>
      <c r="C6" s="272">
        <v>54901093.460000001</v>
      </c>
      <c r="D6" s="273">
        <v>7098.6671890698935</v>
      </c>
      <c r="G6" s="603"/>
      <c r="H6" s="603"/>
      <c r="I6" s="603"/>
      <c r="J6" s="604"/>
      <c r="K6" s="603"/>
      <c r="L6" s="603"/>
    </row>
    <row r="7" spans="1:12" ht="12.75" customHeight="1">
      <c r="A7" s="263" t="s">
        <v>826</v>
      </c>
      <c r="B7" s="263" t="s">
        <v>729</v>
      </c>
      <c r="C7" s="272">
        <v>5738654.5199999996</v>
      </c>
      <c r="D7" s="273">
        <v>830.02522118162699</v>
      </c>
      <c r="L7" s="603"/>
    </row>
    <row r="8" spans="1:12" ht="12.75" customHeight="1">
      <c r="A8" s="263" t="s">
        <v>827</v>
      </c>
      <c r="B8" s="263" t="s">
        <v>729</v>
      </c>
      <c r="C8" s="272">
        <v>9045226.9399999995</v>
      </c>
      <c r="D8" s="273">
        <v>998.44343207604663</v>
      </c>
      <c r="G8" s="603"/>
      <c r="H8" s="603"/>
      <c r="I8" s="603"/>
      <c r="J8" s="603"/>
      <c r="K8" s="603"/>
      <c r="L8" s="603"/>
    </row>
    <row r="9" spans="1:12" ht="12.75" customHeight="1">
      <c r="A9" s="263" t="s">
        <v>1252</v>
      </c>
      <c r="B9" s="357" t="s">
        <v>828</v>
      </c>
      <c r="C9" s="277">
        <v>10210067.279999999</v>
      </c>
      <c r="D9" s="273">
        <v>1.0081792460660932</v>
      </c>
      <c r="G9" s="603"/>
      <c r="H9" s="603"/>
      <c r="I9" s="603"/>
      <c r="J9" s="603"/>
      <c r="K9" s="603"/>
      <c r="L9" s="603"/>
    </row>
    <row r="10" spans="1:12" ht="12.75" customHeight="1">
      <c r="A10" s="262" t="s">
        <v>1253</v>
      </c>
      <c r="B10" s="357" t="s">
        <v>828</v>
      </c>
      <c r="C10" s="277">
        <v>27170406.550000001</v>
      </c>
      <c r="D10" s="273">
        <v>1.0032202541331621</v>
      </c>
      <c r="G10" s="603"/>
      <c r="H10" s="603"/>
      <c r="I10" s="603"/>
      <c r="J10" s="603"/>
      <c r="K10" s="603"/>
      <c r="L10" s="603"/>
    </row>
    <row r="11" spans="1:12" ht="12.75" customHeight="1">
      <c r="A11" s="263" t="s">
        <v>239</v>
      </c>
      <c r="B11" s="263" t="s">
        <v>238</v>
      </c>
      <c r="C11" s="272">
        <v>5050707.49</v>
      </c>
      <c r="D11" s="273">
        <v>129.47345152825781</v>
      </c>
      <c r="G11" s="603"/>
      <c r="H11" s="603"/>
      <c r="I11" s="603"/>
      <c r="J11" s="603"/>
      <c r="K11" s="603"/>
      <c r="L11" s="603"/>
    </row>
    <row r="12" spans="1:12" ht="12.75" customHeight="1">
      <c r="A12" s="263" t="s">
        <v>1088</v>
      </c>
      <c r="B12" s="263" t="s">
        <v>238</v>
      </c>
      <c r="C12" s="272">
        <v>21555066.960000001</v>
      </c>
      <c r="D12" s="273">
        <v>163.70322580377632</v>
      </c>
      <c r="G12" s="603"/>
      <c r="H12" s="603"/>
      <c r="I12" s="603"/>
      <c r="J12" s="603"/>
      <c r="K12" s="603"/>
      <c r="L12" s="603"/>
    </row>
    <row r="13" spans="1:12" ht="12.75" customHeight="1">
      <c r="A13" s="263" t="s">
        <v>1280</v>
      </c>
      <c r="B13" s="263" t="s">
        <v>1251</v>
      </c>
      <c r="C13" s="272">
        <v>7515159.6600000001</v>
      </c>
      <c r="D13" s="273">
        <v>45.076234520198476</v>
      </c>
      <c r="G13" s="603"/>
      <c r="H13" s="603"/>
      <c r="I13" s="603"/>
      <c r="J13" s="603"/>
      <c r="K13" s="603"/>
      <c r="L13" s="603"/>
    </row>
    <row r="14" spans="1:12" ht="12.75" customHeight="1">
      <c r="A14" s="263" t="s">
        <v>830</v>
      </c>
      <c r="B14" s="263" t="s">
        <v>1251</v>
      </c>
      <c r="C14" s="279">
        <v>7813836.0999999996</v>
      </c>
      <c r="D14" s="280">
        <v>954.83664783914298</v>
      </c>
      <c r="G14" s="603"/>
      <c r="H14" s="603"/>
      <c r="I14" s="603"/>
      <c r="J14" s="603"/>
      <c r="K14" s="603"/>
      <c r="L14" s="603"/>
    </row>
    <row r="15" spans="1:12" ht="12.75" customHeight="1">
      <c r="A15" s="263" t="s">
        <v>1158</v>
      </c>
      <c r="B15" s="263" t="s">
        <v>287</v>
      </c>
      <c r="C15" s="277">
        <v>29937998.822900001</v>
      </c>
      <c r="D15" s="284">
        <v>60.123784802049862</v>
      </c>
      <c r="G15" s="603"/>
      <c r="H15" s="603"/>
      <c r="I15" s="603"/>
      <c r="J15" s="603"/>
      <c r="K15" s="603"/>
      <c r="L15" s="603"/>
    </row>
    <row r="16" spans="1:12" ht="18.75" customHeight="1">
      <c r="A16" s="486" t="s">
        <v>599</v>
      </c>
      <c r="B16" s="487"/>
      <c r="C16" s="489">
        <f>SUM(C6:C15)</f>
        <v>178938217.78289998</v>
      </c>
      <c r="D16" s="490"/>
    </row>
    <row r="17" spans="1:6" ht="12.75" customHeight="1">
      <c r="A17" s="36" t="s">
        <v>600</v>
      </c>
    </row>
    <row r="18" spans="1:6" ht="12.75" customHeight="1">
      <c r="A18" s="80" t="s">
        <v>743</v>
      </c>
    </row>
    <row r="19" spans="1:6" ht="12.75" customHeight="1">
      <c r="A19" s="699" t="s">
        <v>1281</v>
      </c>
    </row>
    <row r="20" spans="1:6" ht="12.75" customHeight="1">
      <c r="A20" s="700" t="s">
        <v>1282</v>
      </c>
    </row>
    <row r="21" spans="1:6" ht="12.75" customHeight="1">
      <c r="A21" s="90"/>
    </row>
    <row r="22" spans="1:6" ht="12.75" customHeight="1">
      <c r="A22" s="479" t="s">
        <v>1150</v>
      </c>
      <c r="F22" s="583" t="s">
        <v>1160</v>
      </c>
    </row>
    <row r="23" spans="1:6" ht="12.75" customHeight="1">
      <c r="A23" s="128" t="s">
        <v>1151</v>
      </c>
      <c r="F23" s="584" t="s">
        <v>1161</v>
      </c>
    </row>
    <row r="24" spans="1:6" ht="12.75" customHeight="1">
      <c r="A24" s="90"/>
    </row>
    <row r="25" spans="1:6" ht="12.75" customHeight="1">
      <c r="A25" s="90"/>
      <c r="D25" s="696" t="s">
        <v>806</v>
      </c>
    </row>
    <row r="26" spans="1:6" ht="22.5">
      <c r="A26" s="465" t="s">
        <v>1148</v>
      </c>
      <c r="B26" s="465" t="s">
        <v>745</v>
      </c>
      <c r="C26" s="465" t="s">
        <v>746</v>
      </c>
      <c r="D26" s="465" t="s">
        <v>768</v>
      </c>
    </row>
    <row r="27" spans="1:6" ht="12.75" customHeight="1">
      <c r="A27" s="263" t="s">
        <v>1249</v>
      </c>
      <c r="B27" s="263" t="s">
        <v>828</v>
      </c>
      <c r="C27" s="277">
        <v>8089013.9014999997</v>
      </c>
      <c r="D27" s="273">
        <v>1.0266066748082487</v>
      </c>
    </row>
    <row r="28" spans="1:6" ht="12.75" customHeight="1">
      <c r="A28" s="263" t="s">
        <v>829</v>
      </c>
      <c r="B28" s="263" t="s">
        <v>1251</v>
      </c>
      <c r="C28" s="277">
        <v>11463195.140000001</v>
      </c>
      <c r="D28" s="273">
        <v>918.57159236174277</v>
      </c>
    </row>
    <row r="29" spans="1:6" ht="12.75" customHeight="1">
      <c r="A29" s="263" t="s">
        <v>831</v>
      </c>
      <c r="B29" s="263" t="s">
        <v>1251</v>
      </c>
      <c r="C29" s="277">
        <v>12172915.4</v>
      </c>
      <c r="D29" s="273">
        <v>547.86918654398539</v>
      </c>
    </row>
    <row r="30" spans="1:6" ht="12.75" customHeight="1">
      <c r="A30" s="263" t="s">
        <v>1250</v>
      </c>
      <c r="B30" s="263" t="s">
        <v>1251</v>
      </c>
      <c r="C30" s="272">
        <v>2332698.42</v>
      </c>
      <c r="D30" s="273">
        <v>1326.7718476421016</v>
      </c>
    </row>
    <row r="31" spans="1:6" ht="12.75" customHeight="1">
      <c r="A31" s="263" t="s">
        <v>1120</v>
      </c>
      <c r="B31" s="263" t="s">
        <v>1251</v>
      </c>
      <c r="C31" s="272">
        <v>10004430.199999999</v>
      </c>
      <c r="D31" s="273">
        <v>919.99343930532541</v>
      </c>
    </row>
    <row r="32" spans="1:6" ht="18.75" customHeight="1">
      <c r="A32" s="486" t="s">
        <v>599</v>
      </c>
      <c r="B32" s="487"/>
      <c r="C32" s="489">
        <f>SUM(C27:C31)</f>
        <v>44062253.061499998</v>
      </c>
      <c r="D32" s="490"/>
    </row>
    <row r="33" spans="1:6" ht="12.75" customHeight="1">
      <c r="A33" s="36" t="s">
        <v>600</v>
      </c>
    </row>
    <row r="34" spans="1:6" ht="12.75" customHeight="1">
      <c r="A34" s="80" t="s">
        <v>743</v>
      </c>
    </row>
    <row r="35" spans="1:6" ht="12.75" customHeight="1">
      <c r="A35" s="587" t="s">
        <v>777</v>
      </c>
      <c r="B35" s="697"/>
      <c r="C35" s="697"/>
      <c r="D35" s="697"/>
      <c r="E35" s="697"/>
      <c r="F35" s="697"/>
    </row>
    <row r="36" spans="1:6" ht="21.75" customHeight="1">
      <c r="A36" s="799" t="s">
        <v>778</v>
      </c>
      <c r="B36" s="799"/>
      <c r="C36" s="799"/>
      <c r="D36" s="799"/>
      <c r="E36" s="799"/>
      <c r="F36" s="799"/>
    </row>
    <row r="37" spans="1:6" ht="12.75" customHeight="1">
      <c r="A37" s="90"/>
    </row>
    <row r="38" spans="1:6" ht="12.75" customHeight="1">
      <c r="A38" s="509" t="s">
        <v>986</v>
      </c>
      <c r="E38" s="510" t="s">
        <v>747</v>
      </c>
      <c r="F38" s="511" t="s">
        <v>1118</v>
      </c>
    </row>
    <row r="39" spans="1:6" ht="12.75" customHeight="1">
      <c r="A39" s="585" t="s">
        <v>987</v>
      </c>
      <c r="E39" s="91" t="s">
        <v>753</v>
      </c>
      <c r="F39" s="67" t="s">
        <v>1119</v>
      </c>
    </row>
    <row r="40" spans="1:6" ht="12.75" customHeight="1"/>
    <row r="41" spans="1:6" ht="12.75" customHeight="1">
      <c r="D41" s="578" t="s">
        <v>806</v>
      </c>
    </row>
    <row r="42" spans="1:6" ht="30" customHeight="1">
      <c r="A42" s="503" t="s">
        <v>811</v>
      </c>
      <c r="B42" s="503" t="s">
        <v>810</v>
      </c>
      <c r="C42" s="503" t="s">
        <v>808</v>
      </c>
      <c r="D42" s="465" t="s">
        <v>768</v>
      </c>
    </row>
    <row r="43" spans="1:6" ht="12.75" customHeight="1">
      <c r="A43" s="296" t="s">
        <v>300</v>
      </c>
      <c r="B43" s="296" t="s">
        <v>301</v>
      </c>
      <c r="C43" s="297">
        <v>78659611.939999998</v>
      </c>
      <c r="D43" s="298">
        <v>243.92490738091306</v>
      </c>
      <c r="E43" s="88"/>
    </row>
    <row r="44" spans="1:6" ht="12.75" customHeight="1">
      <c r="A44" s="296" t="s">
        <v>302</v>
      </c>
      <c r="B44" s="299" t="s">
        <v>303</v>
      </c>
      <c r="C44" s="297">
        <v>51871254.759999998</v>
      </c>
      <c r="D44" s="298">
        <v>360.69479999999999</v>
      </c>
      <c r="E44" s="78"/>
    </row>
    <row r="45" spans="1:6" ht="18.75" customHeight="1">
      <c r="A45" s="486" t="s">
        <v>599</v>
      </c>
      <c r="B45" s="504"/>
      <c r="C45" s="505">
        <f>SUM(C43:C44)</f>
        <v>130530866.69999999</v>
      </c>
      <c r="D45" s="506"/>
    </row>
    <row r="46" spans="1:6" ht="12.75" customHeight="1">
      <c r="A46" s="68" t="s">
        <v>334</v>
      </c>
    </row>
    <row r="47" spans="1:6" ht="12.75" customHeight="1">
      <c r="A47" s="80" t="s">
        <v>743</v>
      </c>
    </row>
    <row r="48" spans="1:6" ht="12.75" customHeight="1"/>
    <row r="49" spans="1:6" ht="12.75" customHeight="1">
      <c r="A49" s="509" t="s">
        <v>990</v>
      </c>
      <c r="E49" s="510" t="s">
        <v>747</v>
      </c>
      <c r="F49" s="511" t="s">
        <v>1118</v>
      </c>
    </row>
    <row r="50" spans="1:6" ht="12.75" customHeight="1">
      <c r="A50" s="580" t="s">
        <v>988</v>
      </c>
    </row>
    <row r="51" spans="1:6" ht="12.75" customHeight="1">
      <c r="A51" s="585" t="s">
        <v>989</v>
      </c>
      <c r="E51" s="91" t="s">
        <v>753</v>
      </c>
      <c r="F51" s="67" t="s">
        <v>1119</v>
      </c>
    </row>
    <row r="52" spans="1:6" ht="12.75" customHeight="1">
      <c r="A52" s="586" t="s">
        <v>748</v>
      </c>
    </row>
    <row r="53" spans="1:6" ht="12.75" customHeight="1">
      <c r="F53" s="578" t="s">
        <v>807</v>
      </c>
    </row>
    <row r="54" spans="1:6" ht="45" customHeight="1">
      <c r="A54" s="503" t="s">
        <v>809</v>
      </c>
      <c r="B54" s="503" t="s">
        <v>810</v>
      </c>
      <c r="C54" s="503" t="s">
        <v>749</v>
      </c>
      <c r="D54" s="503" t="s">
        <v>750</v>
      </c>
      <c r="E54" s="503" t="s">
        <v>808</v>
      </c>
      <c r="F54" s="465" t="s">
        <v>768</v>
      </c>
    </row>
    <row r="55" spans="1:6" ht="12.75" customHeight="1">
      <c r="A55" s="296" t="s">
        <v>304</v>
      </c>
      <c r="B55" s="296" t="s">
        <v>305</v>
      </c>
      <c r="C55" s="300">
        <v>600000000</v>
      </c>
      <c r="D55" s="300">
        <v>300000000</v>
      </c>
      <c r="E55" s="301">
        <v>15943764.26</v>
      </c>
      <c r="F55" s="302">
        <v>4.8413267041258532</v>
      </c>
    </row>
    <row r="56" spans="1:6" ht="12.75" customHeight="1">
      <c r="A56" s="296" t="s">
        <v>306</v>
      </c>
      <c r="B56" s="299" t="s">
        <v>307</v>
      </c>
      <c r="C56" s="303">
        <v>155000000</v>
      </c>
      <c r="D56" s="303">
        <v>77500000</v>
      </c>
      <c r="E56" s="301">
        <v>38111971.640000001</v>
      </c>
      <c r="F56" s="302">
        <v>0.74156824584054293</v>
      </c>
    </row>
    <row r="57" spans="1:6" ht="12.75" customHeight="1">
      <c r="A57" s="296" t="s">
        <v>308</v>
      </c>
      <c r="B57" s="296" t="s">
        <v>301</v>
      </c>
      <c r="C57" s="300">
        <v>380000000</v>
      </c>
      <c r="D57" s="300">
        <v>190000000</v>
      </c>
      <c r="E57" s="301">
        <v>278426170.04000002</v>
      </c>
      <c r="F57" s="302">
        <v>172.31837063391191</v>
      </c>
    </row>
    <row r="58" spans="1:6" ht="12.75" customHeight="1">
      <c r="A58" s="296" t="s">
        <v>310</v>
      </c>
      <c r="B58" s="296" t="s">
        <v>311</v>
      </c>
      <c r="C58" s="300">
        <v>340000000</v>
      </c>
      <c r="D58" s="300">
        <v>170000000</v>
      </c>
      <c r="E58" s="301">
        <v>147451101.35460001</v>
      </c>
      <c r="F58" s="302">
        <v>3.3913200710012843</v>
      </c>
    </row>
    <row r="59" spans="1:6" ht="12.75" customHeight="1">
      <c r="A59" s="296" t="s">
        <v>309</v>
      </c>
      <c r="B59" s="299" t="s">
        <v>303</v>
      </c>
      <c r="C59" s="303">
        <v>540000000</v>
      </c>
      <c r="D59" s="303">
        <v>262500000</v>
      </c>
      <c r="E59" s="301">
        <v>248450166.40000001</v>
      </c>
      <c r="F59" s="302">
        <v>223.30828097970584</v>
      </c>
    </row>
    <row r="60" spans="1:6" ht="18.75" customHeight="1">
      <c r="A60" s="486" t="s">
        <v>599</v>
      </c>
      <c r="B60" s="507"/>
      <c r="C60" s="508"/>
      <c r="D60" s="508"/>
      <c r="E60" s="505">
        <f>SUM(E55:E59)</f>
        <v>728383173.69459999</v>
      </c>
      <c r="F60" s="506"/>
    </row>
    <row r="61" spans="1:6" ht="12.75" customHeight="1">
      <c r="A61" s="68" t="s">
        <v>334</v>
      </c>
    </row>
    <row r="62" spans="1:6" ht="12.75" customHeight="1">
      <c r="A62" s="80" t="s">
        <v>743</v>
      </c>
      <c r="E62" s="79"/>
    </row>
    <row r="63" spans="1:6" ht="12.75" customHeight="1"/>
    <row r="64" spans="1:6" ht="12.75" customHeight="1">
      <c r="A64" s="587" t="s">
        <v>776</v>
      </c>
    </row>
    <row r="65" spans="1:6" ht="19.5" customHeight="1">
      <c r="A65" s="798" t="s">
        <v>775</v>
      </c>
      <c r="B65" s="798"/>
      <c r="C65" s="798"/>
      <c r="D65" s="798"/>
      <c r="E65" s="798"/>
      <c r="F65" s="798"/>
    </row>
    <row r="66" spans="1:6" ht="12.75" customHeight="1">
      <c r="A66" s="592"/>
      <c r="B66" s="592"/>
      <c r="C66" s="592"/>
      <c r="D66" s="592"/>
      <c r="E66" s="592"/>
    </row>
    <row r="67" spans="1:6" ht="12.75" customHeight="1">
      <c r="A67" s="588"/>
    </row>
    <row r="68" spans="1:6" ht="12.75" customHeight="1">
      <c r="A68" s="75" t="s">
        <v>331</v>
      </c>
    </row>
    <row r="69" spans="1:6" ht="12.75" customHeight="1"/>
    <row r="70" spans="1:6" ht="12.75" customHeight="1"/>
    <row r="71" spans="1:6" ht="12.75" customHeight="1">
      <c r="A71" s="589"/>
    </row>
    <row r="72" spans="1:6" ht="12.75" customHeight="1">
      <c r="A72" s="587"/>
    </row>
    <row r="73" spans="1:6" ht="12.75" customHeight="1">
      <c r="A73" s="587"/>
    </row>
    <row r="74" spans="1:6" ht="12.75" customHeight="1">
      <c r="A74" s="587"/>
      <c r="F74" s="53" t="s">
        <v>738</v>
      </c>
    </row>
    <row r="75" spans="1:6" ht="12.75" customHeight="1">
      <c r="A75" s="588"/>
    </row>
    <row r="76" spans="1:6" ht="12.75" customHeight="1">
      <c r="A76" s="588"/>
    </row>
    <row r="77" spans="1:6" ht="12.75" customHeight="1">
      <c r="A77" s="588"/>
    </row>
    <row r="78" spans="1:6" ht="12.75" customHeight="1">
      <c r="A78" s="588"/>
    </row>
    <row r="79" spans="1:6" ht="12.75" customHeight="1"/>
    <row r="80" spans="1:6" ht="12.75" customHeight="1"/>
  </sheetData>
  <sortState ref="A7:E21">
    <sortCondition ref="B7"/>
  </sortState>
  <mergeCells count="2">
    <mergeCell ref="A65:F65"/>
    <mergeCell ref="A36:F36"/>
  </mergeCells>
  <hyperlinks>
    <hyperlink ref="A68"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92" t="s">
        <v>991</v>
      </c>
      <c r="D1" s="501" t="str">
        <f>Naslovnica!A20</f>
        <v>Srpanj 2015.</v>
      </c>
    </row>
    <row r="2" spans="1:4">
      <c r="A2" s="125" t="s">
        <v>992</v>
      </c>
      <c r="D2" s="601" t="str">
        <f>Naslovnica!A24</f>
        <v>July 2015</v>
      </c>
    </row>
    <row r="3" spans="1:4" ht="12.75" customHeight="1"/>
    <row r="4" spans="1:4" ht="12.75" customHeight="1">
      <c r="D4" s="605" t="s">
        <v>806</v>
      </c>
    </row>
    <row r="5" spans="1:4" ht="43.5">
      <c r="A5" s="503" t="s">
        <v>1162</v>
      </c>
      <c r="B5" s="503" t="s">
        <v>810</v>
      </c>
      <c r="C5" s="503" t="s">
        <v>808</v>
      </c>
      <c r="D5" s="503" t="s">
        <v>812</v>
      </c>
    </row>
    <row r="6" spans="1:4">
      <c r="A6" s="289" t="s">
        <v>839</v>
      </c>
      <c r="B6" s="289" t="s">
        <v>268</v>
      </c>
      <c r="C6" s="290">
        <v>28249616.010000002</v>
      </c>
      <c r="D6" s="607">
        <v>742.0828731590808</v>
      </c>
    </row>
    <row r="7" spans="1:4">
      <c r="A7" s="289" t="s">
        <v>1159</v>
      </c>
      <c r="B7" s="289" t="s">
        <v>268</v>
      </c>
      <c r="C7" s="290">
        <v>22274513.530000001</v>
      </c>
      <c r="D7" s="607">
        <v>757.71102287643316</v>
      </c>
    </row>
    <row r="8" spans="1:4">
      <c r="A8" s="486" t="s">
        <v>599</v>
      </c>
      <c r="B8" s="497"/>
      <c r="C8" s="498">
        <f>SUM(C6:C7)</f>
        <v>50524129.540000007</v>
      </c>
      <c r="D8" s="499"/>
    </row>
    <row r="9" spans="1:4" ht="12.75" customHeight="1">
      <c r="A9" s="36" t="s">
        <v>601</v>
      </c>
    </row>
    <row r="10" spans="1:4" ht="12.75" customHeight="1"/>
    <row r="11" spans="1:4" ht="12.75" customHeight="1"/>
    <row r="12" spans="1:4" ht="12.75" customHeight="1">
      <c r="A12" s="492" t="s">
        <v>993</v>
      </c>
      <c r="D12" s="501" t="str">
        <f>'5 Tablica 3,4'!A8</f>
        <v>Lipanj 2015.</v>
      </c>
    </row>
    <row r="13" spans="1:4" ht="12.75" customHeight="1">
      <c r="A13" s="125" t="s">
        <v>994</v>
      </c>
      <c r="D13" s="601" t="str">
        <f>'5 Tablica 3,4'!B8</f>
        <v>June 2015</v>
      </c>
    </row>
    <row r="14" spans="1:4" ht="12.75" customHeight="1"/>
    <row r="15" spans="1:4" ht="12.75" customHeight="1">
      <c r="D15" s="64" t="s">
        <v>806</v>
      </c>
    </row>
    <row r="16" spans="1:4" ht="45" customHeight="1">
      <c r="A16" s="503" t="s">
        <v>805</v>
      </c>
      <c r="B16" s="503" t="s">
        <v>810</v>
      </c>
      <c r="C16" s="503" t="s">
        <v>808</v>
      </c>
      <c r="D16" s="503" t="s">
        <v>812</v>
      </c>
    </row>
    <row r="17" spans="1:5" ht="15" customHeight="1">
      <c r="A17" s="289" t="s">
        <v>1163</v>
      </c>
      <c r="B17" s="289" t="s">
        <v>333</v>
      </c>
      <c r="C17" s="290">
        <v>218838499.38</v>
      </c>
      <c r="D17" s="291">
        <v>71.834692212296545</v>
      </c>
      <c r="E17" s="88"/>
    </row>
    <row r="18" spans="1:5" ht="15" customHeight="1">
      <c r="A18" s="289" t="s">
        <v>1089</v>
      </c>
      <c r="B18" s="292" t="s">
        <v>1106</v>
      </c>
      <c r="C18" s="290">
        <v>21211277.059999999</v>
      </c>
      <c r="D18" s="291">
        <v>41.919519881422929</v>
      </c>
      <c r="E18" s="78"/>
    </row>
    <row r="19" spans="1:5" ht="15" customHeight="1">
      <c r="A19" s="289" t="s">
        <v>1165</v>
      </c>
      <c r="B19" s="289" t="s">
        <v>726</v>
      </c>
      <c r="C19" s="290">
        <v>1142956199.05</v>
      </c>
      <c r="D19" s="291">
        <v>297.21906171653575</v>
      </c>
    </row>
    <row r="20" spans="1:5" ht="18.75" customHeight="1">
      <c r="A20" s="486" t="s">
        <v>599</v>
      </c>
      <c r="B20" s="497"/>
      <c r="C20" s="498">
        <f>SUM(C17:C19)</f>
        <v>1383005975.49</v>
      </c>
      <c r="D20" s="499"/>
    </row>
    <row r="21" spans="1:5" ht="12.75" customHeight="1">
      <c r="A21" s="36" t="s">
        <v>601</v>
      </c>
    </row>
    <row r="22" spans="1:5" ht="12.75" customHeight="1">
      <c r="A22" s="570"/>
      <c r="C22" s="79"/>
    </row>
    <row r="23" spans="1:5" ht="12.75" customHeight="1"/>
    <row r="24" spans="1:5" ht="12.75" customHeight="1">
      <c r="A24" s="500" t="s">
        <v>995</v>
      </c>
      <c r="D24" s="501" t="str">
        <f>'5 Tablica 3,4'!A8</f>
        <v>Lipanj 2015.</v>
      </c>
    </row>
    <row r="25" spans="1:5" ht="12.75" customHeight="1">
      <c r="A25" s="600" t="s">
        <v>996</v>
      </c>
      <c r="D25" s="601" t="str">
        <f>'5 Tablica 3,4'!B8</f>
        <v>June 2015</v>
      </c>
    </row>
    <row r="26" spans="1:5" ht="12.75" customHeight="1"/>
    <row r="27" spans="1:5" ht="12.75" customHeight="1">
      <c r="D27" s="64" t="s">
        <v>806</v>
      </c>
    </row>
    <row r="28" spans="1:5" ht="45" customHeight="1">
      <c r="A28" s="503" t="s">
        <v>805</v>
      </c>
      <c r="B28" s="503" t="s">
        <v>810</v>
      </c>
      <c r="C28" s="503" t="s">
        <v>808</v>
      </c>
      <c r="D28" s="503" t="s">
        <v>812</v>
      </c>
    </row>
    <row r="29" spans="1:5" ht="15" customHeight="1">
      <c r="A29" s="289" t="s">
        <v>1164</v>
      </c>
      <c r="B29" s="289" t="s">
        <v>1106</v>
      </c>
      <c r="C29" s="290">
        <v>114874040.86</v>
      </c>
      <c r="D29" s="291">
        <v>57.346069563672017</v>
      </c>
      <c r="E29" s="88"/>
    </row>
    <row r="30" spans="1:5" ht="15" customHeight="1">
      <c r="A30" s="486" t="s">
        <v>599</v>
      </c>
      <c r="B30" s="497"/>
      <c r="C30" s="498">
        <f>SUM(C29:C29)</f>
        <v>114874040.86</v>
      </c>
      <c r="D30" s="499"/>
      <c r="E30" s="78"/>
    </row>
    <row r="31" spans="1:5" ht="12.75" customHeight="1">
      <c r="A31" s="36" t="s">
        <v>601</v>
      </c>
    </row>
    <row r="32" spans="1:5" ht="12.75" customHeight="1">
      <c r="A32" s="51"/>
    </row>
    <row r="33" spans="1:6" ht="19.5" customHeight="1">
      <c r="A33" s="800" t="s">
        <v>777</v>
      </c>
      <c r="B33" s="800"/>
      <c r="C33" s="800"/>
      <c r="D33" s="800"/>
    </row>
    <row r="34" spans="1:6" ht="21.75" customHeight="1">
      <c r="A34" s="799" t="s">
        <v>778</v>
      </c>
      <c r="B34" s="799"/>
      <c r="C34" s="799"/>
      <c r="D34" s="799"/>
      <c r="E34" s="90"/>
      <c r="F34" s="90"/>
    </row>
    <row r="35" spans="1:6" ht="12.75" customHeight="1">
      <c r="A35" s="51"/>
    </row>
    <row r="36" spans="1:6" ht="12.75" customHeight="1"/>
    <row r="37" spans="1:6" ht="12.75" customHeight="1">
      <c r="A37" s="502" t="s">
        <v>997</v>
      </c>
      <c r="D37" s="380" t="str">
        <f>Naslovnica!A20</f>
        <v>Srpanj 2015.</v>
      </c>
    </row>
    <row r="38" spans="1:6" ht="12.75" customHeight="1">
      <c r="A38" s="600" t="s">
        <v>998</v>
      </c>
      <c r="D38" s="118" t="str">
        <f>Naslovnica!A24</f>
        <v>July 2015</v>
      </c>
    </row>
    <row r="39" spans="1:6" ht="12.75" customHeight="1"/>
    <row r="40" spans="1:6" ht="12.75" customHeight="1">
      <c r="C40" s="77" t="s">
        <v>807</v>
      </c>
    </row>
    <row r="41" spans="1:6" ht="22.5" customHeight="1">
      <c r="A41" s="503" t="s">
        <v>813</v>
      </c>
      <c r="B41" s="503" t="s">
        <v>810</v>
      </c>
      <c r="C41" s="503" t="s">
        <v>808</v>
      </c>
    </row>
    <row r="42" spans="1:6" ht="22.5" customHeight="1">
      <c r="A42" s="293" t="s">
        <v>296</v>
      </c>
      <c r="B42" s="294" t="s">
        <v>297</v>
      </c>
      <c r="C42" s="295">
        <v>764136983.89999998</v>
      </c>
      <c r="D42" s="88"/>
    </row>
    <row r="43" spans="1:6" ht="15" customHeight="1">
      <c r="A43" s="293" t="s">
        <v>298</v>
      </c>
      <c r="B43" s="294" t="s">
        <v>299</v>
      </c>
      <c r="C43" s="295">
        <v>189457612.54366684</v>
      </c>
      <c r="D43" s="78"/>
    </row>
    <row r="44" spans="1:6" ht="12.75" customHeight="1">
      <c r="A44" s="36" t="s">
        <v>601</v>
      </c>
    </row>
    <row r="45" spans="1:6" ht="12.75" customHeight="1"/>
    <row r="46" spans="1:6" ht="12.75" customHeight="1"/>
    <row r="47" spans="1:6" ht="12.75" customHeight="1">
      <c r="A47" s="75" t="s">
        <v>331</v>
      </c>
    </row>
    <row r="48" spans="1:6" ht="12.75" customHeight="1"/>
    <row r="49" spans="4:4" ht="12.75" customHeight="1"/>
    <row r="50" spans="4:4" ht="12.75" customHeight="1"/>
    <row r="51" spans="4:4" ht="12.75" customHeight="1"/>
    <row r="52" spans="4:4" ht="12.75" customHeight="1">
      <c r="D52" s="53" t="s">
        <v>751</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2">
    <mergeCell ref="A33:D33"/>
    <mergeCell ref="A34:D34"/>
  </mergeCells>
  <hyperlinks>
    <hyperlink ref="A47"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455</v>
      </c>
      <c r="B1" s="529"/>
      <c r="C1" s="529"/>
      <c r="D1" s="529"/>
      <c r="E1" s="559"/>
      <c r="F1" s="541"/>
      <c r="G1" s="530" t="s">
        <v>1204</v>
      </c>
    </row>
    <row r="2" spans="1:7" ht="15" customHeight="1">
      <c r="A2" s="531" t="s">
        <v>456</v>
      </c>
      <c r="B2" s="529"/>
      <c r="C2" s="529"/>
      <c r="D2" s="529"/>
      <c r="E2" s="560"/>
      <c r="F2" s="541"/>
      <c r="G2" s="532" t="s">
        <v>1205</v>
      </c>
    </row>
    <row r="3" spans="1:7" ht="12.75" customHeight="1">
      <c r="A3" s="69" t="s">
        <v>312</v>
      </c>
    </row>
    <row r="4" spans="1:7" ht="12.75" customHeight="1"/>
    <row r="5" spans="1:7" ht="12.75" customHeight="1">
      <c r="A5" s="513" t="s">
        <v>999</v>
      </c>
    </row>
    <row r="6" spans="1:7" ht="12.75" customHeight="1">
      <c r="A6" s="70" t="s">
        <v>1000</v>
      </c>
    </row>
    <row r="7" spans="1:7" ht="12.75" customHeight="1"/>
    <row r="8" spans="1:7" ht="34.5" customHeight="1">
      <c r="A8" s="512" t="s">
        <v>313</v>
      </c>
      <c r="B8" s="806" t="s">
        <v>636</v>
      </c>
      <c r="C8" s="806"/>
    </row>
    <row r="9" spans="1:7" ht="12.75" customHeight="1">
      <c r="A9" s="304" t="s">
        <v>832</v>
      </c>
      <c r="B9" s="305">
        <v>23</v>
      </c>
      <c r="C9" s="306"/>
      <c r="D9" s="78"/>
      <c r="F9" s="78"/>
    </row>
    <row r="10" spans="1:7" ht="12.75" customHeight="1">
      <c r="A10" s="304" t="s">
        <v>1098</v>
      </c>
      <c r="B10" s="305">
        <v>23</v>
      </c>
      <c r="C10" s="306"/>
      <c r="F10" s="88"/>
    </row>
    <row r="11" spans="1:7" ht="12.75" customHeight="1">
      <c r="A11" s="307" t="s">
        <v>1122</v>
      </c>
      <c r="B11" s="305">
        <v>23</v>
      </c>
      <c r="C11" s="306"/>
      <c r="F11" s="88"/>
    </row>
    <row r="12" spans="1:7" ht="12.75" customHeight="1">
      <c r="A12" s="304" t="s">
        <v>1147</v>
      </c>
      <c r="B12" s="305">
        <v>22</v>
      </c>
      <c r="C12" s="306"/>
    </row>
    <row r="13" spans="1:7" ht="12.75" customHeight="1">
      <c r="A13" s="599" t="s">
        <v>1166</v>
      </c>
      <c r="B13" s="305">
        <v>21</v>
      </c>
      <c r="C13" s="306"/>
    </row>
    <row r="14" spans="1:7" ht="12.75" customHeight="1">
      <c r="A14" s="27" t="s">
        <v>317</v>
      </c>
    </row>
    <row r="15" spans="1:7" ht="12.75" customHeight="1"/>
    <row r="16" spans="1:7" ht="12.75" customHeight="1">
      <c r="A16" s="513" t="s">
        <v>1001</v>
      </c>
    </row>
    <row r="17" spans="1:9" ht="12.75" customHeight="1">
      <c r="A17" s="70" t="s">
        <v>1002</v>
      </c>
    </row>
    <row r="18" spans="1:9" ht="12.75" customHeight="1">
      <c r="E18" s="808" t="s">
        <v>639</v>
      </c>
      <c r="F18" s="808"/>
      <c r="G18" s="808"/>
    </row>
    <row r="19" spans="1:9" ht="73.5" customHeight="1">
      <c r="A19" s="806" t="s">
        <v>665</v>
      </c>
      <c r="B19" s="806" t="s">
        <v>631</v>
      </c>
      <c r="C19" s="807"/>
      <c r="D19" s="807"/>
      <c r="E19" s="806" t="s">
        <v>725</v>
      </c>
      <c r="F19" s="773"/>
      <c r="G19" s="773"/>
    </row>
    <row r="20" spans="1:9" ht="27.75" customHeight="1">
      <c r="A20" s="806"/>
      <c r="B20" s="566" t="s">
        <v>1254</v>
      </c>
      <c r="C20" s="566" t="s">
        <v>1166</v>
      </c>
      <c r="D20" s="444" t="s">
        <v>1141</v>
      </c>
      <c r="E20" s="566" t="s">
        <v>1254</v>
      </c>
      <c r="F20" s="566" t="s">
        <v>1166</v>
      </c>
      <c r="G20" s="690" t="s">
        <v>1141</v>
      </c>
    </row>
    <row r="21" spans="1:9" ht="16.5" customHeight="1">
      <c r="A21" s="308" t="s">
        <v>314</v>
      </c>
      <c r="B21" s="309">
        <v>55536</v>
      </c>
      <c r="C21" s="309">
        <v>54404</v>
      </c>
      <c r="D21" s="310">
        <v>-2.0383174877556899E-2</v>
      </c>
      <c r="E21" s="309">
        <v>3881669.40209</v>
      </c>
      <c r="F21" s="309">
        <v>3715711.5293100001</v>
      </c>
      <c r="G21" s="311">
        <v>-4.2754252253075303E-2</v>
      </c>
      <c r="H21" s="78"/>
      <c r="I21" s="150"/>
    </row>
    <row r="22" spans="1:9" ht="16.5" customHeight="1">
      <c r="A22" s="308" t="s">
        <v>315</v>
      </c>
      <c r="B22" s="309">
        <v>57947</v>
      </c>
      <c r="C22" s="309">
        <v>59385</v>
      </c>
      <c r="D22" s="310">
        <v>2.4815779936838835E-2</v>
      </c>
      <c r="E22" s="309">
        <v>10443151.401079999</v>
      </c>
      <c r="F22" s="309">
        <v>10303675.66065</v>
      </c>
      <c r="G22" s="311">
        <v>-1.3355713718329809E-2</v>
      </c>
    </row>
    <row r="23" spans="1:9" ht="16.5" customHeight="1">
      <c r="A23" s="308" t="s">
        <v>316</v>
      </c>
      <c r="B23" s="309">
        <v>1921</v>
      </c>
      <c r="C23" s="309">
        <v>1754</v>
      </c>
      <c r="D23" s="310">
        <v>-8.6933888599687661E-2</v>
      </c>
      <c r="E23" s="309">
        <v>327189.43601</v>
      </c>
      <c r="F23" s="309">
        <v>106645.44256</v>
      </c>
      <c r="G23" s="311">
        <v>-0.67405597240388726</v>
      </c>
    </row>
    <row r="24" spans="1:9" ht="16.5" customHeight="1">
      <c r="A24" s="312" t="s">
        <v>129</v>
      </c>
      <c r="B24" s="313">
        <v>115404</v>
      </c>
      <c r="C24" s="313">
        <v>115543</v>
      </c>
      <c r="D24" s="314">
        <v>1.2044643166614676E-3</v>
      </c>
      <c r="E24" s="313">
        <v>14652010.239179999</v>
      </c>
      <c r="F24" s="313">
        <v>14126032.63252</v>
      </c>
      <c r="G24" s="315">
        <v>-3.5897982466154457E-2</v>
      </c>
    </row>
    <row r="25" spans="1:9" ht="12.75" customHeight="1">
      <c r="A25" s="27" t="s">
        <v>317</v>
      </c>
    </row>
    <row r="26" spans="1:9" ht="27" customHeight="1">
      <c r="A26" s="801" t="s">
        <v>770</v>
      </c>
      <c r="B26" s="801"/>
      <c r="C26" s="801"/>
      <c r="D26" s="801"/>
      <c r="E26" s="801"/>
      <c r="F26" s="805"/>
      <c r="G26" s="805"/>
    </row>
    <row r="27" spans="1:9" ht="71.25" customHeight="1">
      <c r="A27" s="802" t="s">
        <v>1154</v>
      </c>
      <c r="B27" s="802"/>
      <c r="C27" s="802"/>
      <c r="D27" s="802"/>
      <c r="E27" s="802"/>
      <c r="F27" s="802"/>
      <c r="G27" s="802"/>
    </row>
    <row r="28" spans="1:9" ht="23.25" customHeight="1">
      <c r="A28" s="803" t="s">
        <v>1262</v>
      </c>
      <c r="B28" s="804"/>
      <c r="C28" s="804"/>
      <c r="D28" s="804"/>
      <c r="E28" s="804"/>
      <c r="F28" s="804"/>
      <c r="G28" s="804"/>
    </row>
    <row r="29" spans="1:9" ht="12.75" customHeight="1"/>
    <row r="30" spans="1:9" ht="12.75" customHeight="1">
      <c r="A30" s="513" t="s">
        <v>1003</v>
      </c>
    </row>
    <row r="31" spans="1:9" ht="12.75" customHeight="1">
      <c r="A31" s="70" t="s">
        <v>1004</v>
      </c>
    </row>
    <row r="32" spans="1:9" ht="12.75" customHeight="1">
      <c r="E32" s="808" t="s">
        <v>639</v>
      </c>
      <c r="F32" s="808"/>
      <c r="G32" s="808"/>
    </row>
    <row r="33" spans="1:9" ht="78" customHeight="1">
      <c r="A33" s="806" t="s">
        <v>665</v>
      </c>
      <c r="B33" s="806" t="s">
        <v>632</v>
      </c>
      <c r="C33" s="807"/>
      <c r="D33" s="514"/>
      <c r="E33" s="806" t="s">
        <v>637</v>
      </c>
      <c r="F33" s="773"/>
      <c r="G33" s="773"/>
    </row>
    <row r="34" spans="1:9" ht="32.25" customHeight="1">
      <c r="A34" s="806"/>
      <c r="B34" s="566" t="s">
        <v>1255</v>
      </c>
      <c r="C34" s="566" t="s">
        <v>1256</v>
      </c>
      <c r="D34" s="690" t="s">
        <v>1141</v>
      </c>
      <c r="E34" s="566" t="s">
        <v>1255</v>
      </c>
      <c r="F34" s="566" t="s">
        <v>1256</v>
      </c>
      <c r="G34" s="690" t="s">
        <v>1141</v>
      </c>
    </row>
    <row r="35" spans="1:9" ht="16.5" customHeight="1">
      <c r="A35" s="308" t="s">
        <v>314</v>
      </c>
      <c r="B35" s="309">
        <v>12792</v>
      </c>
      <c r="C35" s="309">
        <v>11864</v>
      </c>
      <c r="D35" s="310">
        <v>-7.2545340838023761E-2</v>
      </c>
      <c r="E35" s="309">
        <v>1313382.9149200001</v>
      </c>
      <c r="F35" s="309">
        <v>949427.73389000003</v>
      </c>
      <c r="G35" s="316">
        <v>-0.27711277259318473</v>
      </c>
      <c r="H35" s="78"/>
      <c r="I35" s="78"/>
    </row>
    <row r="36" spans="1:9" ht="16.5" customHeight="1">
      <c r="A36" s="308" t="s">
        <v>315</v>
      </c>
      <c r="B36" s="309">
        <v>9606</v>
      </c>
      <c r="C36" s="309">
        <v>9703</v>
      </c>
      <c r="D36" s="310">
        <v>1.0097855506974807E-2</v>
      </c>
      <c r="E36" s="309">
        <v>1791519.0803399999</v>
      </c>
      <c r="F36" s="309">
        <v>1868335.5411400001</v>
      </c>
      <c r="G36" s="316">
        <v>4.2877835711033443E-2</v>
      </c>
      <c r="H36" s="78"/>
    </row>
    <row r="37" spans="1:9" ht="16.5" customHeight="1">
      <c r="A37" s="312" t="s">
        <v>129</v>
      </c>
      <c r="B37" s="313">
        <v>22398</v>
      </c>
      <c r="C37" s="313">
        <v>21567</v>
      </c>
      <c r="D37" s="314">
        <v>-3.7101526922046608E-2</v>
      </c>
      <c r="E37" s="313">
        <v>3104901.9952600002</v>
      </c>
      <c r="F37" s="313">
        <v>2817763.2750300001</v>
      </c>
      <c r="G37" s="317">
        <v>-9.2479157367398798E-2</v>
      </c>
    </row>
    <row r="38" spans="1:9" ht="12.75" customHeight="1">
      <c r="A38" s="27" t="s">
        <v>317</v>
      </c>
    </row>
    <row r="39" spans="1:9" ht="30.75" customHeight="1">
      <c r="A39" s="801" t="s">
        <v>771</v>
      </c>
      <c r="B39" s="801"/>
      <c r="C39" s="801"/>
      <c r="D39" s="801"/>
      <c r="E39" s="801"/>
      <c r="F39" s="801"/>
      <c r="G39" s="801"/>
    </row>
    <row r="40" spans="1:9" ht="81.75" customHeight="1">
      <c r="A40" s="802" t="s">
        <v>1155</v>
      </c>
      <c r="B40" s="802"/>
      <c r="C40" s="802"/>
      <c r="D40" s="802"/>
      <c r="E40" s="802"/>
      <c r="F40" s="802"/>
      <c r="G40" s="802"/>
    </row>
    <row r="41" spans="1:9" ht="24.75" customHeight="1">
      <c r="A41" s="803" t="s">
        <v>1262</v>
      </c>
      <c r="B41" s="804"/>
      <c r="C41" s="804"/>
      <c r="D41" s="804"/>
      <c r="E41" s="804"/>
      <c r="F41" s="804"/>
      <c r="G41" s="804"/>
    </row>
    <row r="42" spans="1:9" ht="12.75" customHeight="1"/>
    <row r="43" spans="1:9" ht="12.75" customHeight="1">
      <c r="A43" s="379" t="s">
        <v>1264</v>
      </c>
    </row>
    <row r="44" spans="1:9" ht="12.75" customHeight="1">
      <c r="A44" s="15" t="s">
        <v>1265</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317</v>
      </c>
    </row>
    <row r="65" spans="1:9" ht="12.75" customHeight="1">
      <c r="A65" s="27"/>
    </row>
    <row r="66" spans="1:9" ht="12.75" customHeight="1">
      <c r="A66" s="379" t="s">
        <v>1266</v>
      </c>
    </row>
    <row r="67" spans="1:9" ht="12.75" customHeight="1">
      <c r="A67" s="15" t="s">
        <v>1267</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317</v>
      </c>
    </row>
    <row r="88" spans="1:1" ht="12.75" customHeight="1"/>
    <row r="89" spans="1:1" ht="12.75" customHeight="1"/>
    <row r="90" spans="1:1" ht="12.75" customHeight="1"/>
    <row r="91" spans="1:1" ht="12.75" customHeight="1">
      <c r="A91" s="75" t="s">
        <v>331</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1005</v>
      </c>
    </row>
    <row r="2" spans="1:6" ht="12.75" customHeight="1">
      <c r="A2" s="52" t="s">
        <v>1006</v>
      </c>
    </row>
    <row r="3" spans="1:6" ht="12.75" customHeight="1"/>
    <row r="4" spans="1:6" ht="12.75" customHeight="1">
      <c r="E4" s="113" t="s">
        <v>481</v>
      </c>
      <c r="F4" s="142"/>
    </row>
    <row r="5" spans="1:6" ht="22.5" customHeight="1">
      <c r="A5" s="806" t="s">
        <v>357</v>
      </c>
      <c r="B5" s="515" t="s">
        <v>633</v>
      </c>
      <c r="C5" s="515" t="s">
        <v>633</v>
      </c>
      <c r="D5" s="810" t="s">
        <v>355</v>
      </c>
      <c r="E5" s="810" t="s">
        <v>356</v>
      </c>
    </row>
    <row r="6" spans="1:6" ht="22.5" customHeight="1">
      <c r="A6" s="809"/>
      <c r="B6" s="567" t="s">
        <v>1257</v>
      </c>
      <c r="C6" s="567" t="s">
        <v>1166</v>
      </c>
      <c r="D6" s="810"/>
      <c r="E6" s="810"/>
    </row>
    <row r="7" spans="1:6" ht="12.75" customHeight="1">
      <c r="A7" s="318" t="s">
        <v>399</v>
      </c>
      <c r="B7" s="319">
        <v>14073734.925620001</v>
      </c>
      <c r="C7" s="319">
        <v>13613891.780680001</v>
      </c>
      <c r="D7" s="320">
        <v>-3.2673852916107998E-2</v>
      </c>
      <c r="E7" s="319">
        <v>-459843.14494000003</v>
      </c>
      <c r="F7" s="78"/>
    </row>
    <row r="8" spans="1:6" ht="12.75" customHeight="1">
      <c r="A8" s="321" t="s">
        <v>388</v>
      </c>
      <c r="B8" s="322">
        <v>14011.945320000001</v>
      </c>
      <c r="C8" s="322">
        <v>10424.846939999999</v>
      </c>
      <c r="D8" s="323">
        <v>-0.25600288168980673</v>
      </c>
      <c r="E8" s="322">
        <v>-3587.0983800000013</v>
      </c>
      <c r="F8" s="88"/>
    </row>
    <row r="9" spans="1:6" ht="12.75" customHeight="1">
      <c r="A9" s="321" t="s">
        <v>389</v>
      </c>
      <c r="B9" s="322">
        <v>6047713.7618000004</v>
      </c>
      <c r="C9" s="322">
        <v>5827342.3775800001</v>
      </c>
      <c r="D9" s="323">
        <v>-3.6438792062541421E-2</v>
      </c>
      <c r="E9" s="322">
        <v>-220371.38422000036</v>
      </c>
      <c r="F9" s="88"/>
    </row>
    <row r="10" spans="1:6" ht="12.75" customHeight="1">
      <c r="A10" s="321" t="s">
        <v>390</v>
      </c>
      <c r="B10" s="322">
        <v>329445.67479000002</v>
      </c>
      <c r="C10" s="322">
        <v>154394.66719000001</v>
      </c>
      <c r="D10" s="323">
        <v>-0.53135014661092006</v>
      </c>
      <c r="E10" s="322">
        <v>-175051.00760000001</v>
      </c>
    </row>
    <row r="11" spans="1:6" ht="12.75" customHeight="1">
      <c r="A11" s="321" t="s">
        <v>391</v>
      </c>
      <c r="B11" s="322">
        <v>7534408.0721499994</v>
      </c>
      <c r="C11" s="322">
        <v>7478740.2446400002</v>
      </c>
      <c r="D11" s="323">
        <v>-7.3884805517461238E-3</v>
      </c>
      <c r="E11" s="322">
        <v>-55667.827509999275</v>
      </c>
    </row>
    <row r="12" spans="1:6" ht="12.75" customHeight="1">
      <c r="A12" s="321" t="s">
        <v>392</v>
      </c>
      <c r="B12" s="322">
        <v>148155.47156000001</v>
      </c>
      <c r="C12" s="322">
        <v>142989.64433000001</v>
      </c>
      <c r="D12" s="323">
        <v>-3.4867610190879375E-2</v>
      </c>
      <c r="E12" s="322">
        <v>-5165.8272299999953</v>
      </c>
    </row>
    <row r="13" spans="1:6" ht="12.75" customHeight="1">
      <c r="A13" s="318" t="s">
        <v>400</v>
      </c>
      <c r="B13" s="319">
        <v>5757563.4088000003</v>
      </c>
      <c r="C13" s="319">
        <v>4740397.1296699997</v>
      </c>
      <c r="D13" s="320">
        <v>-0.17666610107590633</v>
      </c>
      <c r="E13" s="319">
        <v>-1017166.2791300006</v>
      </c>
    </row>
    <row r="14" spans="1:6" ht="12.75" customHeight="1">
      <c r="A14" s="321" t="s">
        <v>393</v>
      </c>
      <c r="B14" s="322">
        <v>882187.57066999993</v>
      </c>
      <c r="C14" s="322">
        <v>670470.65888</v>
      </c>
      <c r="D14" s="323">
        <v>-0.23999081241782413</v>
      </c>
      <c r="E14" s="322">
        <v>-211716.91178999993</v>
      </c>
    </row>
    <row r="15" spans="1:6" ht="12.75" customHeight="1">
      <c r="A15" s="321" t="s">
        <v>394</v>
      </c>
      <c r="B15" s="322">
        <v>3583717.0900700004</v>
      </c>
      <c r="C15" s="322">
        <v>3342107.4569899999</v>
      </c>
      <c r="D15" s="323">
        <v>-6.7418723913633821E-2</v>
      </c>
      <c r="E15" s="322">
        <v>-241609.63308000052</v>
      </c>
    </row>
    <row r="16" spans="1:6" ht="12.75" customHeight="1">
      <c r="A16" s="321" t="s">
        <v>395</v>
      </c>
      <c r="B16" s="322">
        <v>1041795.2546399999</v>
      </c>
      <c r="C16" s="322">
        <v>385986.23830000003</v>
      </c>
      <c r="D16" s="323">
        <v>-0.62949894753227642</v>
      </c>
      <c r="E16" s="322">
        <v>-655809.01633999986</v>
      </c>
    </row>
    <row r="17" spans="1:7" ht="12.75" customHeight="1">
      <c r="A17" s="321" t="s">
        <v>396</v>
      </c>
      <c r="B17" s="322">
        <v>249863.49341999998</v>
      </c>
      <c r="C17" s="322">
        <v>341832.77549999999</v>
      </c>
      <c r="D17" s="323">
        <v>0.36807810865514157</v>
      </c>
      <c r="E17" s="322">
        <v>91969.282080000004</v>
      </c>
    </row>
    <row r="18" spans="1:7" ht="22.5">
      <c r="A18" s="324" t="s">
        <v>405</v>
      </c>
      <c r="B18" s="322">
        <v>69192.918890000001</v>
      </c>
      <c r="C18" s="322">
        <v>61631.278549999995</v>
      </c>
      <c r="D18" s="323">
        <v>-0.10928344202419302</v>
      </c>
      <c r="E18" s="322">
        <v>-7561.6403400000054</v>
      </c>
    </row>
    <row r="19" spans="1:7" ht="12.75" customHeight="1">
      <c r="A19" s="325" t="s">
        <v>408</v>
      </c>
      <c r="B19" s="319">
        <v>19900491.253310002</v>
      </c>
      <c r="C19" s="319">
        <v>18415920.188900001</v>
      </c>
      <c r="D19" s="320">
        <v>-7.4599719449793767E-2</v>
      </c>
      <c r="E19" s="319">
        <v>-1484571.064410001</v>
      </c>
    </row>
    <row r="20" spans="1:7" ht="12.75" customHeight="1">
      <c r="A20" s="321" t="s">
        <v>397</v>
      </c>
      <c r="B20" s="322">
        <v>6782729.4421399999</v>
      </c>
      <c r="C20" s="322">
        <v>9502889.1478400007</v>
      </c>
      <c r="D20" s="323">
        <v>0.40104204788120973</v>
      </c>
      <c r="E20" s="322">
        <v>2720159.7057000007</v>
      </c>
    </row>
    <row r="21" spans="1:7" ht="12.75" customHeight="1">
      <c r="A21" s="318" t="s">
        <v>401</v>
      </c>
      <c r="B21" s="319">
        <v>1321967.2257000001</v>
      </c>
      <c r="C21" s="319">
        <v>1489440.6581999999</v>
      </c>
      <c r="D21" s="320">
        <v>0.12668501097772705</v>
      </c>
      <c r="E21" s="319">
        <v>167473.43249999988</v>
      </c>
    </row>
    <row r="22" spans="1:7" ht="12.75" customHeight="1">
      <c r="A22" s="318" t="s">
        <v>402</v>
      </c>
      <c r="B22" s="319">
        <v>98483.266780000005</v>
      </c>
      <c r="C22" s="319">
        <v>117067.77691</v>
      </c>
      <c r="D22" s="320">
        <v>0.18870728741681161</v>
      </c>
      <c r="E22" s="319">
        <v>18584.510129999995</v>
      </c>
    </row>
    <row r="23" spans="1:7" ht="12.75" customHeight="1">
      <c r="A23" s="318" t="s">
        <v>403</v>
      </c>
      <c r="B23" s="319">
        <v>11692271.93368</v>
      </c>
      <c r="C23" s="319">
        <v>12265490.3835</v>
      </c>
      <c r="D23" s="320">
        <v>4.9025412090256369E-2</v>
      </c>
      <c r="E23" s="319">
        <v>573218.44982000068</v>
      </c>
    </row>
    <row r="24" spans="1:7" ht="12.75" customHeight="1">
      <c r="A24" s="318" t="s">
        <v>404</v>
      </c>
      <c r="B24" s="319">
        <v>6477459.1152299996</v>
      </c>
      <c r="C24" s="319">
        <v>4241075.7121599996</v>
      </c>
      <c r="D24" s="320">
        <v>-0.34525627461109665</v>
      </c>
      <c r="E24" s="319">
        <v>-2236383.40307</v>
      </c>
    </row>
    <row r="25" spans="1:7" ht="21.75">
      <c r="A25" s="326" t="s">
        <v>406</v>
      </c>
      <c r="B25" s="319">
        <v>310309.71192000003</v>
      </c>
      <c r="C25" s="319">
        <v>302845.65813</v>
      </c>
      <c r="D25" s="320">
        <v>-2.4053561662047879E-2</v>
      </c>
      <c r="E25" s="319">
        <v>-7464.0537900000345</v>
      </c>
    </row>
    <row r="26" spans="1:7">
      <c r="A26" s="325" t="s">
        <v>409</v>
      </c>
      <c r="B26" s="319">
        <v>19900491.253310002</v>
      </c>
      <c r="C26" s="319">
        <v>18415920.188900001</v>
      </c>
      <c r="D26" s="320">
        <v>-7.4599719449793767E-2</v>
      </c>
      <c r="E26" s="319">
        <v>-1484571.064410001</v>
      </c>
    </row>
    <row r="27" spans="1:7" ht="12.75" customHeight="1">
      <c r="A27" s="321" t="s">
        <v>398</v>
      </c>
      <c r="B27" s="322">
        <v>6782729.4421399999</v>
      </c>
      <c r="C27" s="322">
        <v>9502889.1478400007</v>
      </c>
      <c r="D27" s="323">
        <v>0.40104204788120973</v>
      </c>
      <c r="E27" s="322">
        <v>2720159.7057000007</v>
      </c>
    </row>
    <row r="28" spans="1:7" ht="12.75" customHeight="1">
      <c r="A28" s="36" t="s">
        <v>295</v>
      </c>
    </row>
    <row r="29" spans="1:7" ht="12.75" customHeight="1">
      <c r="F29" s="139"/>
      <c r="G29" s="139"/>
    </row>
    <row r="30" spans="1:7" ht="26.25" customHeight="1">
      <c r="A30" s="575" t="s">
        <v>1263</v>
      </c>
      <c r="B30" s="575"/>
      <c r="C30" s="575"/>
      <c r="D30" s="575"/>
      <c r="E30" s="575"/>
    </row>
    <row r="31" spans="1:7" ht="12.75" customHeight="1"/>
    <row r="32" spans="1:7" ht="12.75" customHeight="1">
      <c r="A32" s="75" t="s">
        <v>331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1007</v>
      </c>
    </row>
    <row r="2" spans="1:8" ht="12.75" customHeight="1">
      <c r="A2" s="66" t="s">
        <v>1008</v>
      </c>
    </row>
    <row r="3" spans="1:8" ht="12.75" customHeight="1">
      <c r="E3" s="808" t="s">
        <v>639</v>
      </c>
      <c r="F3" s="808"/>
    </row>
    <row r="4" spans="1:8" ht="84.75" customHeight="1">
      <c r="A4" s="515" t="s">
        <v>318</v>
      </c>
      <c r="B4" s="810" t="s">
        <v>634</v>
      </c>
      <c r="C4" s="810"/>
      <c r="D4" s="691" t="s">
        <v>1142</v>
      </c>
      <c r="E4" s="806" t="s">
        <v>664</v>
      </c>
      <c r="F4" s="807"/>
      <c r="G4" s="691" t="s">
        <v>1142</v>
      </c>
    </row>
    <row r="5" spans="1:8" ht="15" customHeight="1" thickBot="1">
      <c r="A5" s="517"/>
      <c r="B5" s="566" t="s">
        <v>1258</v>
      </c>
      <c r="C5" s="566" t="s">
        <v>1166</v>
      </c>
      <c r="D5" s="568"/>
      <c r="E5" s="566" t="s">
        <v>1258</v>
      </c>
      <c r="F5" s="566" t="s">
        <v>1166</v>
      </c>
      <c r="G5" s="518"/>
    </row>
    <row r="6" spans="1:8" ht="12.75" customHeight="1">
      <c r="A6" s="519" t="s">
        <v>319</v>
      </c>
      <c r="B6" s="520"/>
      <c r="C6" s="520"/>
      <c r="D6" s="521"/>
      <c r="E6" s="520"/>
      <c r="F6" s="520"/>
      <c r="G6" s="521"/>
    </row>
    <row r="7" spans="1:8" ht="12.75" customHeight="1">
      <c r="A7" s="327" t="s">
        <v>652</v>
      </c>
      <c r="B7" s="328">
        <v>94</v>
      </c>
      <c r="C7" s="328">
        <v>74</v>
      </c>
      <c r="D7" s="329">
        <v>-0.21276595744680851</v>
      </c>
      <c r="E7" s="328">
        <v>821128.55064999999</v>
      </c>
      <c r="F7" s="330">
        <v>850939.99000999995</v>
      </c>
      <c r="G7" s="329">
        <v>3.6305447346096323E-2</v>
      </c>
      <c r="H7" s="78"/>
    </row>
    <row r="8" spans="1:8" ht="12.75" customHeight="1">
      <c r="A8" s="327" t="s">
        <v>651</v>
      </c>
      <c r="B8" s="328">
        <v>46925</v>
      </c>
      <c r="C8" s="328">
        <v>46013</v>
      </c>
      <c r="D8" s="329">
        <v>-1.943526904635056E-2</v>
      </c>
      <c r="E8" s="328">
        <v>2051144.98401</v>
      </c>
      <c r="F8" s="330">
        <v>1975019.76782</v>
      </c>
      <c r="G8" s="329">
        <v>-3.7113522829173608E-2</v>
      </c>
      <c r="H8" s="78"/>
    </row>
    <row r="9" spans="1:8" ht="12.75" customHeight="1">
      <c r="A9" s="331" t="s">
        <v>653</v>
      </c>
      <c r="B9" s="328">
        <v>5777</v>
      </c>
      <c r="C9" s="328">
        <v>5805</v>
      </c>
      <c r="D9" s="329">
        <v>4.8468063008481914E-3</v>
      </c>
      <c r="E9" s="328">
        <v>376621.72668000002</v>
      </c>
      <c r="F9" s="330">
        <v>382572.38238999998</v>
      </c>
      <c r="G9" s="329">
        <v>1.5800086103518903E-2</v>
      </c>
    </row>
    <row r="10" spans="1:8" ht="12.75" customHeight="1">
      <c r="A10" s="327" t="s">
        <v>638</v>
      </c>
      <c r="B10" s="328">
        <v>515</v>
      </c>
      <c r="C10" s="328">
        <v>446</v>
      </c>
      <c r="D10" s="329">
        <v>-0.13398058252427184</v>
      </c>
      <c r="E10" s="328">
        <v>268324.09762999997</v>
      </c>
      <c r="F10" s="330">
        <v>206609.3597</v>
      </c>
      <c r="G10" s="329">
        <v>-0.23000072850370767</v>
      </c>
    </row>
    <row r="11" spans="1:8" ht="12.75" customHeight="1">
      <c r="A11" s="332" t="s">
        <v>721</v>
      </c>
      <c r="B11" s="328">
        <v>1</v>
      </c>
      <c r="C11" s="328">
        <v>1</v>
      </c>
      <c r="D11" s="329">
        <v>0</v>
      </c>
      <c r="E11" s="328">
        <v>960.53440999999998</v>
      </c>
      <c r="F11" s="330">
        <v>0</v>
      </c>
      <c r="G11" s="329">
        <v>-1</v>
      </c>
    </row>
    <row r="12" spans="1:8" ht="29.25">
      <c r="A12" s="331" t="s">
        <v>722</v>
      </c>
      <c r="B12" s="328">
        <v>1902</v>
      </c>
      <c r="C12" s="328">
        <v>1726</v>
      </c>
      <c r="D12" s="329">
        <v>-9.2534174553101992E-2</v>
      </c>
      <c r="E12" s="328">
        <v>361914.79966000002</v>
      </c>
      <c r="F12" s="330">
        <v>298918.41709</v>
      </c>
      <c r="G12" s="329">
        <v>-0.17406412401256266</v>
      </c>
      <c r="H12" s="88"/>
    </row>
    <row r="13" spans="1:8" ht="12.75" customHeight="1">
      <c r="A13" s="327" t="s">
        <v>1104</v>
      </c>
      <c r="B13" s="328">
        <v>322</v>
      </c>
      <c r="C13" s="328">
        <v>339</v>
      </c>
      <c r="D13" s="329">
        <v>5.2795031055900624E-2</v>
      </c>
      <c r="E13" s="328">
        <v>1574.70904</v>
      </c>
      <c r="F13" s="330">
        <v>1651.6123</v>
      </c>
      <c r="G13" s="329">
        <v>4.8836488549021125E-2</v>
      </c>
      <c r="H13" s="88"/>
    </row>
    <row r="14" spans="1:8" ht="22.5" customHeight="1">
      <c r="A14" s="333" t="s">
        <v>320</v>
      </c>
      <c r="B14" s="334">
        <v>55536</v>
      </c>
      <c r="C14" s="334">
        <v>54404</v>
      </c>
      <c r="D14" s="335">
        <v>-2.0383174877556899E-2</v>
      </c>
      <c r="E14" s="334">
        <v>3881669.4020799994</v>
      </c>
      <c r="F14" s="334">
        <v>3715711.5293100001</v>
      </c>
      <c r="G14" s="335">
        <v>-4.2754252250609102E-2</v>
      </c>
    </row>
    <row r="15" spans="1:8" ht="15" customHeight="1">
      <c r="A15" s="522" t="s">
        <v>321</v>
      </c>
      <c r="B15" s="523"/>
      <c r="C15" s="523"/>
      <c r="D15" s="524"/>
      <c r="E15" s="523"/>
      <c r="F15" s="523"/>
      <c r="G15" s="525"/>
    </row>
    <row r="16" spans="1:8" ht="12.75" customHeight="1">
      <c r="A16" s="327" t="s">
        <v>652</v>
      </c>
      <c r="B16" s="328">
        <v>807</v>
      </c>
      <c r="C16" s="328">
        <v>736</v>
      </c>
      <c r="D16" s="329">
        <v>-8.7980173482032215E-2</v>
      </c>
      <c r="E16" s="328">
        <v>3284731.8898800001</v>
      </c>
      <c r="F16" s="328">
        <v>2903524.03296</v>
      </c>
      <c r="G16" s="329">
        <v>-0.116054481674584</v>
      </c>
    </row>
    <row r="17" spans="1:7" ht="12.75" customHeight="1">
      <c r="A17" s="327" t="s">
        <v>651</v>
      </c>
      <c r="B17" s="328">
        <v>33365</v>
      </c>
      <c r="C17" s="328">
        <v>34076</v>
      </c>
      <c r="D17" s="329">
        <v>2.1309755732054549E-2</v>
      </c>
      <c r="E17" s="328">
        <v>2026514.77193</v>
      </c>
      <c r="F17" s="328">
        <v>2116327.8291099998</v>
      </c>
      <c r="G17" s="329">
        <v>4.4318974835038653E-2</v>
      </c>
    </row>
    <row r="18" spans="1:7" ht="12.75" customHeight="1">
      <c r="A18" s="331" t="s">
        <v>653</v>
      </c>
      <c r="B18" s="328">
        <v>14736</v>
      </c>
      <c r="C18" s="328">
        <v>14949</v>
      </c>
      <c r="D18" s="329">
        <v>1.4454397394136807E-2</v>
      </c>
      <c r="E18" s="328">
        <v>2277697.73856</v>
      </c>
      <c r="F18" s="328">
        <v>2488279.0696399999</v>
      </c>
      <c r="G18" s="329">
        <v>9.2453589216422147E-2</v>
      </c>
    </row>
    <row r="19" spans="1:7" ht="12.75" customHeight="1">
      <c r="A19" s="327" t="s">
        <v>638</v>
      </c>
      <c r="B19" s="328">
        <v>710</v>
      </c>
      <c r="C19" s="328">
        <v>693</v>
      </c>
      <c r="D19" s="329">
        <v>-2.3943661971830985E-2</v>
      </c>
      <c r="E19" s="328">
        <v>341966.63118000003</v>
      </c>
      <c r="F19" s="328">
        <v>283272.60733999999</v>
      </c>
      <c r="G19" s="329">
        <v>-0.17163669928106356</v>
      </c>
    </row>
    <row r="20" spans="1:7" ht="12.75" customHeight="1">
      <c r="A20" s="332" t="s">
        <v>721</v>
      </c>
      <c r="B20" s="328">
        <v>1</v>
      </c>
      <c r="C20" s="328">
        <v>1</v>
      </c>
      <c r="D20" s="329">
        <v>0</v>
      </c>
      <c r="E20" s="328">
        <v>1702.2023899999999</v>
      </c>
      <c r="F20" s="328">
        <v>0</v>
      </c>
      <c r="G20" s="329">
        <v>-1</v>
      </c>
    </row>
    <row r="21" spans="1:7" ht="29.25">
      <c r="A21" s="331" t="s">
        <v>722</v>
      </c>
      <c r="B21" s="328">
        <v>7432</v>
      </c>
      <c r="C21" s="328">
        <v>8581</v>
      </c>
      <c r="D21" s="329">
        <v>0.15460172228202368</v>
      </c>
      <c r="E21" s="328">
        <v>2433571.7376599996</v>
      </c>
      <c r="F21" s="328">
        <v>2491349.3427199996</v>
      </c>
      <c r="G21" s="329">
        <v>2.3741895160056394E-2</v>
      </c>
    </row>
    <row r="22" spans="1:7" ht="12.75" customHeight="1">
      <c r="A22" s="327" t="s">
        <v>1104</v>
      </c>
      <c r="B22" s="328">
        <v>896</v>
      </c>
      <c r="C22" s="328">
        <v>349</v>
      </c>
      <c r="D22" s="329">
        <v>-0.6104910714285714</v>
      </c>
      <c r="E22" s="328">
        <v>76966.429459999999</v>
      </c>
      <c r="F22" s="328">
        <v>20922.778890000001</v>
      </c>
      <c r="G22" s="329">
        <v>-0.72815708047267913</v>
      </c>
    </row>
    <row r="23" spans="1:7" ht="22.5" customHeight="1">
      <c r="A23" s="333" t="s">
        <v>320</v>
      </c>
      <c r="B23" s="334">
        <v>57947</v>
      </c>
      <c r="C23" s="336">
        <v>59385</v>
      </c>
      <c r="D23" s="335">
        <v>2.4815779936838835E-2</v>
      </c>
      <c r="E23" s="334">
        <v>10443151.40106</v>
      </c>
      <c r="F23" s="334">
        <v>10303675.660659999</v>
      </c>
      <c r="G23" s="335">
        <v>-1.335571371548289E-2</v>
      </c>
    </row>
    <row r="24" spans="1:7" ht="15" customHeight="1">
      <c r="A24" s="522" t="s">
        <v>322</v>
      </c>
      <c r="B24" s="523"/>
      <c r="C24" s="523"/>
      <c r="D24" s="524"/>
      <c r="E24" s="523"/>
      <c r="F24" s="523"/>
      <c r="G24" s="526"/>
    </row>
    <row r="25" spans="1:7" ht="12.75" customHeight="1">
      <c r="A25" s="327" t="s">
        <v>652</v>
      </c>
      <c r="B25" s="328">
        <v>317</v>
      </c>
      <c r="C25" s="328">
        <v>285</v>
      </c>
      <c r="D25" s="329">
        <v>-0.10094637223974763</v>
      </c>
      <c r="E25" s="328">
        <v>311006.66316000005</v>
      </c>
      <c r="F25" s="328">
        <v>96119.661129999993</v>
      </c>
      <c r="G25" s="329">
        <v>-0.69094018708997751</v>
      </c>
    </row>
    <row r="26" spans="1:7" ht="12.75" customHeight="1">
      <c r="A26" s="327" t="s">
        <v>651</v>
      </c>
      <c r="B26" s="328">
        <v>525</v>
      </c>
      <c r="C26" s="328">
        <v>465</v>
      </c>
      <c r="D26" s="329">
        <v>-0.11428571428571428</v>
      </c>
      <c r="E26" s="328">
        <v>53.575480000000006</v>
      </c>
      <c r="F26" s="328">
        <v>1.73953</v>
      </c>
      <c r="G26" s="329">
        <v>-0.96753122883826703</v>
      </c>
    </row>
    <row r="27" spans="1:7" ht="12.75" customHeight="1">
      <c r="A27" s="331" t="s">
        <v>653</v>
      </c>
      <c r="B27" s="328">
        <v>543</v>
      </c>
      <c r="C27" s="328">
        <v>515</v>
      </c>
      <c r="D27" s="329">
        <v>-5.1565377532228361E-2</v>
      </c>
      <c r="E27" s="328">
        <v>22.206029999999998</v>
      </c>
      <c r="F27" s="328">
        <v>0.55010000000000003</v>
      </c>
      <c r="G27" s="329">
        <v>-0.97522744948106432</v>
      </c>
    </row>
    <row r="28" spans="1:7" ht="12.75" customHeight="1">
      <c r="A28" s="327" t="s">
        <v>638</v>
      </c>
      <c r="B28" s="328">
        <v>50</v>
      </c>
      <c r="C28" s="328">
        <v>50</v>
      </c>
      <c r="D28" s="329">
        <v>0</v>
      </c>
      <c r="E28" s="328">
        <v>10047.05494</v>
      </c>
      <c r="F28" s="328">
        <v>8023.9681600000004</v>
      </c>
      <c r="G28" s="329">
        <v>-0.20136117420295502</v>
      </c>
    </row>
    <row r="29" spans="1:7" ht="12.75" customHeight="1">
      <c r="A29" s="332" t="s">
        <v>723</v>
      </c>
      <c r="B29" s="328">
        <v>3</v>
      </c>
      <c r="C29" s="328">
        <v>3</v>
      </c>
      <c r="D29" s="329">
        <v>0</v>
      </c>
      <c r="E29" s="328">
        <v>0</v>
      </c>
      <c r="F29" s="328">
        <v>0</v>
      </c>
      <c r="G29" s="329"/>
    </row>
    <row r="30" spans="1:7" ht="29.25">
      <c r="A30" s="331" t="s">
        <v>722</v>
      </c>
      <c r="B30" s="328">
        <v>478</v>
      </c>
      <c r="C30" s="328">
        <v>435</v>
      </c>
      <c r="D30" s="329">
        <v>-8.9958158995815898E-2</v>
      </c>
      <c r="E30" s="328">
        <v>4427.1836800000001</v>
      </c>
      <c r="F30" s="328">
        <v>2499.5236400000003</v>
      </c>
      <c r="G30" s="329">
        <v>-0.4354145161648228</v>
      </c>
    </row>
    <row r="31" spans="1:7" ht="12.75" customHeight="1">
      <c r="A31" s="327" t="s">
        <v>1104</v>
      </c>
      <c r="B31" s="328">
        <v>5</v>
      </c>
      <c r="C31" s="328">
        <v>1</v>
      </c>
      <c r="D31" s="329">
        <v>-0.8</v>
      </c>
      <c r="E31" s="328">
        <v>1632.75272</v>
      </c>
      <c r="F31" s="328">
        <v>0</v>
      </c>
      <c r="G31" s="329">
        <v>-1</v>
      </c>
    </row>
    <row r="32" spans="1:7" ht="22.5" customHeight="1">
      <c r="A32" s="333" t="s">
        <v>320</v>
      </c>
      <c r="B32" s="334">
        <v>1921</v>
      </c>
      <c r="C32" s="334">
        <v>1754</v>
      </c>
      <c r="D32" s="335">
        <v>-8.6933888599687661E-2</v>
      </c>
      <c r="E32" s="334">
        <v>327189.43601000006</v>
      </c>
      <c r="F32" s="334">
        <v>106645.44256</v>
      </c>
      <c r="G32" s="335">
        <v>-0.67405597240388737</v>
      </c>
    </row>
    <row r="33" spans="1:17" ht="12.75" customHeight="1">
      <c r="A33" s="27" t="s">
        <v>325</v>
      </c>
    </row>
    <row r="34" spans="1:17" ht="35.25" customHeight="1">
      <c r="A34" s="801" t="s">
        <v>772</v>
      </c>
      <c r="B34" s="801"/>
      <c r="C34" s="801"/>
      <c r="D34" s="801"/>
      <c r="E34" s="801"/>
      <c r="F34" s="805"/>
      <c r="G34" s="805"/>
      <c r="K34" s="812"/>
      <c r="L34" s="812"/>
      <c r="M34" s="812"/>
      <c r="N34" s="812"/>
      <c r="O34" s="812"/>
      <c r="P34" s="812"/>
      <c r="Q34" s="812"/>
    </row>
    <row r="35" spans="1:17" ht="72.75" customHeight="1">
      <c r="A35" s="811" t="s">
        <v>1156</v>
      </c>
      <c r="B35" s="811"/>
      <c r="C35" s="811"/>
      <c r="D35" s="811"/>
      <c r="E35" s="811"/>
      <c r="F35" s="811"/>
      <c r="G35" s="811"/>
    </row>
    <row r="36" spans="1:17" ht="25.5" customHeight="1">
      <c r="A36" s="803" t="s">
        <v>1262</v>
      </c>
      <c r="B36" s="804"/>
      <c r="C36" s="804"/>
      <c r="D36" s="804"/>
      <c r="E36" s="804"/>
      <c r="F36" s="804"/>
      <c r="G36" s="804"/>
    </row>
    <row r="37" spans="1:17" ht="12.75" customHeight="1"/>
    <row r="38" spans="1:17" ht="12.75" customHeight="1"/>
    <row r="39" spans="1:17" ht="12.75" customHeight="1">
      <c r="A39" s="502" t="s">
        <v>1009</v>
      </c>
    </row>
    <row r="40" spans="1:17" ht="12.75" customHeight="1">
      <c r="A40" s="66" t="s">
        <v>1010</v>
      </c>
    </row>
    <row r="41" spans="1:17" ht="12.75" customHeight="1">
      <c r="E41" s="808" t="s">
        <v>639</v>
      </c>
      <c r="F41" s="808"/>
    </row>
    <row r="42" spans="1:17" ht="85.5" customHeight="1">
      <c r="A42" s="515" t="s">
        <v>323</v>
      </c>
      <c r="B42" s="810" t="s">
        <v>635</v>
      </c>
      <c r="C42" s="810"/>
      <c r="D42" s="691" t="s">
        <v>1142</v>
      </c>
      <c r="E42" s="806" t="s">
        <v>324</v>
      </c>
      <c r="F42" s="807"/>
      <c r="G42" s="691" t="s">
        <v>1142</v>
      </c>
    </row>
    <row r="43" spans="1:17" ht="27" customHeight="1" thickBot="1">
      <c r="A43" s="517"/>
      <c r="B43" s="566" t="s">
        <v>1255</v>
      </c>
      <c r="C43" s="566" t="s">
        <v>1256</v>
      </c>
      <c r="D43" s="568"/>
      <c r="E43" s="566" t="s">
        <v>1255</v>
      </c>
      <c r="F43" s="566" t="s">
        <v>1256</v>
      </c>
      <c r="G43" s="518"/>
    </row>
    <row r="44" spans="1:17" ht="15" customHeight="1">
      <c r="A44" s="519" t="s">
        <v>319</v>
      </c>
      <c r="B44" s="520"/>
      <c r="C44" s="520"/>
      <c r="D44" s="521"/>
      <c r="E44" s="520"/>
      <c r="F44" s="520"/>
      <c r="G44" s="521"/>
    </row>
    <row r="45" spans="1:17" ht="12.75" customHeight="1">
      <c r="A45" s="327" t="s">
        <v>652</v>
      </c>
      <c r="B45" s="328">
        <v>4</v>
      </c>
      <c r="C45" s="328">
        <v>11</v>
      </c>
      <c r="D45" s="329">
        <v>1.75</v>
      </c>
      <c r="E45" s="328">
        <v>124869.01387000001</v>
      </c>
      <c r="F45" s="330">
        <v>133829.45835999999</v>
      </c>
      <c r="G45" s="329">
        <v>7.175875112883183E-2</v>
      </c>
      <c r="H45" s="78"/>
    </row>
    <row r="46" spans="1:17" ht="12.75" customHeight="1">
      <c r="A46" s="327" t="s">
        <v>651</v>
      </c>
      <c r="B46" s="328">
        <v>11637</v>
      </c>
      <c r="C46" s="328">
        <v>10804</v>
      </c>
      <c r="D46" s="329">
        <v>-7.1582022858124941E-2</v>
      </c>
      <c r="E46" s="328">
        <v>919566.66230999993</v>
      </c>
      <c r="F46" s="330">
        <v>624359.66902000003</v>
      </c>
      <c r="G46" s="329">
        <v>-0.32102837715802396</v>
      </c>
      <c r="H46" s="78"/>
    </row>
    <row r="47" spans="1:17" ht="12.75" customHeight="1">
      <c r="A47" s="331" t="s">
        <v>653</v>
      </c>
      <c r="B47" s="328">
        <v>822</v>
      </c>
      <c r="C47" s="328">
        <v>892</v>
      </c>
      <c r="D47" s="329">
        <v>8.5158150851581502E-2</v>
      </c>
      <c r="E47" s="328">
        <v>141484.50606000001</v>
      </c>
      <c r="F47" s="330">
        <v>120792.98608</v>
      </c>
      <c r="G47" s="329">
        <v>-0.14624583677894215</v>
      </c>
    </row>
    <row r="48" spans="1:17" ht="12.75" customHeight="1">
      <c r="A48" s="327" t="s">
        <v>638</v>
      </c>
      <c r="B48" s="328">
        <v>79</v>
      </c>
      <c r="C48" s="328">
        <v>52</v>
      </c>
      <c r="D48" s="329">
        <v>-0.34177215189873417</v>
      </c>
      <c r="E48" s="328">
        <v>95561.803050000002</v>
      </c>
      <c r="F48" s="330">
        <v>50976.86722</v>
      </c>
      <c r="G48" s="329">
        <v>-0.46655603396968348</v>
      </c>
    </row>
    <row r="49" spans="1:17" ht="12.75" customHeight="1">
      <c r="A49" s="332" t="s">
        <v>723</v>
      </c>
      <c r="B49" s="328">
        <v>0</v>
      </c>
      <c r="C49" s="328">
        <v>0</v>
      </c>
      <c r="D49" s="329"/>
      <c r="E49" s="328">
        <v>0</v>
      </c>
      <c r="F49" s="330">
        <v>0</v>
      </c>
      <c r="G49" s="329"/>
    </row>
    <row r="50" spans="1:17" ht="34.5" customHeight="1">
      <c r="A50" s="331" t="s">
        <v>724</v>
      </c>
      <c r="B50" s="328">
        <v>90</v>
      </c>
      <c r="C50" s="328">
        <v>79</v>
      </c>
      <c r="D50" s="329">
        <v>-0.12222222222222222</v>
      </c>
      <c r="E50" s="328">
        <v>30488.66243</v>
      </c>
      <c r="F50" s="330">
        <v>19230.034620000002</v>
      </c>
      <c r="G50" s="329">
        <v>-0.36927260537746059</v>
      </c>
    </row>
    <row r="51" spans="1:17" ht="12.75" customHeight="1">
      <c r="A51" s="327" t="s">
        <v>1104</v>
      </c>
      <c r="B51" s="328">
        <v>160</v>
      </c>
      <c r="C51" s="328">
        <v>26</v>
      </c>
      <c r="D51" s="329">
        <v>-0.83750000000000002</v>
      </c>
      <c r="E51" s="328">
        <v>1412.2672</v>
      </c>
      <c r="F51" s="330">
        <v>238.71859000000001</v>
      </c>
      <c r="G51" s="329">
        <v>-0.83096782960051752</v>
      </c>
    </row>
    <row r="52" spans="1:17" ht="22.5" customHeight="1">
      <c r="A52" s="333" t="s">
        <v>320</v>
      </c>
      <c r="B52" s="334">
        <v>12792</v>
      </c>
      <c r="C52" s="334">
        <v>11864</v>
      </c>
      <c r="D52" s="351">
        <v>-7.2545340838023761E-2</v>
      </c>
      <c r="E52" s="334">
        <v>1313382.9149199999</v>
      </c>
      <c r="F52" s="334">
        <v>949427.73388999992</v>
      </c>
      <c r="G52" s="351">
        <v>-0.27711277259318468</v>
      </c>
    </row>
    <row r="53" spans="1:17" ht="15" customHeight="1">
      <c r="A53" s="522" t="s">
        <v>321</v>
      </c>
      <c r="B53" s="523"/>
      <c r="C53" s="523"/>
      <c r="D53" s="524"/>
      <c r="E53" s="523"/>
      <c r="F53" s="523"/>
      <c r="G53" s="525"/>
    </row>
    <row r="54" spans="1:17" ht="12.75" customHeight="1">
      <c r="A54" s="327" t="s">
        <v>652</v>
      </c>
      <c r="B54" s="328">
        <v>20</v>
      </c>
      <c r="C54" s="328">
        <v>16</v>
      </c>
      <c r="D54" s="329">
        <v>-0.2</v>
      </c>
      <c r="E54" s="328">
        <v>39280.762799999997</v>
      </c>
      <c r="F54" s="330">
        <v>44117.318570000003</v>
      </c>
      <c r="G54" s="329">
        <v>0.12312784745616005</v>
      </c>
    </row>
    <row r="55" spans="1:17">
      <c r="A55" s="327" t="s">
        <v>651</v>
      </c>
      <c r="B55" s="328">
        <v>6323</v>
      </c>
      <c r="C55" s="328">
        <v>5906</v>
      </c>
      <c r="D55" s="329">
        <v>-6.594970741736518E-2</v>
      </c>
      <c r="E55" s="328">
        <v>700552.97848000005</v>
      </c>
      <c r="F55" s="330">
        <v>698683.88910000003</v>
      </c>
      <c r="G55" s="329">
        <v>-2.6680200319116618E-3</v>
      </c>
    </row>
    <row r="56" spans="1:17" ht="12.75" customHeight="1">
      <c r="A56" s="331" t="s">
        <v>653</v>
      </c>
      <c r="B56" s="328">
        <v>2215</v>
      </c>
      <c r="C56" s="328">
        <v>2681</v>
      </c>
      <c r="D56" s="329">
        <v>0.21038374717832958</v>
      </c>
      <c r="E56" s="328">
        <v>639499.21727999998</v>
      </c>
      <c r="F56" s="330">
        <v>730855.99055999995</v>
      </c>
      <c r="G56" s="329">
        <v>0.14285673979175503</v>
      </c>
    </row>
    <row r="57" spans="1:17" ht="12.75" customHeight="1">
      <c r="A57" s="327" t="s">
        <v>638</v>
      </c>
      <c r="B57" s="328">
        <v>144</v>
      </c>
      <c r="C57" s="328">
        <v>120</v>
      </c>
      <c r="D57" s="329">
        <v>-0.16666666666666666</v>
      </c>
      <c r="E57" s="328">
        <v>82060.01045999999</v>
      </c>
      <c r="F57" s="330">
        <v>100509.72548000001</v>
      </c>
      <c r="G57" s="329">
        <v>0.22483198474600852</v>
      </c>
    </row>
    <row r="58" spans="1:17" ht="12.75" customHeight="1">
      <c r="A58" s="332" t="s">
        <v>723</v>
      </c>
      <c r="B58" s="328">
        <v>0</v>
      </c>
      <c r="C58" s="328">
        <v>0</v>
      </c>
      <c r="D58" s="329"/>
      <c r="E58" s="328">
        <v>0</v>
      </c>
      <c r="F58" s="330">
        <v>0</v>
      </c>
      <c r="G58" s="329"/>
    </row>
    <row r="59" spans="1:17" ht="29.25">
      <c r="A59" s="331" t="s">
        <v>724</v>
      </c>
      <c r="B59" s="328">
        <v>738</v>
      </c>
      <c r="C59" s="328">
        <v>927</v>
      </c>
      <c r="D59" s="329">
        <v>0.25609756097560976</v>
      </c>
      <c r="E59" s="328">
        <v>310723.47198000003</v>
      </c>
      <c r="F59" s="330">
        <v>284573.58538</v>
      </c>
      <c r="G59" s="329">
        <v>-8.4158066442058768E-2</v>
      </c>
    </row>
    <row r="60" spans="1:17" ht="12.75" customHeight="1">
      <c r="A60" s="327" t="s">
        <v>1104</v>
      </c>
      <c r="B60" s="328">
        <v>166</v>
      </c>
      <c r="C60" s="328">
        <v>53</v>
      </c>
      <c r="D60" s="329">
        <v>-0.68072289156626509</v>
      </c>
      <c r="E60" s="328">
        <v>19402.639340000002</v>
      </c>
      <c r="F60" s="330">
        <v>9595.0320399999982</v>
      </c>
      <c r="G60" s="329">
        <v>-0.50547799854120268</v>
      </c>
    </row>
    <row r="61" spans="1:17" ht="22.5" customHeight="1">
      <c r="A61" s="333" t="s">
        <v>320</v>
      </c>
      <c r="B61" s="334">
        <v>9606</v>
      </c>
      <c r="C61" s="334">
        <v>9703</v>
      </c>
      <c r="D61" s="351">
        <v>1.0097855506974807E-2</v>
      </c>
      <c r="E61" s="334">
        <v>1791519.0803400001</v>
      </c>
      <c r="F61" s="334">
        <v>1868335.54113</v>
      </c>
      <c r="G61" s="351">
        <v>4.2877835705451409E-2</v>
      </c>
    </row>
    <row r="62" spans="1:17" ht="12.75" customHeight="1">
      <c r="A62" s="27" t="s">
        <v>325</v>
      </c>
    </row>
    <row r="63" spans="1:17" ht="36" customHeight="1">
      <c r="A63" s="801" t="s">
        <v>771</v>
      </c>
      <c r="B63" s="801"/>
      <c r="C63" s="801"/>
      <c r="D63" s="801"/>
      <c r="E63" s="801"/>
      <c r="F63" s="801"/>
      <c r="G63" s="801"/>
      <c r="K63" s="812"/>
      <c r="L63" s="812"/>
      <c r="M63" s="812"/>
      <c r="N63" s="812"/>
      <c r="O63" s="812"/>
      <c r="P63" s="812"/>
      <c r="Q63" s="812"/>
    </row>
    <row r="64" spans="1:17" ht="93.75" customHeight="1">
      <c r="A64" s="813" t="s">
        <v>1157</v>
      </c>
      <c r="B64" s="813"/>
      <c r="C64" s="813"/>
      <c r="D64" s="813"/>
      <c r="E64" s="813"/>
      <c r="F64" s="813"/>
      <c r="G64" s="813"/>
      <c r="J64" s="801"/>
      <c r="K64" s="801"/>
      <c r="L64" s="801"/>
      <c r="M64" s="801"/>
      <c r="N64" s="801"/>
      <c r="O64" s="801"/>
      <c r="P64" s="801"/>
    </row>
    <row r="65" spans="1:7" ht="22.5" customHeight="1">
      <c r="A65" s="803" t="s">
        <v>1262</v>
      </c>
      <c r="B65" s="804"/>
      <c r="C65" s="804"/>
      <c r="D65" s="804"/>
      <c r="E65" s="804"/>
      <c r="F65" s="804"/>
      <c r="G65" s="804"/>
    </row>
    <row r="66" spans="1:7" ht="12.75" customHeight="1"/>
    <row r="67" spans="1:7" ht="12.75" customHeight="1">
      <c r="A67" s="75" t="s">
        <v>331</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13" t="s">
        <v>1011</v>
      </c>
    </row>
    <row r="2" spans="1:7" ht="12.75" customHeight="1">
      <c r="A2" s="70" t="s">
        <v>1012</v>
      </c>
    </row>
    <row r="3" spans="1:7">
      <c r="D3" s="112"/>
      <c r="E3" s="113" t="s">
        <v>481</v>
      </c>
    </row>
    <row r="4" spans="1:7" ht="57.75" customHeight="1">
      <c r="A4" s="806" t="s">
        <v>337</v>
      </c>
      <c r="B4" s="806" t="s">
        <v>632</v>
      </c>
      <c r="C4" s="807"/>
      <c r="D4" s="806" t="s">
        <v>700</v>
      </c>
      <c r="E4" s="773"/>
    </row>
    <row r="5" spans="1:7" ht="15.75" customHeight="1">
      <c r="A5" s="806"/>
      <c r="B5" s="566" t="s">
        <v>1255</v>
      </c>
      <c r="C5" s="566" t="s">
        <v>1256</v>
      </c>
      <c r="D5" s="566" t="s">
        <v>1255</v>
      </c>
      <c r="E5" s="566" t="s">
        <v>1256</v>
      </c>
    </row>
    <row r="6" spans="1:7">
      <c r="A6" s="337" t="s">
        <v>840</v>
      </c>
      <c r="B6" s="338">
        <v>562</v>
      </c>
      <c r="C6" s="338">
        <v>465</v>
      </c>
      <c r="D6" s="338">
        <v>71153.664739999993</v>
      </c>
      <c r="E6" s="338">
        <v>68281.615150000012</v>
      </c>
      <c r="F6" s="78"/>
      <c r="G6" s="78"/>
    </row>
    <row r="7" spans="1:7">
      <c r="A7" s="337" t="s">
        <v>841</v>
      </c>
      <c r="B7" s="338">
        <v>87</v>
      </c>
      <c r="C7" s="338">
        <v>179</v>
      </c>
      <c r="D7" s="338">
        <v>10660.830450000001</v>
      </c>
      <c r="E7" s="338">
        <v>20103.94441</v>
      </c>
      <c r="F7" s="78"/>
      <c r="G7" s="78"/>
    </row>
    <row r="8" spans="1:7">
      <c r="A8" s="337" t="s">
        <v>842</v>
      </c>
      <c r="B8" s="338">
        <v>182</v>
      </c>
      <c r="C8" s="338">
        <v>354</v>
      </c>
      <c r="D8" s="338">
        <v>37629.199630000003</v>
      </c>
      <c r="E8" s="338">
        <v>56602.491409999995</v>
      </c>
      <c r="F8" s="88"/>
      <c r="G8" s="78"/>
    </row>
    <row r="9" spans="1:7">
      <c r="A9" s="337" t="s">
        <v>843</v>
      </c>
      <c r="B9" s="338">
        <v>2315</v>
      </c>
      <c r="C9" s="338">
        <v>1358</v>
      </c>
      <c r="D9" s="338">
        <v>491861.48702</v>
      </c>
      <c r="E9" s="338">
        <v>353604.72073</v>
      </c>
      <c r="F9" s="88"/>
      <c r="G9" s="78"/>
    </row>
    <row r="10" spans="1:7">
      <c r="A10" s="337" t="s">
        <v>844</v>
      </c>
      <c r="B10" s="338">
        <v>0</v>
      </c>
      <c r="C10" s="338">
        <v>0</v>
      </c>
      <c r="D10" s="338">
        <v>0</v>
      </c>
      <c r="E10" s="338">
        <v>0</v>
      </c>
      <c r="F10" s="78"/>
      <c r="G10" s="78"/>
    </row>
    <row r="11" spans="1:7">
      <c r="A11" s="337" t="s">
        <v>845</v>
      </c>
      <c r="B11" s="338">
        <v>186</v>
      </c>
      <c r="C11" s="338">
        <v>31</v>
      </c>
      <c r="D11" s="338">
        <v>11051.457020000002</v>
      </c>
      <c r="E11" s="338">
        <v>1598.3513600000001</v>
      </c>
      <c r="F11" s="78"/>
      <c r="G11" s="78"/>
    </row>
    <row r="12" spans="1:7">
      <c r="A12" s="337" t="s">
        <v>1130</v>
      </c>
      <c r="B12" s="338">
        <v>0</v>
      </c>
      <c r="C12" s="338">
        <v>0</v>
      </c>
      <c r="D12" s="338">
        <v>0</v>
      </c>
      <c r="E12" s="338">
        <v>0</v>
      </c>
      <c r="F12" s="78"/>
      <c r="G12" s="78"/>
    </row>
    <row r="13" spans="1:7">
      <c r="A13" s="337" t="s">
        <v>846</v>
      </c>
      <c r="B13" s="338">
        <v>219</v>
      </c>
      <c r="C13" s="338">
        <v>280</v>
      </c>
      <c r="D13" s="338">
        <v>42399.221689999998</v>
      </c>
      <c r="E13" s="338">
        <v>80838.518710000004</v>
      </c>
      <c r="F13" s="78"/>
      <c r="G13" s="78"/>
    </row>
    <row r="14" spans="1:7">
      <c r="A14" s="337" t="s">
        <v>847</v>
      </c>
      <c r="B14" s="338">
        <v>857</v>
      </c>
      <c r="C14" s="338">
        <v>932</v>
      </c>
      <c r="D14" s="338">
        <v>92962.447610000003</v>
      </c>
      <c r="E14" s="338">
        <v>56030.844400000002</v>
      </c>
      <c r="F14" s="78"/>
      <c r="G14" s="78"/>
    </row>
    <row r="15" spans="1:7">
      <c r="A15" s="337" t="s">
        <v>848</v>
      </c>
      <c r="B15" s="338">
        <v>16</v>
      </c>
      <c r="C15" s="338">
        <v>22</v>
      </c>
      <c r="D15" s="338">
        <v>5417.24</v>
      </c>
      <c r="E15" s="338">
        <v>5443.0050000000001</v>
      </c>
      <c r="F15" s="78"/>
      <c r="G15" s="78"/>
    </row>
    <row r="16" spans="1:7">
      <c r="A16" s="337" t="s">
        <v>849</v>
      </c>
      <c r="B16" s="338">
        <v>1472</v>
      </c>
      <c r="C16" s="338">
        <v>1401</v>
      </c>
      <c r="D16" s="338">
        <v>202137.39329000001</v>
      </c>
      <c r="E16" s="338">
        <v>188985.34974999999</v>
      </c>
      <c r="F16" s="78"/>
      <c r="G16" s="78"/>
    </row>
    <row r="17" spans="1:12">
      <c r="A17" s="337" t="s">
        <v>850</v>
      </c>
      <c r="B17" s="338">
        <v>1089</v>
      </c>
      <c r="C17" s="338">
        <v>1206</v>
      </c>
      <c r="D17" s="338">
        <v>196695.68112000002</v>
      </c>
      <c r="E17" s="338">
        <v>239514.61324000001</v>
      </c>
      <c r="F17" s="78"/>
      <c r="G17" s="78"/>
    </row>
    <row r="18" spans="1:12">
      <c r="A18" s="337" t="s">
        <v>851</v>
      </c>
      <c r="B18" s="338">
        <v>2</v>
      </c>
      <c r="C18" s="338">
        <v>0</v>
      </c>
      <c r="D18" s="338">
        <v>1999.453</v>
      </c>
      <c r="E18" s="338">
        <v>0</v>
      </c>
      <c r="F18" s="78"/>
      <c r="G18" s="78"/>
    </row>
    <row r="19" spans="1:12">
      <c r="A19" s="337" t="s">
        <v>852</v>
      </c>
      <c r="B19" s="338">
        <v>1858</v>
      </c>
      <c r="C19" s="338">
        <v>1371</v>
      </c>
      <c r="D19" s="338">
        <v>224750.00284999999</v>
      </c>
      <c r="E19" s="338">
        <v>204416.83317999999</v>
      </c>
      <c r="F19" s="78"/>
      <c r="G19" s="78"/>
    </row>
    <row r="20" spans="1:12">
      <c r="A20" s="337" t="s">
        <v>853</v>
      </c>
      <c r="B20" s="338">
        <v>818</v>
      </c>
      <c r="C20" s="338">
        <v>805</v>
      </c>
      <c r="D20" s="338">
        <v>236079.20793000003</v>
      </c>
      <c r="E20" s="338">
        <v>256261.82782000001</v>
      </c>
      <c r="F20" s="78"/>
      <c r="G20" s="78"/>
    </row>
    <row r="21" spans="1:12">
      <c r="A21" s="337" t="s">
        <v>854</v>
      </c>
      <c r="B21" s="338">
        <v>4698</v>
      </c>
      <c r="C21" s="338">
        <v>4645</v>
      </c>
      <c r="D21" s="338">
        <v>336763.04113999999</v>
      </c>
      <c r="E21" s="338">
        <v>290561.32427000004</v>
      </c>
      <c r="F21" s="78"/>
      <c r="G21" s="78"/>
    </row>
    <row r="22" spans="1:12">
      <c r="A22" s="337" t="s">
        <v>855</v>
      </c>
      <c r="B22" s="338">
        <v>1411</v>
      </c>
      <c r="C22" s="338">
        <v>1676</v>
      </c>
      <c r="D22" s="338">
        <v>201549.76062000002</v>
      </c>
      <c r="E22" s="338">
        <v>169212.88892</v>
      </c>
      <c r="F22" s="78"/>
      <c r="G22" s="78"/>
    </row>
    <row r="23" spans="1:12">
      <c r="A23" s="337" t="s">
        <v>856</v>
      </c>
      <c r="B23" s="338">
        <v>58</v>
      </c>
      <c r="C23" s="338">
        <v>68</v>
      </c>
      <c r="D23" s="338">
        <v>26248.141030000003</v>
      </c>
      <c r="E23" s="338">
        <v>30446.50951</v>
      </c>
      <c r="F23" s="78"/>
      <c r="G23" s="78"/>
    </row>
    <row r="24" spans="1:12">
      <c r="A24" s="337" t="s">
        <v>857</v>
      </c>
      <c r="B24" s="338">
        <v>1117</v>
      </c>
      <c r="C24" s="338">
        <v>1656</v>
      </c>
      <c r="D24" s="338">
        <v>147443.82638000001</v>
      </c>
      <c r="E24" s="338">
        <v>183965.63123</v>
      </c>
      <c r="F24" s="78"/>
      <c r="G24" s="78"/>
    </row>
    <row r="25" spans="1:12">
      <c r="A25" s="337" t="s">
        <v>858</v>
      </c>
      <c r="B25" s="338">
        <v>3730</v>
      </c>
      <c r="C25" s="338">
        <v>3213</v>
      </c>
      <c r="D25" s="338">
        <v>473967.24445</v>
      </c>
      <c r="E25" s="338">
        <v>276232.34852</v>
      </c>
      <c r="F25" s="78"/>
      <c r="G25" s="78"/>
    </row>
    <row r="26" spans="1:12">
      <c r="A26" s="337" t="s">
        <v>859</v>
      </c>
      <c r="B26" s="338">
        <v>1721</v>
      </c>
      <c r="C26" s="338">
        <v>1905</v>
      </c>
      <c r="D26" s="338">
        <v>294132.69529</v>
      </c>
      <c r="E26" s="338">
        <v>335662.45741999999</v>
      </c>
      <c r="F26" s="78"/>
      <c r="G26" s="78"/>
    </row>
    <row r="27" spans="1:12">
      <c r="A27" s="533" t="s">
        <v>630</v>
      </c>
      <c r="B27" s="534">
        <v>22398</v>
      </c>
      <c r="C27" s="534">
        <v>21567</v>
      </c>
      <c r="D27" s="534">
        <v>3104901.9952600002</v>
      </c>
      <c r="E27" s="534">
        <v>2817763.2750300001</v>
      </c>
    </row>
    <row r="28" spans="1:12">
      <c r="A28" s="27" t="s">
        <v>325</v>
      </c>
    </row>
    <row r="29" spans="1:12" ht="28.5" customHeight="1">
      <c r="A29" s="801" t="s">
        <v>773</v>
      </c>
      <c r="B29" s="801"/>
      <c r="C29" s="801"/>
      <c r="D29" s="801"/>
      <c r="E29" s="801"/>
    </row>
    <row r="30" spans="1:12" ht="76.5" customHeight="1">
      <c r="A30" s="802" t="s">
        <v>1155</v>
      </c>
      <c r="B30" s="802"/>
      <c r="C30" s="802"/>
      <c r="D30" s="802"/>
      <c r="E30" s="802"/>
      <c r="H30" s="812"/>
      <c r="I30" s="812"/>
      <c r="J30" s="812"/>
      <c r="K30" s="812"/>
      <c r="L30" s="812"/>
    </row>
    <row r="31" spans="1:12" ht="15" customHeight="1">
      <c r="A31" s="803" t="s">
        <v>1261</v>
      </c>
      <c r="B31" s="803"/>
      <c r="C31" s="803"/>
      <c r="D31" s="803"/>
      <c r="E31" s="803"/>
      <c r="F31" s="139"/>
      <c r="G31" s="139"/>
    </row>
    <row r="32" spans="1:12" ht="12.75" customHeight="1"/>
    <row r="33" spans="1:5" ht="12.75" customHeight="1">
      <c r="A33" s="75" t="s">
        <v>331</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205</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1013</v>
      </c>
    </row>
    <row r="2" spans="1:6" ht="12.75" customHeight="1">
      <c r="A2" s="70" t="s">
        <v>1014</v>
      </c>
    </row>
    <row r="3" spans="1:6" ht="12.75" customHeight="1"/>
    <row r="4" spans="1:6" ht="12.75" customHeight="1">
      <c r="E4" s="113" t="s">
        <v>481</v>
      </c>
    </row>
    <row r="5" spans="1:6" ht="26.25" customHeight="1">
      <c r="A5" s="806" t="s">
        <v>357</v>
      </c>
      <c r="B5" s="512" t="s">
        <v>358</v>
      </c>
      <c r="C5" s="512" t="s">
        <v>358</v>
      </c>
      <c r="D5" s="810" t="s">
        <v>355</v>
      </c>
      <c r="E5" s="810" t="s">
        <v>356</v>
      </c>
    </row>
    <row r="6" spans="1:6" ht="26.25" customHeight="1">
      <c r="A6" s="809"/>
      <c r="B6" s="569" t="s">
        <v>1259</v>
      </c>
      <c r="C6" s="569" t="s">
        <v>1256</v>
      </c>
      <c r="D6" s="810"/>
      <c r="E6" s="810"/>
    </row>
    <row r="7" spans="1:6">
      <c r="A7" s="213" t="s">
        <v>338</v>
      </c>
      <c r="B7" s="339">
        <v>333706.21510999999</v>
      </c>
      <c r="C7" s="339">
        <v>286896.64000999997</v>
      </c>
      <c r="D7" s="340">
        <v>-0.14027181089381305</v>
      </c>
      <c r="E7" s="339">
        <v>-46809.575100000016</v>
      </c>
    </row>
    <row r="8" spans="1:6">
      <c r="A8" s="213" t="s">
        <v>339</v>
      </c>
      <c r="B8" s="339">
        <v>189398.52559999999</v>
      </c>
      <c r="C8" s="339">
        <v>161931.67886000001</v>
      </c>
      <c r="D8" s="340">
        <v>-0.14502143906868925</v>
      </c>
      <c r="E8" s="339">
        <v>-27466.846739999979</v>
      </c>
    </row>
    <row r="9" spans="1:6">
      <c r="A9" s="341" t="s">
        <v>340</v>
      </c>
      <c r="B9" s="342">
        <v>144307.68951</v>
      </c>
      <c r="C9" s="342">
        <v>124964.96115</v>
      </c>
      <c r="D9" s="343">
        <v>-0.13403809890989637</v>
      </c>
      <c r="E9" s="344">
        <v>-19342.728359999994</v>
      </c>
    </row>
    <row r="10" spans="1:6">
      <c r="A10" s="213" t="s">
        <v>341</v>
      </c>
      <c r="B10" s="339">
        <v>17741.049890000002</v>
      </c>
      <c r="C10" s="339">
        <v>19208.506940000003</v>
      </c>
      <c r="D10" s="340">
        <v>8.2715344305928265E-2</v>
      </c>
      <c r="E10" s="339">
        <v>1467.4570500000009</v>
      </c>
    </row>
    <row r="11" spans="1:6">
      <c r="A11" s="213" t="s">
        <v>342</v>
      </c>
      <c r="B11" s="339">
        <v>13146.831410000001</v>
      </c>
      <c r="C11" s="339">
        <v>10290.710800000001</v>
      </c>
      <c r="D11" s="340">
        <v>-0.21724783112587276</v>
      </c>
      <c r="E11" s="339">
        <v>-2856.1206099999999</v>
      </c>
      <c r="F11" s="88"/>
    </row>
    <row r="12" spans="1:6" ht="21.75">
      <c r="A12" s="341" t="s">
        <v>343</v>
      </c>
      <c r="B12" s="342">
        <v>4594.2184800000005</v>
      </c>
      <c r="C12" s="342">
        <v>8917.7961400000004</v>
      </c>
      <c r="D12" s="343">
        <v>0.94109099922474726</v>
      </c>
      <c r="E12" s="344">
        <v>4323.5776599999999</v>
      </c>
      <c r="F12" s="88"/>
    </row>
    <row r="13" spans="1:6">
      <c r="A13" s="213" t="s">
        <v>344</v>
      </c>
      <c r="B13" s="339">
        <v>918576.94021000003</v>
      </c>
      <c r="C13" s="339">
        <v>944379.61246000009</v>
      </c>
      <c r="D13" s="340">
        <v>2.8089832348829915E-2</v>
      </c>
      <c r="E13" s="339">
        <v>25802.672250000061</v>
      </c>
    </row>
    <row r="14" spans="1:6">
      <c r="A14" s="213" t="s">
        <v>345</v>
      </c>
      <c r="B14" s="339">
        <v>866478.46152999997</v>
      </c>
      <c r="C14" s="339">
        <v>890801.41972999997</v>
      </c>
      <c r="D14" s="340">
        <v>2.8071047671573153E-2</v>
      </c>
      <c r="E14" s="339">
        <v>24322.958199999994</v>
      </c>
    </row>
    <row r="15" spans="1:6" ht="21.75">
      <c r="A15" s="341" t="s">
        <v>346</v>
      </c>
      <c r="B15" s="342">
        <v>52098.47868</v>
      </c>
      <c r="C15" s="342">
        <v>53578.192729999995</v>
      </c>
      <c r="D15" s="343">
        <v>2.8402250650901253E-2</v>
      </c>
      <c r="E15" s="344">
        <v>1479.714049999995</v>
      </c>
    </row>
    <row r="16" spans="1:6" ht="22.5">
      <c r="A16" s="213" t="s">
        <v>347</v>
      </c>
      <c r="B16" s="339">
        <v>201000.38666999998</v>
      </c>
      <c r="C16" s="339">
        <v>187460.95002000002</v>
      </c>
      <c r="D16" s="340">
        <v>-6.7360251760255785E-2</v>
      </c>
      <c r="E16" s="339">
        <v>-13539.43664999996</v>
      </c>
    </row>
    <row r="17" spans="1:7" ht="33.75">
      <c r="A17" s="213" t="s">
        <v>348</v>
      </c>
      <c r="B17" s="339">
        <v>79762.938519999996</v>
      </c>
      <c r="C17" s="339">
        <v>-39367.077060000003</v>
      </c>
      <c r="D17" s="340">
        <v>-1.4935509873439403</v>
      </c>
      <c r="E17" s="339">
        <v>-119130.01558000001</v>
      </c>
    </row>
    <row r="18" spans="1:7">
      <c r="A18" s="213" t="s">
        <v>349</v>
      </c>
      <c r="B18" s="339">
        <v>121237.44815000001</v>
      </c>
      <c r="C18" s="339">
        <v>226828.02708</v>
      </c>
      <c r="D18" s="340">
        <v>0.87094029560370601</v>
      </c>
      <c r="E18" s="339">
        <v>105590.57892999999</v>
      </c>
    </row>
    <row r="19" spans="1:7">
      <c r="A19" s="213" t="s">
        <v>350</v>
      </c>
      <c r="B19" s="339">
        <v>25738.179660000002</v>
      </c>
      <c r="C19" s="339">
        <v>38619.34014</v>
      </c>
      <c r="D19" s="340">
        <v>0.50046897838772786</v>
      </c>
      <c r="E19" s="339">
        <v>12881.160479999999</v>
      </c>
    </row>
    <row r="20" spans="1:7">
      <c r="A20" s="341" t="s">
        <v>351</v>
      </c>
      <c r="B20" s="342">
        <v>95499.268489999988</v>
      </c>
      <c r="C20" s="342">
        <v>188208.68693999999</v>
      </c>
      <c r="D20" s="343">
        <v>0.97078668680805524</v>
      </c>
      <c r="E20" s="344">
        <v>92709.418449999997</v>
      </c>
    </row>
    <row r="21" spans="1:7" ht="12.75" customHeight="1">
      <c r="A21" s="36" t="s">
        <v>295</v>
      </c>
    </row>
    <row r="22" spans="1:7" ht="12.75" customHeight="1">
      <c r="A22" s="803"/>
      <c r="B22" s="803"/>
      <c r="C22" s="803"/>
      <c r="D22" s="803"/>
      <c r="E22" s="803"/>
      <c r="F22" s="139"/>
      <c r="G22" s="139"/>
    </row>
    <row r="23" spans="1:7" ht="24" customHeight="1">
      <c r="A23" s="803" t="s">
        <v>1260</v>
      </c>
      <c r="B23" s="803"/>
      <c r="C23" s="803"/>
      <c r="D23" s="803"/>
      <c r="E23" s="803"/>
      <c r="F23" s="139"/>
      <c r="G23" s="139"/>
    </row>
    <row r="24" spans="1:7" ht="12.75" customHeight="1"/>
    <row r="25" spans="1:7" ht="12.75" customHeight="1">
      <c r="A25" s="75" t="s">
        <v>331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382</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833</v>
      </c>
      <c r="B1" s="529"/>
      <c r="C1" s="529"/>
      <c r="D1" s="529"/>
      <c r="E1" s="530" t="s">
        <v>1204</v>
      </c>
    </row>
    <row r="2" spans="1:6" ht="15" customHeight="1">
      <c r="A2" s="531" t="s">
        <v>457</v>
      </c>
      <c r="B2" s="529"/>
      <c r="C2" s="529"/>
      <c r="D2" s="529"/>
      <c r="E2" s="532" t="s">
        <v>1205</v>
      </c>
    </row>
    <row r="3" spans="1:6">
      <c r="A3" s="69" t="s">
        <v>834</v>
      </c>
    </row>
    <row r="4" spans="1:6" ht="12.75" customHeight="1">
      <c r="A4" s="95"/>
    </row>
    <row r="5" spans="1:6">
      <c r="A5" s="516" t="s">
        <v>1015</v>
      </c>
    </row>
    <row r="6" spans="1:6">
      <c r="A6" s="52" t="s">
        <v>1016</v>
      </c>
    </row>
    <row r="7" spans="1:6" ht="12.75" customHeight="1">
      <c r="A7"/>
      <c r="B7"/>
      <c r="C7"/>
      <c r="D7"/>
      <c r="E7" s="113" t="s">
        <v>481</v>
      </c>
    </row>
    <row r="8" spans="1:6" ht="22.5" customHeight="1">
      <c r="A8" s="806" t="s">
        <v>357</v>
      </c>
      <c r="B8" s="515" t="s">
        <v>354</v>
      </c>
      <c r="C8" s="515" t="s">
        <v>354</v>
      </c>
      <c r="D8" s="810" t="s">
        <v>355</v>
      </c>
      <c r="E8" s="810" t="s">
        <v>356</v>
      </c>
    </row>
    <row r="9" spans="1:6" ht="22.5" customHeight="1">
      <c r="A9" s="809"/>
      <c r="B9" s="567" t="s">
        <v>1257</v>
      </c>
      <c r="C9" s="567" t="s">
        <v>1268</v>
      </c>
      <c r="D9" s="810"/>
      <c r="E9" s="810"/>
    </row>
    <row r="10" spans="1:6" ht="22.5">
      <c r="A10" s="324" t="s">
        <v>654</v>
      </c>
      <c r="B10" s="322">
        <v>0</v>
      </c>
      <c r="C10" s="322">
        <v>0</v>
      </c>
      <c r="D10" s="323" t="s">
        <v>1128</v>
      </c>
      <c r="E10" s="322"/>
      <c r="F10" s="88"/>
    </row>
    <row r="11" spans="1:6">
      <c r="A11" s="321" t="s">
        <v>416</v>
      </c>
      <c r="B11" s="322">
        <v>104426.40405</v>
      </c>
      <c r="C11" s="322">
        <v>120855.72693999998</v>
      </c>
      <c r="D11" s="323">
        <v>0.1573292026998605</v>
      </c>
      <c r="E11" s="322">
        <v>16429.322889999981</v>
      </c>
    </row>
    <row r="12" spans="1:6" ht="15">
      <c r="A12" s="321" t="s">
        <v>417</v>
      </c>
      <c r="B12" s="322">
        <v>7630857.2242699992</v>
      </c>
      <c r="C12" s="322">
        <v>6795324.9803020004</v>
      </c>
      <c r="D12" s="323">
        <v>-0.10949389032081247</v>
      </c>
      <c r="E12" s="322">
        <v>-835532.24396799877</v>
      </c>
      <c r="F12" s="88"/>
    </row>
    <row r="13" spans="1:6" ht="22.5">
      <c r="A13" s="324" t="s">
        <v>717</v>
      </c>
      <c r="B13" s="322">
        <v>8798.4166600000008</v>
      </c>
      <c r="C13" s="322">
        <v>10747.503220000001</v>
      </c>
      <c r="D13" s="323">
        <v>0.22152696733050603</v>
      </c>
      <c r="E13" s="322">
        <v>1949.0865599999997</v>
      </c>
    </row>
    <row r="14" spans="1:6">
      <c r="A14" s="318" t="s">
        <v>418</v>
      </c>
      <c r="B14" s="319">
        <v>7744082.0449799988</v>
      </c>
      <c r="C14" s="319">
        <v>6926928.2104620012</v>
      </c>
      <c r="D14" s="320">
        <v>-0.10551978010714735</v>
      </c>
      <c r="E14" s="319">
        <v>-817153.83451799769</v>
      </c>
    </row>
    <row r="15" spans="1:6">
      <c r="A15" s="321" t="s">
        <v>419</v>
      </c>
      <c r="B15" s="322">
        <v>476202.53071000008</v>
      </c>
      <c r="C15" s="322">
        <v>642486.49587899994</v>
      </c>
      <c r="D15" s="323">
        <v>0.34918748735139382</v>
      </c>
      <c r="E15" s="322">
        <v>166283.96516899986</v>
      </c>
    </row>
    <row r="16" spans="1:6">
      <c r="A16" s="321" t="s">
        <v>420</v>
      </c>
      <c r="B16" s="322">
        <v>197150.80232000002</v>
      </c>
      <c r="C16" s="322">
        <v>100004.48855999998</v>
      </c>
      <c r="D16" s="323">
        <v>-0.49275129807648266</v>
      </c>
      <c r="E16" s="322">
        <v>-97146.313760000034</v>
      </c>
    </row>
    <row r="17" spans="1:5">
      <c r="A17" s="321" t="s">
        <v>421</v>
      </c>
      <c r="B17" s="322">
        <v>7060963.4923900003</v>
      </c>
      <c r="C17" s="322">
        <v>6177582.7151329992</v>
      </c>
      <c r="D17" s="323">
        <v>-0.12510768228855318</v>
      </c>
      <c r="E17" s="322">
        <v>-883380.77725700103</v>
      </c>
    </row>
    <row r="18" spans="1:5" ht="22.5">
      <c r="A18" s="324" t="s">
        <v>655</v>
      </c>
      <c r="B18" s="322">
        <v>9765.2195600000014</v>
      </c>
      <c r="C18" s="322">
        <v>6854.5108899999996</v>
      </c>
      <c r="D18" s="323">
        <v>-0.29806894275298823</v>
      </c>
      <c r="E18" s="322">
        <v>-2910.7086700000018</v>
      </c>
    </row>
    <row r="19" spans="1:5">
      <c r="A19" s="318" t="s">
        <v>422</v>
      </c>
      <c r="B19" s="319">
        <v>7744082.0449800007</v>
      </c>
      <c r="C19" s="319">
        <v>6926928.2104619984</v>
      </c>
      <c r="D19" s="320">
        <v>-0.10551978010714791</v>
      </c>
      <c r="E19" s="319">
        <v>-817153.83451800235</v>
      </c>
    </row>
    <row r="20" spans="1:5">
      <c r="A20" s="36" t="s">
        <v>783</v>
      </c>
    </row>
    <row r="22" spans="1:5">
      <c r="A22" s="513" t="s">
        <v>1017</v>
      </c>
    </row>
    <row r="23" spans="1:5">
      <c r="A23" s="52" t="s">
        <v>1018</v>
      </c>
    </row>
    <row r="24" spans="1:5">
      <c r="E24" s="113" t="s">
        <v>481</v>
      </c>
    </row>
    <row r="25" spans="1:5" ht="24">
      <c r="A25" s="806" t="s">
        <v>357</v>
      </c>
      <c r="B25" s="512" t="s">
        <v>358</v>
      </c>
      <c r="C25" s="512" t="s">
        <v>358</v>
      </c>
      <c r="D25" s="810" t="s">
        <v>355</v>
      </c>
      <c r="E25" s="810" t="s">
        <v>356</v>
      </c>
    </row>
    <row r="26" spans="1:5" ht="22.5">
      <c r="A26" s="809"/>
      <c r="B26" s="567" t="s">
        <v>1269</v>
      </c>
      <c r="C26" s="567" t="s">
        <v>1270</v>
      </c>
      <c r="D26" s="810"/>
      <c r="E26" s="810"/>
    </row>
    <row r="27" spans="1:5">
      <c r="A27" s="321" t="s">
        <v>410</v>
      </c>
      <c r="B27" s="345">
        <v>252317.09472999995</v>
      </c>
      <c r="C27" s="345">
        <v>221028.50618999999</v>
      </c>
      <c r="D27" s="323">
        <v>-0.12400502856725315</v>
      </c>
      <c r="E27" s="322">
        <v>-31288.588539999968</v>
      </c>
    </row>
    <row r="28" spans="1:5">
      <c r="A28" s="321" t="s">
        <v>411</v>
      </c>
      <c r="B28" s="345">
        <v>132026.99437999999</v>
      </c>
      <c r="C28" s="345">
        <v>104661.64392000002</v>
      </c>
      <c r="D28" s="323">
        <v>-0.20727087357027185</v>
      </c>
      <c r="E28" s="322">
        <v>-27365.350459999972</v>
      </c>
    </row>
    <row r="29" spans="1:5">
      <c r="A29" s="321" t="s">
        <v>412</v>
      </c>
      <c r="B29" s="345">
        <v>120290.10034999996</v>
      </c>
      <c r="C29" s="345">
        <v>116366.86226999997</v>
      </c>
      <c r="D29" s="323">
        <v>-3.2614804282187992E-2</v>
      </c>
      <c r="E29" s="322">
        <v>-3923.2380799999955</v>
      </c>
    </row>
    <row r="30" spans="1:5" ht="22.5">
      <c r="A30" s="324" t="s">
        <v>658</v>
      </c>
      <c r="B30" s="345">
        <v>57261.087310000003</v>
      </c>
      <c r="C30" s="345">
        <v>42309.231789999998</v>
      </c>
      <c r="D30" s="323">
        <v>-0.26111721279502897</v>
      </c>
      <c r="E30" s="322">
        <v>-14951.855520000005</v>
      </c>
    </row>
    <row r="31" spans="1:5" ht="22.5">
      <c r="A31" s="324" t="s">
        <v>659</v>
      </c>
      <c r="B31" s="345">
        <v>24189.000020000003</v>
      </c>
      <c r="C31" s="345">
        <v>13646.98086</v>
      </c>
      <c r="D31" s="323">
        <v>-0.43581872550678524</v>
      </c>
      <c r="E31" s="322">
        <v>-10542.019160000003</v>
      </c>
    </row>
    <row r="32" spans="1:5" ht="22.5">
      <c r="A32" s="324" t="s">
        <v>660</v>
      </c>
      <c r="B32" s="345">
        <v>33072.087289999996</v>
      </c>
      <c r="C32" s="345">
        <v>28662.250929999998</v>
      </c>
      <c r="D32" s="323">
        <v>-0.13334012822750985</v>
      </c>
      <c r="E32" s="322">
        <v>-4409.8363599999975</v>
      </c>
    </row>
    <row r="33" spans="1:5">
      <c r="A33" s="321" t="s">
        <v>413</v>
      </c>
      <c r="B33" s="345">
        <v>120312.53118000002</v>
      </c>
      <c r="C33" s="345">
        <v>187615.18509999997</v>
      </c>
      <c r="D33" s="323">
        <v>0.55939853695961395</v>
      </c>
      <c r="E33" s="322">
        <v>67302.653919999953</v>
      </c>
    </row>
    <row r="34" spans="1:5">
      <c r="A34" s="321" t="s">
        <v>414</v>
      </c>
      <c r="B34" s="345">
        <v>124091.96885999999</v>
      </c>
      <c r="C34" s="345">
        <v>193713.38607000001</v>
      </c>
      <c r="D34" s="323">
        <v>0.56104692229153508</v>
      </c>
      <c r="E34" s="322">
        <v>69621.417210000014</v>
      </c>
    </row>
    <row r="35" spans="1:5" ht="22.5">
      <c r="A35" s="324" t="s">
        <v>656</v>
      </c>
      <c r="B35" s="345">
        <v>-3779.4376799999736</v>
      </c>
      <c r="C35" s="345">
        <v>-6098.2009700000344</v>
      </c>
      <c r="D35" s="323">
        <v>0.61352071030843858</v>
      </c>
      <c r="E35" s="322">
        <v>-2318.7632900000608</v>
      </c>
    </row>
    <row r="36" spans="1:5" ht="22.5">
      <c r="A36" s="324" t="s">
        <v>661</v>
      </c>
      <c r="B36" s="345">
        <v>149582.74995999999</v>
      </c>
      <c r="C36" s="345">
        <v>138930.91222999993</v>
      </c>
      <c r="D36" s="323">
        <v>-7.1210334967424238E-2</v>
      </c>
      <c r="E36" s="322">
        <v>-10651.837730000057</v>
      </c>
    </row>
    <row r="37" spans="1:5">
      <c r="A37" s="321" t="s">
        <v>415</v>
      </c>
      <c r="B37" s="345">
        <v>27376.085439999999</v>
      </c>
      <c r="C37" s="345">
        <v>23763.008332999998</v>
      </c>
      <c r="D37" s="323">
        <v>-0.13197931877144231</v>
      </c>
      <c r="E37" s="322">
        <v>-3613.077107000001</v>
      </c>
    </row>
    <row r="38" spans="1:5" ht="21.75">
      <c r="A38" s="326" t="s">
        <v>657</v>
      </c>
      <c r="B38" s="346">
        <v>122206.66451999999</v>
      </c>
      <c r="C38" s="346">
        <v>115167.90389699992</v>
      </c>
      <c r="D38" s="320">
        <v>-5.759719120595197E-2</v>
      </c>
      <c r="E38" s="319">
        <v>-7038.7606230000674</v>
      </c>
    </row>
    <row r="39" spans="1:5">
      <c r="A39" s="36" t="s">
        <v>783</v>
      </c>
    </row>
    <row r="41" spans="1:5">
      <c r="A41" s="513" t="s">
        <v>1019</v>
      </c>
    </row>
    <row r="42" spans="1:5">
      <c r="A42" s="52" t="s">
        <v>1020</v>
      </c>
    </row>
    <row r="43" spans="1:5" ht="12.75" customHeight="1">
      <c r="A43" s="527" t="s">
        <v>835</v>
      </c>
    </row>
    <row r="44" spans="1:5">
      <c r="A44" s="98" t="s">
        <v>427</v>
      </c>
      <c r="B44" s="97"/>
    </row>
    <row r="45" spans="1:5" ht="12.75" customHeight="1">
      <c r="A45" s="100" t="s">
        <v>462</v>
      </c>
    </row>
    <row r="46" spans="1:5">
      <c r="A46" s="99" t="s">
        <v>426</v>
      </c>
      <c r="B46" s="100"/>
    </row>
    <row r="47" spans="1:5">
      <c r="E47" s="113" t="s">
        <v>481</v>
      </c>
    </row>
    <row r="48" spans="1:5" ht="24">
      <c r="A48" s="806" t="s">
        <v>357</v>
      </c>
      <c r="B48" s="512" t="s">
        <v>358</v>
      </c>
      <c r="C48" s="512" t="s">
        <v>358</v>
      </c>
      <c r="D48" s="810" t="s">
        <v>355</v>
      </c>
      <c r="E48" s="810" t="s">
        <v>356</v>
      </c>
    </row>
    <row r="49" spans="1:5" ht="22.5">
      <c r="A49" s="809"/>
      <c r="B49" s="567" t="s">
        <v>1269</v>
      </c>
      <c r="C49" s="567" t="s">
        <v>1270</v>
      </c>
      <c r="D49" s="810"/>
      <c r="E49" s="810"/>
    </row>
    <row r="50" spans="1:5">
      <c r="A50" s="347" t="s">
        <v>836</v>
      </c>
      <c r="B50" s="348">
        <v>1781196.5920800001</v>
      </c>
      <c r="C50" s="348">
        <v>1697818.9160800001</v>
      </c>
      <c r="D50" s="323">
        <v>-4.680992338001011E-2</v>
      </c>
      <c r="E50" s="322">
        <v>-83377.675999999978</v>
      </c>
    </row>
    <row r="51" spans="1:5">
      <c r="A51" s="347" t="s">
        <v>423</v>
      </c>
      <c r="B51" s="348">
        <v>7239535.3727100007</v>
      </c>
      <c r="C51" s="348">
        <v>7603133.3796100002</v>
      </c>
      <c r="D51" s="323">
        <v>5.0223942308592173E-2</v>
      </c>
      <c r="E51" s="322">
        <v>363598.00689999945</v>
      </c>
    </row>
    <row r="52" spans="1:5">
      <c r="A52" s="347" t="s">
        <v>424</v>
      </c>
      <c r="B52" s="348">
        <v>123553.01031999999</v>
      </c>
      <c r="C52" s="348">
        <v>40697.141000000003</v>
      </c>
      <c r="D52" s="323">
        <v>-0.67060987915555303</v>
      </c>
      <c r="E52" s="322">
        <v>-82855.869319999983</v>
      </c>
    </row>
    <row r="53" spans="1:5">
      <c r="A53" s="349" t="s">
        <v>425</v>
      </c>
      <c r="B53" s="350">
        <v>9144284.9751100019</v>
      </c>
      <c r="C53" s="350">
        <v>9341649.4366900008</v>
      </c>
      <c r="D53" s="320">
        <v>2.1583367329125025E-2</v>
      </c>
      <c r="E53" s="319">
        <v>197364.46157999896</v>
      </c>
    </row>
    <row r="54" spans="1:5">
      <c r="A54" s="36" t="s">
        <v>783</v>
      </c>
    </row>
    <row r="55" spans="1:5">
      <c r="A55" s="111" t="s">
        <v>1271</v>
      </c>
    </row>
    <row r="56" spans="1:5">
      <c r="A56" s="111" t="s">
        <v>1272</v>
      </c>
    </row>
    <row r="58" spans="1:5">
      <c r="A58" s="75" t="s">
        <v>331</v>
      </c>
    </row>
    <row r="59" spans="1:5">
      <c r="E59" s="53" t="s">
        <v>407</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326</v>
      </c>
      <c r="S1" s="380" t="str">
        <f>Naslovnica!A20</f>
        <v>Srpanj 2015.</v>
      </c>
    </row>
    <row r="2" spans="1:19" ht="12.75" customHeight="1">
      <c r="A2" s="7" t="s">
        <v>8</v>
      </c>
      <c r="S2" s="19" t="str">
        <f>Naslovnica!A24</f>
        <v>July 2015</v>
      </c>
    </row>
    <row r="3" spans="1:19" ht="12.75" customHeight="1"/>
    <row r="4" spans="1:19" ht="26.25" customHeight="1">
      <c r="A4" s="648"/>
      <c r="B4" s="719" t="s">
        <v>890</v>
      </c>
      <c r="C4" s="719"/>
      <c r="D4" s="719"/>
      <c r="E4" s="718" t="s">
        <v>891</v>
      </c>
      <c r="F4" s="718"/>
      <c r="G4" s="718"/>
      <c r="H4" s="718" t="s">
        <v>892</v>
      </c>
      <c r="I4" s="718"/>
      <c r="J4" s="718"/>
      <c r="K4" s="717" t="s">
        <v>1108</v>
      </c>
      <c r="L4" s="717"/>
      <c r="M4" s="717"/>
      <c r="N4" s="717" t="s">
        <v>1109</v>
      </c>
      <c r="O4" s="717"/>
      <c r="P4" s="717"/>
      <c r="Q4" s="718" t="s">
        <v>1133</v>
      </c>
      <c r="R4" s="718"/>
      <c r="S4" s="718"/>
    </row>
    <row r="5" spans="1:19" ht="21" customHeight="1">
      <c r="A5" s="648" t="s">
        <v>893</v>
      </c>
      <c r="B5" s="719" t="s">
        <v>894</v>
      </c>
      <c r="C5" s="719"/>
      <c r="D5" s="719"/>
      <c r="E5" s="719" t="s">
        <v>894</v>
      </c>
      <c r="F5" s="719"/>
      <c r="G5" s="719"/>
      <c r="H5" s="719" t="s">
        <v>894</v>
      </c>
      <c r="I5" s="719"/>
      <c r="J5" s="719"/>
      <c r="K5" s="719" t="s">
        <v>895</v>
      </c>
      <c r="L5" s="719"/>
      <c r="M5" s="719"/>
      <c r="N5" s="719" t="s">
        <v>895</v>
      </c>
      <c r="O5" s="719"/>
      <c r="P5" s="719"/>
      <c r="Q5" s="719" t="s">
        <v>895</v>
      </c>
      <c r="R5" s="719"/>
      <c r="S5" s="719"/>
    </row>
    <row r="6" spans="1:19">
      <c r="A6" s="648"/>
      <c r="B6" s="608" t="s">
        <v>874</v>
      </c>
      <c r="C6" s="608" t="s">
        <v>875</v>
      </c>
      <c r="D6" s="608" t="s">
        <v>876</v>
      </c>
      <c r="E6" s="608" t="s">
        <v>874</v>
      </c>
      <c r="F6" s="608" t="s">
        <v>875</v>
      </c>
      <c r="G6" s="608" t="s">
        <v>876</v>
      </c>
      <c r="H6" s="608" t="s">
        <v>874</v>
      </c>
      <c r="I6" s="608" t="s">
        <v>875</v>
      </c>
      <c r="J6" s="608" t="s">
        <v>876</v>
      </c>
      <c r="K6" s="608" t="s">
        <v>874</v>
      </c>
      <c r="L6" s="608" t="s">
        <v>875</v>
      </c>
      <c r="M6" s="608" t="s">
        <v>876</v>
      </c>
      <c r="N6" s="608" t="s">
        <v>874</v>
      </c>
      <c r="O6" s="608" t="s">
        <v>875</v>
      </c>
      <c r="P6" s="608" t="s">
        <v>876</v>
      </c>
      <c r="Q6" s="694" t="s">
        <v>874</v>
      </c>
      <c r="R6" s="694" t="s">
        <v>875</v>
      </c>
      <c r="S6" s="694" t="s">
        <v>876</v>
      </c>
    </row>
    <row r="7" spans="1:19" ht="12.75" customHeight="1">
      <c r="A7" s="649" t="s">
        <v>30</v>
      </c>
      <c r="B7" s="650">
        <v>17</v>
      </c>
      <c r="C7" s="650">
        <v>1513</v>
      </c>
      <c r="D7" s="650">
        <v>2</v>
      </c>
      <c r="E7" s="650">
        <v>7</v>
      </c>
      <c r="F7" s="650">
        <v>1009</v>
      </c>
      <c r="G7" s="650">
        <v>2</v>
      </c>
      <c r="H7" s="650">
        <v>24</v>
      </c>
      <c r="I7" s="650">
        <v>2522</v>
      </c>
      <c r="J7" s="650">
        <v>4</v>
      </c>
      <c r="K7" s="651">
        <v>4</v>
      </c>
      <c r="L7" s="651">
        <v>-95</v>
      </c>
      <c r="M7" s="651">
        <v>-2</v>
      </c>
      <c r="N7" s="651">
        <v>4</v>
      </c>
      <c r="O7" s="651">
        <v>-41</v>
      </c>
      <c r="P7" s="651">
        <v>0</v>
      </c>
      <c r="Q7" s="692">
        <v>0.5</v>
      </c>
      <c r="R7" s="692">
        <v>-5.116629044394283E-2</v>
      </c>
      <c r="S7" s="692">
        <v>-0.33333333333333337</v>
      </c>
    </row>
    <row r="8" spans="1:19" ht="12.75" customHeight="1">
      <c r="A8" s="152" t="s">
        <v>31</v>
      </c>
      <c r="B8" s="650">
        <v>127</v>
      </c>
      <c r="C8" s="650">
        <v>81807</v>
      </c>
      <c r="D8" s="650">
        <v>35</v>
      </c>
      <c r="E8" s="650">
        <v>76</v>
      </c>
      <c r="F8" s="650">
        <v>69368</v>
      </c>
      <c r="G8" s="650">
        <v>42</v>
      </c>
      <c r="H8" s="650">
        <v>203</v>
      </c>
      <c r="I8" s="650">
        <v>151175</v>
      </c>
      <c r="J8" s="650">
        <v>77</v>
      </c>
      <c r="K8" s="651">
        <v>3</v>
      </c>
      <c r="L8" s="651">
        <v>-569</v>
      </c>
      <c r="M8" s="651">
        <v>5</v>
      </c>
      <c r="N8" s="651">
        <v>1</v>
      </c>
      <c r="O8" s="651">
        <v>-425</v>
      </c>
      <c r="P8" s="651">
        <v>1</v>
      </c>
      <c r="Q8" s="692">
        <v>2.0100502512562901E-2</v>
      </c>
      <c r="R8" s="692">
        <v>-6.5322108970946591E-3</v>
      </c>
      <c r="S8" s="692">
        <v>8.4507042253521236E-2</v>
      </c>
    </row>
    <row r="9" spans="1:19" ht="12.75" customHeight="1">
      <c r="A9" s="152" t="s">
        <v>32</v>
      </c>
      <c r="B9" s="650">
        <v>509</v>
      </c>
      <c r="C9" s="650">
        <v>125181</v>
      </c>
      <c r="D9" s="650">
        <v>42</v>
      </c>
      <c r="E9" s="650">
        <v>294</v>
      </c>
      <c r="F9" s="650">
        <v>118781</v>
      </c>
      <c r="G9" s="650">
        <v>55</v>
      </c>
      <c r="H9" s="650">
        <v>803</v>
      </c>
      <c r="I9" s="650">
        <v>243962</v>
      </c>
      <c r="J9" s="650">
        <v>97</v>
      </c>
      <c r="K9" s="651">
        <v>3</v>
      </c>
      <c r="L9" s="651">
        <v>-314</v>
      </c>
      <c r="M9" s="651">
        <v>0</v>
      </c>
      <c r="N9" s="651">
        <v>-5</v>
      </c>
      <c r="O9" s="651">
        <v>-206</v>
      </c>
      <c r="P9" s="651">
        <v>1</v>
      </c>
      <c r="Q9" s="692">
        <v>-2.4844720496894901E-3</v>
      </c>
      <c r="R9" s="692">
        <v>-2.1269459510311339E-3</v>
      </c>
      <c r="S9" s="692">
        <v>1.0416666666666741E-2</v>
      </c>
    </row>
    <row r="10" spans="1:19" ht="12.75" customHeight="1">
      <c r="A10" s="152" t="s">
        <v>33</v>
      </c>
      <c r="B10" s="650">
        <v>767</v>
      </c>
      <c r="C10" s="650">
        <v>152232</v>
      </c>
      <c r="D10" s="650">
        <v>64</v>
      </c>
      <c r="E10" s="650">
        <v>357</v>
      </c>
      <c r="F10" s="650">
        <v>144008</v>
      </c>
      <c r="G10" s="650">
        <v>58</v>
      </c>
      <c r="H10" s="650">
        <v>1124</v>
      </c>
      <c r="I10" s="650">
        <v>296240</v>
      </c>
      <c r="J10" s="650">
        <v>122</v>
      </c>
      <c r="K10" s="651">
        <v>-2</v>
      </c>
      <c r="L10" s="651">
        <v>-151</v>
      </c>
      <c r="M10" s="651">
        <v>-1</v>
      </c>
      <c r="N10" s="651">
        <v>-5</v>
      </c>
      <c r="O10" s="651">
        <v>-113</v>
      </c>
      <c r="P10" s="651">
        <v>-3</v>
      </c>
      <c r="Q10" s="692">
        <v>-6.1892130857648109E-3</v>
      </c>
      <c r="R10" s="692">
        <v>-8.9037584653162138E-4</v>
      </c>
      <c r="S10" s="692">
        <v>-3.1746031746031744E-2</v>
      </c>
    </row>
    <row r="11" spans="1:19" ht="12.75" customHeight="1">
      <c r="A11" s="152" t="s">
        <v>34</v>
      </c>
      <c r="B11" s="650">
        <v>739</v>
      </c>
      <c r="C11" s="650">
        <v>150574</v>
      </c>
      <c r="D11" s="650">
        <v>76</v>
      </c>
      <c r="E11" s="650">
        <v>352</v>
      </c>
      <c r="F11" s="650">
        <v>143161</v>
      </c>
      <c r="G11" s="650">
        <v>88</v>
      </c>
      <c r="H11" s="650">
        <v>1091</v>
      </c>
      <c r="I11" s="650">
        <v>293735</v>
      </c>
      <c r="J11" s="650">
        <v>164</v>
      </c>
      <c r="K11" s="651">
        <v>0</v>
      </c>
      <c r="L11" s="651">
        <v>498</v>
      </c>
      <c r="M11" s="651">
        <v>2</v>
      </c>
      <c r="N11" s="651">
        <v>8</v>
      </c>
      <c r="O11" s="651">
        <v>447</v>
      </c>
      <c r="P11" s="651">
        <v>3</v>
      </c>
      <c r="Q11" s="692">
        <v>7.3868882733147956E-3</v>
      </c>
      <c r="R11" s="692">
        <v>3.227569247583606E-3</v>
      </c>
      <c r="S11" s="692">
        <v>3.1446540880503138E-2</v>
      </c>
    </row>
    <row r="12" spans="1:19" ht="12.75" customHeight="1">
      <c r="A12" s="152" t="s">
        <v>35</v>
      </c>
      <c r="B12" s="650">
        <v>578</v>
      </c>
      <c r="C12" s="650">
        <v>128943</v>
      </c>
      <c r="D12" s="650">
        <v>95</v>
      </c>
      <c r="E12" s="650">
        <v>317</v>
      </c>
      <c r="F12" s="650">
        <v>130136</v>
      </c>
      <c r="G12" s="650">
        <v>79</v>
      </c>
      <c r="H12" s="650">
        <v>895</v>
      </c>
      <c r="I12" s="650">
        <v>259079</v>
      </c>
      <c r="J12" s="650">
        <v>174</v>
      </c>
      <c r="K12" s="651">
        <v>2</v>
      </c>
      <c r="L12" s="651">
        <v>376</v>
      </c>
      <c r="M12" s="651">
        <v>-2</v>
      </c>
      <c r="N12" s="651">
        <v>4</v>
      </c>
      <c r="O12" s="651">
        <v>269</v>
      </c>
      <c r="P12" s="651">
        <v>0</v>
      </c>
      <c r="Q12" s="692">
        <v>6.7491563554555878E-3</v>
      </c>
      <c r="R12" s="692">
        <v>2.4958016360077107E-3</v>
      </c>
      <c r="S12" s="692">
        <v>-1.1363636363636354E-2</v>
      </c>
    </row>
    <row r="13" spans="1:19" ht="12.75" customHeight="1">
      <c r="A13" s="152" t="s">
        <v>36</v>
      </c>
      <c r="B13" s="650">
        <v>377</v>
      </c>
      <c r="C13" s="650">
        <v>119524</v>
      </c>
      <c r="D13" s="650">
        <v>111</v>
      </c>
      <c r="E13" s="650">
        <v>188</v>
      </c>
      <c r="F13" s="650">
        <v>122813</v>
      </c>
      <c r="G13" s="650">
        <v>147</v>
      </c>
      <c r="H13" s="650">
        <v>565</v>
      </c>
      <c r="I13" s="650">
        <v>242337</v>
      </c>
      <c r="J13" s="650">
        <v>258</v>
      </c>
      <c r="K13" s="651">
        <v>7</v>
      </c>
      <c r="L13" s="651">
        <v>-59</v>
      </c>
      <c r="M13" s="651">
        <v>4</v>
      </c>
      <c r="N13" s="651">
        <v>1</v>
      </c>
      <c r="O13" s="651">
        <v>-30</v>
      </c>
      <c r="P13" s="651">
        <v>-1</v>
      </c>
      <c r="Q13" s="692">
        <v>1.4362657091562037E-2</v>
      </c>
      <c r="R13" s="692">
        <v>-3.6712233836300179E-4</v>
      </c>
      <c r="S13" s="692">
        <v>1.1764705882352899E-2</v>
      </c>
    </row>
    <row r="14" spans="1:19" ht="12.75" customHeight="1">
      <c r="A14" s="152" t="s">
        <v>37</v>
      </c>
      <c r="B14" s="650">
        <v>190</v>
      </c>
      <c r="C14" s="650">
        <v>92804</v>
      </c>
      <c r="D14" s="650">
        <v>197</v>
      </c>
      <c r="E14" s="650">
        <v>88</v>
      </c>
      <c r="F14" s="650">
        <v>91684</v>
      </c>
      <c r="G14" s="650">
        <v>379</v>
      </c>
      <c r="H14" s="650">
        <v>278</v>
      </c>
      <c r="I14" s="650">
        <v>184488</v>
      </c>
      <c r="J14" s="650">
        <v>576</v>
      </c>
      <c r="K14" s="651">
        <v>3</v>
      </c>
      <c r="L14" s="651">
        <v>1320</v>
      </c>
      <c r="M14" s="651">
        <v>-4</v>
      </c>
      <c r="N14" s="651">
        <v>1</v>
      </c>
      <c r="O14" s="651">
        <v>1391</v>
      </c>
      <c r="P14" s="651">
        <v>-8</v>
      </c>
      <c r="Q14" s="692">
        <v>1.4598540145985384E-2</v>
      </c>
      <c r="R14" s="692">
        <v>1.4913877993365521E-2</v>
      </c>
      <c r="S14" s="692">
        <v>-2.0408163265306145E-2</v>
      </c>
    </row>
    <row r="15" spans="1:19" ht="12.75" customHeight="1">
      <c r="A15" s="152" t="s">
        <v>38</v>
      </c>
      <c r="B15" s="650">
        <v>0</v>
      </c>
      <c r="C15" s="650">
        <v>27000</v>
      </c>
      <c r="D15" s="650">
        <v>364</v>
      </c>
      <c r="E15" s="650">
        <v>0</v>
      </c>
      <c r="F15" s="650">
        <v>14064</v>
      </c>
      <c r="G15" s="650">
        <v>6741</v>
      </c>
      <c r="H15" s="650">
        <v>0</v>
      </c>
      <c r="I15" s="650">
        <v>41064</v>
      </c>
      <c r="J15" s="650">
        <v>7105</v>
      </c>
      <c r="K15" s="651">
        <v>0</v>
      </c>
      <c r="L15" s="651">
        <v>364</v>
      </c>
      <c r="M15" s="651">
        <v>-4</v>
      </c>
      <c r="N15" s="651">
        <v>0</v>
      </c>
      <c r="O15" s="651">
        <v>109</v>
      </c>
      <c r="P15" s="651">
        <v>248</v>
      </c>
      <c r="Q15" s="692" t="s">
        <v>1128</v>
      </c>
      <c r="R15" s="692">
        <v>1.1652829444950941E-2</v>
      </c>
      <c r="S15" s="692">
        <v>3.5563328960792839E-2</v>
      </c>
    </row>
    <row r="16" spans="1:19" ht="12.75" customHeight="1">
      <c r="A16" s="152" t="s">
        <v>39</v>
      </c>
      <c r="B16" s="650">
        <v>0</v>
      </c>
      <c r="C16" s="650">
        <v>16</v>
      </c>
      <c r="D16" s="650">
        <v>5850</v>
      </c>
      <c r="E16" s="650">
        <v>0</v>
      </c>
      <c r="F16" s="650">
        <v>0</v>
      </c>
      <c r="G16" s="650">
        <v>3037</v>
      </c>
      <c r="H16" s="650">
        <v>0</v>
      </c>
      <c r="I16" s="650">
        <v>16</v>
      </c>
      <c r="J16" s="650">
        <v>8887</v>
      </c>
      <c r="K16" s="651">
        <v>0</v>
      </c>
      <c r="L16" s="651">
        <v>5</v>
      </c>
      <c r="M16" s="651">
        <v>178</v>
      </c>
      <c r="N16" s="651">
        <v>0</v>
      </c>
      <c r="O16" s="651">
        <v>0</v>
      </c>
      <c r="P16" s="651">
        <v>122</v>
      </c>
      <c r="Q16" s="692" t="s">
        <v>1128</v>
      </c>
      <c r="R16" s="692">
        <v>0.45454545454545459</v>
      </c>
      <c r="S16" s="692">
        <v>3.4936531966926809E-2</v>
      </c>
    </row>
    <row r="17" spans="1:19" ht="12.75" customHeight="1">
      <c r="A17" s="152" t="s">
        <v>40</v>
      </c>
      <c r="B17" s="650">
        <v>0</v>
      </c>
      <c r="C17" s="650">
        <v>0</v>
      </c>
      <c r="D17" s="650">
        <v>0</v>
      </c>
      <c r="E17" s="650">
        <v>0</v>
      </c>
      <c r="F17" s="650">
        <v>0</v>
      </c>
      <c r="G17" s="650">
        <v>0</v>
      </c>
      <c r="H17" s="650">
        <v>0</v>
      </c>
      <c r="I17" s="650">
        <v>0</v>
      </c>
      <c r="J17" s="650">
        <v>0</v>
      </c>
      <c r="K17" s="651">
        <v>0</v>
      </c>
      <c r="L17" s="651">
        <v>0</v>
      </c>
      <c r="M17" s="651">
        <v>0</v>
      </c>
      <c r="N17" s="651">
        <v>0</v>
      </c>
      <c r="O17" s="651">
        <v>0</v>
      </c>
      <c r="P17" s="651">
        <v>0</v>
      </c>
      <c r="Q17" s="692" t="s">
        <v>1128</v>
      </c>
      <c r="R17" s="692" t="s">
        <v>1128</v>
      </c>
      <c r="S17" s="692" t="s">
        <v>1128</v>
      </c>
    </row>
    <row r="18" spans="1:19" ht="24">
      <c r="A18" s="652" t="s">
        <v>896</v>
      </c>
      <c r="B18" s="653">
        <v>3304</v>
      </c>
      <c r="C18" s="653">
        <v>879594</v>
      </c>
      <c r="D18" s="653">
        <v>6836</v>
      </c>
      <c r="E18" s="653">
        <v>1679</v>
      </c>
      <c r="F18" s="653">
        <v>835024</v>
      </c>
      <c r="G18" s="653">
        <v>10628</v>
      </c>
      <c r="H18" s="653">
        <v>4983</v>
      </c>
      <c r="I18" s="653">
        <v>1714618</v>
      </c>
      <c r="J18" s="653">
        <v>17464</v>
      </c>
      <c r="K18" s="653">
        <v>20</v>
      </c>
      <c r="L18" s="653">
        <v>1375</v>
      </c>
      <c r="M18" s="653">
        <v>176</v>
      </c>
      <c r="N18" s="653">
        <v>9</v>
      </c>
      <c r="O18" s="653">
        <v>1401</v>
      </c>
      <c r="P18" s="653">
        <v>363</v>
      </c>
      <c r="Q18" s="693">
        <v>5.8538554703269075E-3</v>
      </c>
      <c r="R18" s="693">
        <v>1.6216449882640038E-3</v>
      </c>
      <c r="S18" s="693">
        <v>3.1846381093057596E-2</v>
      </c>
    </row>
    <row r="19" spans="1:19" ht="24">
      <c r="A19" s="654" t="s">
        <v>897</v>
      </c>
      <c r="B19" s="721">
        <v>889734</v>
      </c>
      <c r="C19" s="721"/>
      <c r="D19" s="721"/>
      <c r="E19" s="721">
        <v>847331</v>
      </c>
      <c r="F19" s="721"/>
      <c r="G19" s="721"/>
      <c r="H19" s="721">
        <v>1737065</v>
      </c>
      <c r="I19" s="721"/>
      <c r="J19" s="721"/>
      <c r="K19" s="721">
        <v>1571</v>
      </c>
      <c r="L19" s="721"/>
      <c r="M19" s="721"/>
      <c r="N19" s="721">
        <v>1773</v>
      </c>
      <c r="O19" s="721"/>
      <c r="P19" s="721"/>
      <c r="Q19" s="720">
        <v>1.9287993858296826E-3</v>
      </c>
      <c r="R19" s="720"/>
      <c r="S19" s="720"/>
    </row>
    <row r="20" spans="1:19" ht="12.75" customHeight="1">
      <c r="A20" s="23" t="s">
        <v>41</v>
      </c>
    </row>
    <row r="21" spans="1:19" ht="12.75" customHeight="1"/>
    <row r="22" spans="1:19" ht="12.75" customHeight="1">
      <c r="A22" s="550" t="s">
        <v>898</v>
      </c>
      <c r="N22" s="380" t="str">
        <f>Naslovnica!A20</f>
        <v>Srpanj 2015.</v>
      </c>
    </row>
    <row r="23" spans="1:19" ht="12.75" customHeight="1">
      <c r="A23" s="22" t="s">
        <v>899</v>
      </c>
      <c r="K23" s="78"/>
      <c r="N23" s="19" t="str">
        <f>Naslovnica!A24</f>
        <v>July 2015</v>
      </c>
    </row>
    <row r="24" spans="1:19" ht="12.75" customHeight="1">
      <c r="A24" s="58"/>
      <c r="B24" s="58"/>
      <c r="C24" s="58"/>
      <c r="D24" s="58"/>
      <c r="E24" s="58"/>
      <c r="F24" s="58"/>
      <c r="G24" s="58"/>
      <c r="H24" s="58"/>
      <c r="I24" s="58"/>
      <c r="J24" s="58"/>
      <c r="K24" s="58"/>
      <c r="L24" s="58"/>
      <c r="M24" s="58"/>
      <c r="N24" s="58"/>
    </row>
    <row r="25" spans="1:19" ht="12.75" customHeight="1">
      <c r="A25" s="655"/>
      <c r="B25" s="655"/>
      <c r="C25" s="655"/>
      <c r="D25" s="655"/>
      <c r="E25" s="655"/>
      <c r="F25" s="655"/>
      <c r="G25" s="655"/>
      <c r="H25" s="655"/>
      <c r="I25" s="655"/>
      <c r="J25" s="655"/>
      <c r="K25" s="655"/>
      <c r="L25" s="655"/>
      <c r="M25" s="655"/>
      <c r="N25" s="655"/>
      <c r="O25" s="655"/>
    </row>
    <row r="26" spans="1:19" ht="12.75" customHeight="1">
      <c r="A26" s="655"/>
      <c r="B26" s="655"/>
      <c r="C26" s="655"/>
      <c r="D26" s="655"/>
      <c r="E26" s="655"/>
      <c r="F26" s="655"/>
      <c r="G26" s="655"/>
      <c r="H26" s="655"/>
      <c r="I26" s="655"/>
      <c r="J26" s="655"/>
      <c r="K26" s="656"/>
      <c r="L26" s="655"/>
      <c r="M26" s="655"/>
      <c r="N26" s="655"/>
      <c r="O26" s="655"/>
    </row>
    <row r="27" spans="1:19" ht="12.75" customHeight="1">
      <c r="A27" s="655"/>
      <c r="B27" s="655"/>
      <c r="C27" s="655"/>
      <c r="D27" s="655"/>
      <c r="E27" s="655"/>
      <c r="F27" s="655"/>
      <c r="G27" s="655"/>
      <c r="H27" s="655"/>
      <c r="I27" s="655"/>
      <c r="J27" s="655"/>
      <c r="K27" s="656"/>
      <c r="L27" s="655"/>
      <c r="M27" s="655"/>
      <c r="N27" s="655"/>
      <c r="O27" s="655"/>
    </row>
    <row r="28" spans="1:19" ht="12.75" customHeight="1">
      <c r="A28" s="655"/>
      <c r="B28" s="655"/>
      <c r="C28" s="655"/>
      <c r="D28" s="655"/>
      <c r="E28" s="655"/>
      <c r="F28" s="655"/>
      <c r="G28" s="655"/>
      <c r="H28" s="655"/>
      <c r="I28" s="655"/>
      <c r="J28" s="655"/>
      <c r="K28" s="656"/>
      <c r="L28" s="655"/>
      <c r="M28" s="655"/>
      <c r="N28" s="655"/>
      <c r="O28" s="655"/>
    </row>
    <row r="29" spans="1:19" ht="12.75" customHeight="1">
      <c r="A29" s="655"/>
      <c r="B29" s="655"/>
      <c r="C29" s="655"/>
      <c r="D29" s="655"/>
      <c r="E29" s="655"/>
      <c r="F29" s="655"/>
      <c r="G29" s="655"/>
      <c r="H29" s="655"/>
      <c r="I29" s="655"/>
      <c r="J29" s="655"/>
      <c r="K29" s="657"/>
      <c r="L29" s="655"/>
      <c r="M29" s="655"/>
      <c r="N29" s="655"/>
      <c r="O29" s="655"/>
    </row>
    <row r="30" spans="1:19" ht="12.75" customHeight="1">
      <c r="A30" s="655"/>
      <c r="B30" s="655"/>
      <c r="C30" s="655"/>
      <c r="D30" s="655"/>
      <c r="E30" s="655"/>
      <c r="F30" s="655"/>
      <c r="G30" s="655"/>
      <c r="H30" s="655"/>
      <c r="I30" s="655"/>
      <c r="J30" s="655"/>
      <c r="K30" s="657"/>
      <c r="L30" s="655"/>
      <c r="M30" s="655"/>
      <c r="N30" s="655"/>
      <c r="O30" s="655"/>
    </row>
    <row r="31" spans="1:19" ht="12.75" customHeight="1">
      <c r="A31" s="655"/>
      <c r="B31" s="655"/>
      <c r="C31" s="655"/>
      <c r="D31" s="655"/>
      <c r="E31" s="655"/>
      <c r="F31" s="655"/>
      <c r="G31" s="655"/>
      <c r="H31" s="655"/>
      <c r="I31" s="655"/>
      <c r="J31" s="655"/>
      <c r="K31" s="655"/>
      <c r="L31" s="655"/>
      <c r="M31" s="655"/>
      <c r="N31" s="655"/>
      <c r="O31" s="655"/>
    </row>
    <row r="32" spans="1:19" ht="12.75" customHeight="1">
      <c r="A32" s="655"/>
      <c r="B32" s="655"/>
      <c r="C32" s="655"/>
      <c r="D32" s="655"/>
      <c r="E32" s="655"/>
      <c r="F32" s="655"/>
      <c r="G32" s="655"/>
      <c r="H32" s="655"/>
      <c r="I32" s="655"/>
      <c r="J32" s="655"/>
      <c r="K32" s="655"/>
      <c r="L32" s="655"/>
      <c r="M32" s="655"/>
      <c r="N32" s="655"/>
      <c r="O32" s="655"/>
    </row>
    <row r="33" spans="1:15" ht="12.75" customHeight="1">
      <c r="A33" s="655"/>
      <c r="B33" s="655"/>
      <c r="C33" s="655"/>
      <c r="D33" s="655"/>
      <c r="E33" s="655"/>
      <c r="F33" s="655"/>
      <c r="G33" s="655"/>
      <c r="H33" s="655"/>
      <c r="I33" s="655"/>
      <c r="J33" s="655"/>
      <c r="K33" s="655"/>
      <c r="L33" s="655"/>
      <c r="M33" s="655"/>
      <c r="N33" s="655"/>
      <c r="O33" s="655"/>
    </row>
    <row r="34" spans="1:15" ht="12.75" customHeight="1">
      <c r="A34" s="655"/>
      <c r="B34" s="655"/>
      <c r="C34" s="655"/>
      <c r="D34" s="655"/>
      <c r="E34" s="655"/>
      <c r="F34" s="655"/>
      <c r="G34" s="655"/>
      <c r="H34" s="655"/>
      <c r="I34" s="655"/>
      <c r="J34" s="655"/>
      <c r="K34" s="655"/>
      <c r="L34" s="655"/>
      <c r="M34" s="655"/>
      <c r="N34" s="655"/>
      <c r="O34" s="655"/>
    </row>
    <row r="35" spans="1:15" ht="12.75" customHeight="1">
      <c r="A35" s="655"/>
      <c r="B35" s="655"/>
      <c r="C35" s="655"/>
      <c r="D35" s="655"/>
      <c r="E35" s="655"/>
      <c r="F35" s="655"/>
      <c r="G35" s="655"/>
      <c r="H35" s="655"/>
      <c r="I35" s="655"/>
      <c r="J35" s="655"/>
      <c r="K35" s="655"/>
      <c r="L35" s="655"/>
      <c r="M35" s="655"/>
      <c r="N35" s="655"/>
      <c r="O35" s="655"/>
    </row>
    <row r="36" spans="1:15" ht="12.75" customHeight="1">
      <c r="A36" s="655"/>
      <c r="B36" s="655"/>
      <c r="C36" s="655"/>
      <c r="D36" s="655"/>
      <c r="E36" s="655"/>
      <c r="F36" s="655"/>
      <c r="G36" s="655"/>
      <c r="H36" s="655"/>
      <c r="I36" s="655"/>
      <c r="J36" s="655"/>
      <c r="K36" s="655"/>
      <c r="L36" s="655"/>
      <c r="M36" s="655"/>
      <c r="N36" s="655"/>
      <c r="O36" s="655"/>
    </row>
    <row r="37" spans="1:15" ht="12.75" customHeight="1">
      <c r="A37" s="655"/>
      <c r="B37" s="655"/>
      <c r="C37" s="655"/>
      <c r="D37" s="655"/>
      <c r="E37" s="655"/>
      <c r="F37" s="655"/>
      <c r="G37" s="655"/>
      <c r="H37" s="655"/>
      <c r="I37" s="655"/>
      <c r="J37" s="655"/>
      <c r="K37" s="655"/>
      <c r="L37" s="655"/>
      <c r="M37" s="655"/>
      <c r="N37" s="655"/>
      <c r="O37" s="655"/>
    </row>
    <row r="38" spans="1:15" ht="12.75" customHeight="1">
      <c r="A38" s="655"/>
      <c r="B38" s="655"/>
      <c r="C38" s="655"/>
      <c r="D38" s="655"/>
      <c r="E38" s="655"/>
      <c r="F38" s="655"/>
      <c r="G38" s="655"/>
      <c r="H38" s="655"/>
      <c r="I38" s="655"/>
      <c r="J38" s="655"/>
      <c r="K38" s="655"/>
      <c r="L38" s="655"/>
      <c r="M38" s="655"/>
      <c r="N38" s="655"/>
      <c r="O38" s="655"/>
    </row>
    <row r="39" spans="1:15" ht="12.75" customHeight="1">
      <c r="A39" s="655"/>
      <c r="B39" s="655"/>
      <c r="C39" s="655"/>
      <c r="D39" s="655"/>
      <c r="E39" s="655"/>
      <c r="F39" s="655"/>
      <c r="G39" s="655"/>
      <c r="H39" s="655"/>
      <c r="I39" s="655"/>
      <c r="J39" s="655"/>
      <c r="K39" s="655"/>
      <c r="L39" s="655"/>
      <c r="M39" s="655"/>
      <c r="N39" s="655"/>
      <c r="O39" s="655"/>
    </row>
    <row r="40" spans="1:15" ht="12.75" customHeight="1">
      <c r="A40" s="655"/>
      <c r="B40" s="655"/>
      <c r="C40" s="655"/>
      <c r="D40" s="655"/>
      <c r="E40" s="655"/>
      <c r="F40" s="655"/>
      <c r="G40" s="655"/>
      <c r="H40" s="655"/>
      <c r="I40" s="655"/>
      <c r="J40" s="655"/>
      <c r="K40" s="655"/>
      <c r="L40" s="655"/>
      <c r="M40" s="655"/>
      <c r="N40" s="655"/>
      <c r="O40" s="655"/>
    </row>
    <row r="41" spans="1:15" ht="12.75" customHeight="1">
      <c r="A41" s="655"/>
      <c r="B41" s="655"/>
      <c r="C41" s="655"/>
      <c r="D41" s="655"/>
      <c r="E41" s="655"/>
      <c r="F41" s="655"/>
      <c r="G41" s="655"/>
      <c r="H41" s="655"/>
      <c r="I41" s="655"/>
      <c r="J41" s="655"/>
      <c r="K41" s="655"/>
      <c r="L41" s="655"/>
      <c r="M41" s="655"/>
      <c r="N41" s="655"/>
      <c r="O41" s="655"/>
    </row>
    <row r="42" spans="1:15" ht="12.75" customHeight="1">
      <c r="A42" s="655"/>
      <c r="B42" s="655"/>
      <c r="C42" s="655"/>
      <c r="D42" s="655"/>
      <c r="E42" s="655"/>
      <c r="F42" s="655"/>
      <c r="G42" s="655"/>
      <c r="H42" s="655"/>
      <c r="I42" s="655"/>
      <c r="J42" s="655"/>
      <c r="K42" s="655"/>
      <c r="L42" s="655"/>
      <c r="M42" s="655"/>
      <c r="N42" s="655"/>
      <c r="O42" s="655"/>
    </row>
    <row r="43" spans="1:15" ht="12.75" customHeight="1">
      <c r="A43" s="655"/>
      <c r="B43" s="655"/>
      <c r="C43" s="655"/>
      <c r="D43" s="655"/>
      <c r="E43" s="655"/>
      <c r="F43" s="655"/>
      <c r="G43" s="655"/>
      <c r="H43" s="655"/>
      <c r="I43" s="655"/>
      <c r="J43" s="655"/>
      <c r="K43" s="655"/>
      <c r="L43" s="655"/>
      <c r="M43" s="655"/>
      <c r="N43" s="655"/>
      <c r="O43" s="655"/>
    </row>
    <row r="44" spans="1:15" ht="12.75" customHeight="1">
      <c r="A44" s="655"/>
      <c r="B44" s="655"/>
      <c r="C44" s="655"/>
      <c r="D44" s="655"/>
      <c r="E44" s="655"/>
      <c r="F44" s="655"/>
      <c r="G44" s="655"/>
      <c r="H44" s="655"/>
      <c r="I44" s="655"/>
      <c r="J44" s="655"/>
      <c r="K44" s="655"/>
      <c r="L44" s="655"/>
      <c r="M44" s="655"/>
      <c r="N44" s="655"/>
      <c r="O44" s="655"/>
    </row>
    <row r="45" spans="1:15" ht="12.75" customHeight="1">
      <c r="A45" s="655"/>
      <c r="B45" s="655"/>
      <c r="C45" s="655"/>
      <c r="D45" s="655"/>
      <c r="E45" s="655"/>
      <c r="F45" s="655"/>
      <c r="G45" s="655"/>
      <c r="H45" s="655"/>
      <c r="I45" s="655"/>
      <c r="J45" s="655"/>
      <c r="K45" s="655"/>
      <c r="L45" s="655"/>
      <c r="M45" s="655"/>
      <c r="N45" s="655"/>
      <c r="O45" s="655"/>
    </row>
    <row r="46" spans="1:15" ht="12.75" customHeight="1">
      <c r="A46" s="655"/>
      <c r="B46" s="655"/>
      <c r="C46" s="655"/>
      <c r="D46" s="655"/>
      <c r="E46" s="655"/>
      <c r="F46" s="655"/>
      <c r="G46" s="655"/>
      <c r="H46" s="655"/>
      <c r="I46" s="655"/>
      <c r="J46" s="655"/>
      <c r="K46" s="655"/>
      <c r="L46" s="655"/>
      <c r="M46" s="655"/>
      <c r="N46" s="655"/>
      <c r="O46" s="655"/>
    </row>
    <row r="47" spans="1:15" ht="12.75" customHeight="1">
      <c r="A47" s="23" t="s">
        <v>41</v>
      </c>
      <c r="B47" s="58"/>
      <c r="C47" s="58"/>
      <c r="D47" s="58"/>
      <c r="E47" s="58"/>
      <c r="F47" s="58"/>
      <c r="G47" s="58"/>
      <c r="H47" s="58"/>
      <c r="I47" s="58"/>
      <c r="J47" s="58"/>
    </row>
    <row r="48" spans="1:15" ht="12.75" customHeight="1">
      <c r="A48" s="74" t="s">
        <v>331</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713</v>
      </c>
      <c r="M1" s="380" t="str">
        <f>Naslovnica!A20</f>
        <v>Srpanj 2015.</v>
      </c>
    </row>
    <row r="2" spans="1:15" ht="12.75" customHeight="1">
      <c r="A2" s="25" t="s">
        <v>43</v>
      </c>
      <c r="M2" s="19" t="str">
        <f>Naslovnica!A24</f>
        <v>July 2015</v>
      </c>
    </row>
    <row r="3" spans="1:15" ht="12.75" customHeight="1"/>
    <row r="4" spans="1:15" ht="12.75" customHeight="1">
      <c r="J4" s="723" t="s">
        <v>58</v>
      </c>
      <c r="K4" s="723"/>
      <c r="L4" s="723"/>
      <c r="M4" s="723"/>
    </row>
    <row r="5" spans="1:15" ht="24.75" customHeight="1">
      <c r="A5" s="388"/>
      <c r="B5" s="388"/>
      <c r="C5" s="729" t="s">
        <v>44</v>
      </c>
      <c r="D5" s="729"/>
      <c r="E5" s="729"/>
      <c r="F5" s="724" t="s">
        <v>678</v>
      </c>
      <c r="G5" s="724" t="s">
        <v>45</v>
      </c>
      <c r="H5" s="729" t="s">
        <v>46</v>
      </c>
      <c r="I5" s="729"/>
      <c r="J5" s="729"/>
      <c r="K5" s="724" t="s">
        <v>47</v>
      </c>
      <c r="L5" s="724" t="s">
        <v>48</v>
      </c>
      <c r="M5" s="724" t="s">
        <v>49</v>
      </c>
    </row>
    <row r="6" spans="1:15" ht="81" customHeight="1">
      <c r="A6" s="724" t="s">
        <v>50</v>
      </c>
      <c r="B6" s="724"/>
      <c r="C6" s="389" t="s">
        <v>679</v>
      </c>
      <c r="D6" s="389" t="s">
        <v>51</v>
      </c>
      <c r="E6" s="389" t="s">
        <v>49</v>
      </c>
      <c r="F6" s="724"/>
      <c r="G6" s="724"/>
      <c r="H6" s="389" t="s">
        <v>52</v>
      </c>
      <c r="I6" s="389" t="s">
        <v>53</v>
      </c>
      <c r="J6" s="389" t="s">
        <v>49</v>
      </c>
      <c r="K6" s="724"/>
      <c r="L6" s="724"/>
      <c r="M6" s="724"/>
    </row>
    <row r="7" spans="1:15" ht="19.5" customHeight="1">
      <c r="A7" s="157" t="str">
        <f>Naslovnica!A20</f>
        <v>Srpanj 2015.</v>
      </c>
      <c r="B7" s="158" t="str">
        <f>Naslovnica!A24</f>
        <v>July 2015</v>
      </c>
      <c r="C7" s="159">
        <v>443440.27105000004</v>
      </c>
      <c r="D7" s="159">
        <v>4050.3499300000003</v>
      </c>
      <c r="E7" s="159">
        <v>447490.62098000001</v>
      </c>
      <c r="F7" s="159">
        <v>2036.1121599999999</v>
      </c>
      <c r="G7" s="159">
        <v>18410.555130000004</v>
      </c>
      <c r="H7" s="159">
        <v>75989.638790000012</v>
      </c>
      <c r="I7" s="159">
        <v>1457.50125</v>
      </c>
      <c r="J7" s="159">
        <v>77447.140040000013</v>
      </c>
      <c r="K7" s="160">
        <v>0</v>
      </c>
      <c r="L7" s="159">
        <v>2059.5991800000002</v>
      </c>
      <c r="M7" s="159">
        <v>547444.02749000001</v>
      </c>
      <c r="N7" s="88"/>
    </row>
    <row r="8" spans="1:15" ht="19.5" customHeight="1">
      <c r="A8" s="161" t="s">
        <v>1160</v>
      </c>
      <c r="B8" s="162" t="s">
        <v>1161</v>
      </c>
      <c r="C8" s="159">
        <v>429630.12348000001</v>
      </c>
      <c r="D8" s="159">
        <v>3.60785</v>
      </c>
      <c r="E8" s="159">
        <v>429633.73133000004</v>
      </c>
      <c r="F8" s="159">
        <v>3320.44389</v>
      </c>
      <c r="G8" s="159">
        <v>19410.914619999956</v>
      </c>
      <c r="H8" s="159">
        <v>126905.85275999999</v>
      </c>
      <c r="I8" s="159">
        <v>2265.6621800000003</v>
      </c>
      <c r="J8" s="159">
        <v>129171.51493999999</v>
      </c>
      <c r="K8" s="160">
        <v>0</v>
      </c>
      <c r="L8" s="159">
        <v>1840.9302299999999</v>
      </c>
      <c r="M8" s="159">
        <v>583377.53500999999</v>
      </c>
      <c r="N8" s="88"/>
    </row>
    <row r="9" spans="1:15" ht="17.25" customHeight="1">
      <c r="A9" s="727" t="s">
        <v>54</v>
      </c>
      <c r="B9" s="727"/>
      <c r="C9" s="163">
        <v>3.2144272049962334E-2</v>
      </c>
      <c r="D9" s="163">
        <v>1121.6492038194494</v>
      </c>
      <c r="E9" s="163">
        <v>4.1563053242400463E-2</v>
      </c>
      <c r="F9" s="163">
        <v>-0.38679519141038704</v>
      </c>
      <c r="G9" s="163">
        <v>-5.1535927573924584E-2</v>
      </c>
      <c r="H9" s="163">
        <v>-0.40121249621395305</v>
      </c>
      <c r="I9" s="163">
        <v>-0.35669966031740891</v>
      </c>
      <c r="J9" s="163">
        <v>-0.40043174320612318</v>
      </c>
      <c r="K9" s="164" t="s">
        <v>1128</v>
      </c>
      <c r="L9" s="163">
        <v>0.11878176936667514</v>
      </c>
      <c r="M9" s="163">
        <v>-6.1595631239698023E-2</v>
      </c>
      <c r="N9" s="78"/>
    </row>
    <row r="10" spans="1:15" ht="39" customHeight="1">
      <c r="A10" s="727" t="s">
        <v>55</v>
      </c>
      <c r="B10" s="727"/>
      <c r="C10" s="159">
        <v>412706.11804000003</v>
      </c>
      <c r="D10" s="159">
        <v>59.815760000000004</v>
      </c>
      <c r="E10" s="159">
        <v>412765.9338</v>
      </c>
      <c r="F10" s="159">
        <v>3416.7369399999998</v>
      </c>
      <c r="G10" s="159">
        <v>62709.128579999997</v>
      </c>
      <c r="H10" s="159">
        <v>24815.261050000001</v>
      </c>
      <c r="I10" s="159">
        <v>160.82292000000001</v>
      </c>
      <c r="J10" s="159">
        <v>24976.083970000003</v>
      </c>
      <c r="K10" s="160">
        <v>0</v>
      </c>
      <c r="L10" s="159">
        <v>1130.3842999999999</v>
      </c>
      <c r="M10" s="159">
        <v>504998.26759000006</v>
      </c>
    </row>
    <row r="11" spans="1:15" ht="29.25" customHeight="1">
      <c r="A11" s="727" t="s">
        <v>56</v>
      </c>
      <c r="B11" s="727"/>
      <c r="C11" s="163">
        <v>7.4469826509868248E-2</v>
      </c>
      <c r="D11" s="163">
        <v>66.713758547914466</v>
      </c>
      <c r="E11" s="163">
        <v>8.4126824276214068E-2</v>
      </c>
      <c r="F11" s="163">
        <v>-0.40407699048671858</v>
      </c>
      <c r="G11" s="163">
        <v>-0.70641347524845477</v>
      </c>
      <c r="H11" s="163">
        <v>2.0622139592603643</v>
      </c>
      <c r="I11" s="163">
        <v>8.0627707170097391</v>
      </c>
      <c r="J11" s="163">
        <v>2.100852004382495</v>
      </c>
      <c r="K11" s="160" t="s">
        <v>1128</v>
      </c>
      <c r="L11" s="163">
        <v>0.822034488624798</v>
      </c>
      <c r="M11" s="163">
        <v>8.4051298042196396E-2</v>
      </c>
    </row>
    <row r="12" spans="1:15" ht="34.5" customHeight="1">
      <c r="A12" s="722" t="s">
        <v>57</v>
      </c>
      <c r="B12" s="722"/>
      <c r="C12" s="390">
        <v>2964369.4262600001</v>
      </c>
      <c r="D12" s="390">
        <v>4505.0310200000004</v>
      </c>
      <c r="E12" s="390">
        <v>2968874.4572800002</v>
      </c>
      <c r="F12" s="390">
        <v>14167.71493</v>
      </c>
      <c r="G12" s="390">
        <v>147057.54226999995</v>
      </c>
      <c r="H12" s="390">
        <v>534237.31091</v>
      </c>
      <c r="I12" s="390">
        <v>19755.158580000003</v>
      </c>
      <c r="J12" s="390">
        <v>553992.46949000005</v>
      </c>
      <c r="K12" s="391">
        <v>0</v>
      </c>
      <c r="L12" s="390">
        <v>8588.2269400000005</v>
      </c>
      <c r="M12" s="390">
        <v>3692680.4109100001</v>
      </c>
      <c r="O12" s="79"/>
    </row>
    <row r="13" spans="1:15" ht="12.75" customHeight="1">
      <c r="A13" s="730" t="s">
        <v>59</v>
      </c>
      <c r="B13" s="730"/>
      <c r="C13" s="730"/>
    </row>
    <row r="14" spans="1:15" ht="12.75" customHeight="1">
      <c r="A14" s="728" t="s">
        <v>60</v>
      </c>
      <c r="B14" s="728"/>
      <c r="C14" s="728"/>
    </row>
    <row r="15" spans="1:15" ht="12.75" customHeight="1"/>
    <row r="16" spans="1:15" ht="12.75" customHeight="1">
      <c r="A16" s="551" t="s">
        <v>327</v>
      </c>
      <c r="M16" s="14" t="str">
        <f>Naslovnica!A20</f>
        <v>Srpanj 2015.</v>
      </c>
    </row>
    <row r="17" spans="1:14" ht="12.75" customHeight="1">
      <c r="A17" s="26" t="s">
        <v>12</v>
      </c>
      <c r="M17" s="19" t="str">
        <f>Naslovnica!A24</f>
        <v>July 2015</v>
      </c>
    </row>
    <row r="18" spans="1:14" ht="12.75" customHeight="1"/>
    <row r="19" spans="1:14" ht="12.75" customHeight="1">
      <c r="J19" s="723" t="s">
        <v>58</v>
      </c>
      <c r="K19" s="723"/>
      <c r="L19" s="723"/>
      <c r="M19" s="723"/>
    </row>
    <row r="20" spans="1:14" ht="21" customHeight="1">
      <c r="A20" s="724" t="s">
        <v>61</v>
      </c>
      <c r="B20" s="726"/>
      <c r="C20" s="729" t="s">
        <v>62</v>
      </c>
      <c r="D20" s="729"/>
      <c r="E20" s="729"/>
      <c r="F20" s="729" t="s">
        <v>63</v>
      </c>
      <c r="G20" s="729"/>
      <c r="H20" s="729"/>
      <c r="I20" s="724" t="s">
        <v>64</v>
      </c>
      <c r="J20" s="724" t="s">
        <v>65</v>
      </c>
      <c r="K20" s="724" t="s">
        <v>66</v>
      </c>
      <c r="L20" s="725" t="s">
        <v>67</v>
      </c>
      <c r="M20" s="724" t="s">
        <v>49</v>
      </c>
    </row>
    <row r="21" spans="1:14" ht="123.75" customHeight="1">
      <c r="A21" s="726"/>
      <c r="B21" s="726"/>
      <c r="C21" s="389" t="s">
        <v>68</v>
      </c>
      <c r="D21" s="389" t="s">
        <v>69</v>
      </c>
      <c r="E21" s="389" t="s">
        <v>49</v>
      </c>
      <c r="F21" s="389" t="s">
        <v>70</v>
      </c>
      <c r="G21" s="389" t="s">
        <v>52</v>
      </c>
      <c r="H21" s="389" t="s">
        <v>49</v>
      </c>
      <c r="I21" s="726"/>
      <c r="J21" s="726"/>
      <c r="K21" s="724"/>
      <c r="L21" s="726"/>
      <c r="M21" s="726"/>
    </row>
    <row r="22" spans="1:14" ht="18.75" customHeight="1">
      <c r="A22" s="165" t="str">
        <f>Naslovnica!A20</f>
        <v>Srpanj 2015.</v>
      </c>
      <c r="B22" s="158" t="str">
        <f>Naslovnica!A24</f>
        <v>July 2015</v>
      </c>
      <c r="C22" s="166">
        <v>3068.8106299999999</v>
      </c>
      <c r="D22" s="167">
        <v>6.923E-2</v>
      </c>
      <c r="E22" s="166">
        <v>3068.87986</v>
      </c>
      <c r="F22" s="166">
        <v>441931.31336000003</v>
      </c>
      <c r="G22" s="166">
        <v>52942.15352</v>
      </c>
      <c r="H22" s="166">
        <v>494873.46688000002</v>
      </c>
      <c r="I22" s="166">
        <v>21434.455809999999</v>
      </c>
      <c r="J22" s="166">
        <v>23575.894579999996</v>
      </c>
      <c r="K22" s="166">
        <v>2059.5991800000002</v>
      </c>
      <c r="L22" s="166">
        <v>2114.4713299999999</v>
      </c>
      <c r="M22" s="166">
        <v>547126.76763999998</v>
      </c>
      <c r="N22" s="88"/>
    </row>
    <row r="23" spans="1:14" ht="18.75" customHeight="1">
      <c r="A23" s="161" t="str">
        <f>A8</f>
        <v>Lipanj 2015.</v>
      </c>
      <c r="B23" s="162" t="str">
        <f>B8</f>
        <v>June 2015</v>
      </c>
      <c r="C23" s="166">
        <v>2979.3789200000001</v>
      </c>
      <c r="D23" s="167">
        <v>2.4109999999999999E-2</v>
      </c>
      <c r="E23" s="166">
        <v>2979.4030299999999</v>
      </c>
      <c r="F23" s="166">
        <v>429058.41136999999</v>
      </c>
      <c r="G23" s="166">
        <v>65555.022469999996</v>
      </c>
      <c r="H23" s="166">
        <v>494613.43383999995</v>
      </c>
      <c r="I23" s="166">
        <v>16336.261400000001</v>
      </c>
      <c r="J23" s="166">
        <v>61154.666720000001</v>
      </c>
      <c r="K23" s="166">
        <v>1840.9302299999999</v>
      </c>
      <c r="L23" s="166">
        <v>1923.5616299999999</v>
      </c>
      <c r="M23" s="166">
        <v>578848.25685000001</v>
      </c>
      <c r="N23" s="88"/>
    </row>
    <row r="24" spans="1:14" ht="18.75" customHeight="1">
      <c r="A24" s="727" t="s">
        <v>71</v>
      </c>
      <c r="B24" s="727"/>
      <c r="C24" s="163">
        <v>3.0016896944414118E-2</v>
      </c>
      <c r="D24" s="163">
        <v>1.8714226462048942</v>
      </c>
      <c r="E24" s="163">
        <v>3.0031798014248535E-2</v>
      </c>
      <c r="F24" s="163">
        <v>3.0002679469437209E-2</v>
      </c>
      <c r="G24" s="163">
        <v>-0.19240126041863589</v>
      </c>
      <c r="H24" s="163">
        <v>5.2572983709978322E-4</v>
      </c>
      <c r="I24" s="163">
        <v>0.31207840552796234</v>
      </c>
      <c r="J24" s="163">
        <v>-0.61448739982602596</v>
      </c>
      <c r="K24" s="163">
        <v>0.11878176936667514</v>
      </c>
      <c r="L24" s="163">
        <v>9.9248028772543115E-2</v>
      </c>
      <c r="M24" s="163">
        <v>-5.4801044720464945E-2</v>
      </c>
      <c r="N24" s="88"/>
    </row>
    <row r="25" spans="1:14" ht="36.75" customHeight="1">
      <c r="A25" s="727" t="s">
        <v>72</v>
      </c>
      <c r="B25" s="727"/>
      <c r="C25" s="166">
        <v>3146.4234100000003</v>
      </c>
      <c r="D25" s="167">
        <v>3.8759999999999996E-2</v>
      </c>
      <c r="E25" s="166">
        <v>3146.4621700000002</v>
      </c>
      <c r="F25" s="166">
        <v>453648.39805000002</v>
      </c>
      <c r="G25" s="166">
        <v>4772.2502699999995</v>
      </c>
      <c r="H25" s="166">
        <v>458420.64832000004</v>
      </c>
      <c r="I25" s="166">
        <v>35943.799479999994</v>
      </c>
      <c r="J25" s="166">
        <v>19995.908760000002</v>
      </c>
      <c r="K25" s="166">
        <v>1130.3842999999999</v>
      </c>
      <c r="L25" s="166">
        <v>1146.5586699999999</v>
      </c>
      <c r="M25" s="166">
        <v>519783.76170000003</v>
      </c>
      <c r="N25" s="78"/>
    </row>
    <row r="26" spans="1:14" ht="28.5" customHeight="1">
      <c r="A26" s="727" t="s">
        <v>56</v>
      </c>
      <c r="B26" s="727"/>
      <c r="C26" s="163">
        <v>-2.4666985299349898E-2</v>
      </c>
      <c r="D26" s="163">
        <v>0.78611971104231182</v>
      </c>
      <c r="E26" s="163">
        <v>-2.4656997544642411E-2</v>
      </c>
      <c r="F26" s="163">
        <v>-2.5828559607761606E-2</v>
      </c>
      <c r="G26" s="163">
        <v>10.093750437359189</v>
      </c>
      <c r="H26" s="163">
        <v>7.9518273650174096E-2</v>
      </c>
      <c r="I26" s="163">
        <v>-0.40366749981657746</v>
      </c>
      <c r="J26" s="163">
        <v>0.17903591494483265</v>
      </c>
      <c r="K26" s="163">
        <v>0.822034488624798</v>
      </c>
      <c r="L26" s="163">
        <v>0.84418938631374185</v>
      </c>
      <c r="M26" s="163">
        <v>5.2604578970632247E-2</v>
      </c>
    </row>
    <row r="27" spans="1:14" ht="30.75" customHeight="1">
      <c r="A27" s="722" t="s">
        <v>57</v>
      </c>
      <c r="B27" s="722"/>
      <c r="C27" s="392">
        <v>20675.320349999998</v>
      </c>
      <c r="D27" s="393">
        <v>1.4548199999999998</v>
      </c>
      <c r="E27" s="392">
        <v>20676.775170000001</v>
      </c>
      <c r="F27" s="392">
        <v>2981374.8779500001</v>
      </c>
      <c r="G27" s="392">
        <v>331982.46986999997</v>
      </c>
      <c r="H27" s="392">
        <v>3313357.3478200003</v>
      </c>
      <c r="I27" s="392">
        <v>131177.19514999999</v>
      </c>
      <c r="J27" s="392">
        <v>203449.43148</v>
      </c>
      <c r="K27" s="392">
        <v>8588.2269400000005</v>
      </c>
      <c r="L27" s="392">
        <v>10152.97876</v>
      </c>
      <c r="M27" s="392">
        <v>3687401.9553199997</v>
      </c>
    </row>
    <row r="28" spans="1:14" ht="12.75" customHeight="1">
      <c r="A28" s="20" t="s">
        <v>74</v>
      </c>
    </row>
    <row r="29" spans="1:14" ht="12.75" customHeight="1"/>
    <row r="30" spans="1:14" ht="12.75" customHeight="1"/>
    <row r="31" spans="1:14" ht="12.75" customHeight="1"/>
    <row r="32" spans="1:14" ht="12.75" customHeight="1">
      <c r="A32" s="74" t="s">
        <v>331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328</v>
      </c>
      <c r="K1" s="380" t="str">
        <f>Naslovnica!A20</f>
        <v>Srpanj 2015.</v>
      </c>
    </row>
    <row r="2" spans="1:13" ht="12.75" customHeight="1">
      <c r="A2" s="25" t="s">
        <v>75</v>
      </c>
      <c r="K2" s="19" t="str">
        <f>Naslovnica!A24</f>
        <v>July 2015</v>
      </c>
    </row>
    <row r="3" spans="1:13" ht="12.75" customHeight="1">
      <c r="D3" s="723" t="s">
        <v>58</v>
      </c>
      <c r="E3" s="723"/>
      <c r="F3" s="723"/>
    </row>
    <row r="4" spans="1:13" ht="69.75" customHeight="1">
      <c r="A4" s="724" t="s">
        <v>76</v>
      </c>
      <c r="B4" s="724"/>
      <c r="C4" s="389" t="s">
        <v>77</v>
      </c>
      <c r="D4" s="389" t="s">
        <v>78</v>
      </c>
      <c r="E4" s="389" t="s">
        <v>79</v>
      </c>
      <c r="F4" s="389" t="s">
        <v>80</v>
      </c>
    </row>
    <row r="5" spans="1:13" ht="17.25" customHeight="1">
      <c r="A5" s="168" t="str">
        <f>Naslovnica!A20</f>
        <v>Srpanj 2015.</v>
      </c>
      <c r="B5" s="169" t="str">
        <f>Naslovnica!A24</f>
        <v>July 2015</v>
      </c>
      <c r="C5" s="170">
        <v>20170.158049998521</v>
      </c>
      <c r="D5" s="170">
        <v>547444.02749000001</v>
      </c>
      <c r="E5" s="170">
        <v>547126.76763999998</v>
      </c>
      <c r="F5" s="170">
        <v>20487.417899998603</v>
      </c>
      <c r="G5" s="88"/>
      <c r="H5" s="88"/>
    </row>
    <row r="6" spans="1:13" ht="17.25" customHeight="1">
      <c r="A6" s="171" t="str">
        <f>'5 Tablica 3,4'!A8</f>
        <v>Lipanj 2015.</v>
      </c>
      <c r="B6" s="172" t="str">
        <f>'5 Tablica 3,4'!B8</f>
        <v>June 2015</v>
      </c>
      <c r="C6" s="170">
        <v>15640.879889998436</v>
      </c>
      <c r="D6" s="170">
        <v>583377.53500999999</v>
      </c>
      <c r="E6" s="170">
        <v>578848.25684999989</v>
      </c>
      <c r="F6" s="170">
        <v>20170.158049998572</v>
      </c>
      <c r="G6" s="88"/>
      <c r="H6" s="88"/>
      <c r="M6" s="78"/>
    </row>
    <row r="7" spans="1:13" ht="19.5" customHeight="1">
      <c r="A7" s="727" t="s">
        <v>71</v>
      </c>
      <c r="B7" s="727"/>
      <c r="C7" s="173">
        <v>0.28957949884241058</v>
      </c>
      <c r="D7" s="173">
        <v>-6.1595631239698023E-2</v>
      </c>
      <c r="E7" s="173">
        <v>-5.4801044720464757E-2</v>
      </c>
      <c r="F7" s="173">
        <v>1.5729170253083551E-2</v>
      </c>
      <c r="G7" s="88"/>
      <c r="H7" s="78"/>
    </row>
    <row r="8" spans="1:13" ht="32.25" customHeight="1">
      <c r="A8" s="727" t="s">
        <v>55</v>
      </c>
      <c r="B8" s="727"/>
      <c r="C8" s="170">
        <v>29016.988439998746</v>
      </c>
      <c r="D8" s="170">
        <v>504998.26759000006</v>
      </c>
      <c r="E8" s="170">
        <v>519783.76170000003</v>
      </c>
      <c r="F8" s="170">
        <v>14231.494329998735</v>
      </c>
    </row>
    <row r="9" spans="1:13" ht="19.5" customHeight="1">
      <c r="A9" s="727" t="s">
        <v>56</v>
      </c>
      <c r="B9" s="727"/>
      <c r="C9" s="173">
        <v>-0.30488451302566005</v>
      </c>
      <c r="D9" s="173">
        <v>8.4051298042196396E-2</v>
      </c>
      <c r="E9" s="173">
        <v>5.2604578970632247E-2</v>
      </c>
      <c r="F9" s="173">
        <v>0.43958304201498594</v>
      </c>
    </row>
    <row r="10" spans="1:13" ht="21" customHeight="1">
      <c r="A10" s="733" t="s">
        <v>57</v>
      </c>
      <c r="B10" s="733"/>
      <c r="C10" s="394">
        <v>15208.962309998513</v>
      </c>
      <c r="D10" s="394">
        <v>3692680.4109100001</v>
      </c>
      <c r="E10" s="394">
        <v>3687401.9553199997</v>
      </c>
      <c r="F10" s="394">
        <v>20487.417899998836</v>
      </c>
      <c r="H10" s="355"/>
    </row>
    <row r="11" spans="1:13" ht="12.75" customHeight="1"/>
    <row r="12" spans="1:13" ht="12.75" customHeight="1">
      <c r="A12" s="551" t="s">
        <v>714</v>
      </c>
      <c r="K12" s="380" t="str">
        <f>Naslovnica!A20</f>
        <v>Srpanj 2015.</v>
      </c>
    </row>
    <row r="13" spans="1:13" ht="12.75" customHeight="1">
      <c r="A13" s="25" t="s">
        <v>352</v>
      </c>
      <c r="K13" s="19" t="str">
        <f>Naslovnica!A24</f>
        <v>July 2015</v>
      </c>
    </row>
    <row r="14" spans="1:13" ht="12.75" customHeight="1">
      <c r="I14" s="723" t="s">
        <v>58</v>
      </c>
      <c r="J14" s="723"/>
      <c r="K14" s="723"/>
    </row>
    <row r="15" spans="1:13" ht="21" customHeight="1">
      <c r="A15" s="724" t="s">
        <v>81</v>
      </c>
      <c r="B15" s="734"/>
      <c r="C15" s="724" t="s">
        <v>82</v>
      </c>
      <c r="D15" s="729" t="s">
        <v>89</v>
      </c>
      <c r="E15" s="729"/>
      <c r="F15" s="729"/>
      <c r="G15" s="729"/>
      <c r="H15" s="729" t="s">
        <v>90</v>
      </c>
      <c r="I15" s="729"/>
      <c r="J15" s="729"/>
      <c r="K15" s="388"/>
    </row>
    <row r="16" spans="1:13" ht="126.75" customHeight="1">
      <c r="A16" s="724"/>
      <c r="B16" s="734"/>
      <c r="C16" s="724"/>
      <c r="D16" s="389" t="s">
        <v>83</v>
      </c>
      <c r="E16" s="389" t="s">
        <v>84</v>
      </c>
      <c r="F16" s="389" t="s">
        <v>85</v>
      </c>
      <c r="G16" s="389" t="s">
        <v>49</v>
      </c>
      <c r="H16" s="389" t="s">
        <v>86</v>
      </c>
      <c r="I16" s="389" t="s">
        <v>87</v>
      </c>
      <c r="J16" s="389" t="s">
        <v>49</v>
      </c>
      <c r="K16" s="389" t="s">
        <v>88</v>
      </c>
    </row>
    <row r="17" spans="1:13" ht="16.5" customHeight="1">
      <c r="A17" s="168" t="str">
        <f>Naslovnica!A20</f>
        <v>Srpanj 2015.</v>
      </c>
      <c r="B17" s="169" t="str">
        <f>Naslovnica!A24</f>
        <v>July 2015</v>
      </c>
      <c r="C17" s="170">
        <v>249936.29255000001</v>
      </c>
      <c r="D17" s="170">
        <v>17919.790379999999</v>
      </c>
      <c r="E17" s="170">
        <v>3514.66543</v>
      </c>
      <c r="F17" s="170">
        <v>156.89636999999999</v>
      </c>
      <c r="G17" s="170">
        <v>21591.352179999998</v>
      </c>
      <c r="H17" s="170">
        <v>18253.658760000002</v>
      </c>
      <c r="I17" s="170">
        <v>156.89636999999999</v>
      </c>
      <c r="J17" s="170">
        <v>18410.555130000001</v>
      </c>
      <c r="K17" s="170">
        <v>253117.08960000001</v>
      </c>
      <c r="L17" s="88"/>
      <c r="M17" s="78"/>
    </row>
    <row r="18" spans="1:13" ht="16.5" customHeight="1">
      <c r="A18" s="171" t="str">
        <f>'5 Tablica 3,4'!A8</f>
        <v>Lipanj 2015.</v>
      </c>
      <c r="B18" s="172" t="str">
        <f>'5 Tablica 3,4'!B8</f>
        <v>June 2015</v>
      </c>
      <c r="C18" s="170">
        <v>253621.92233000003</v>
      </c>
      <c r="D18" s="170">
        <v>13453.461670000001</v>
      </c>
      <c r="E18" s="170">
        <v>2882.7997300000002</v>
      </c>
      <c r="F18" s="170">
        <v>177.97901999999999</v>
      </c>
      <c r="G18" s="170">
        <v>16514.240420000002</v>
      </c>
      <c r="H18" s="170">
        <v>20021.891179999999</v>
      </c>
      <c r="I18" s="170">
        <v>177.97901999999999</v>
      </c>
      <c r="J18" s="170">
        <v>20199.870199999998</v>
      </c>
      <c r="K18" s="170">
        <v>249936.29255000001</v>
      </c>
      <c r="L18" s="88"/>
    </row>
    <row r="19" spans="1:13" ht="18.75" customHeight="1">
      <c r="A19" s="727" t="s">
        <v>71</v>
      </c>
      <c r="B19" s="727"/>
      <c r="C19" s="174">
        <v>-1.4531984247026021E-2</v>
      </c>
      <c r="D19" s="174">
        <v>0.33198360537641447</v>
      </c>
      <c r="E19" s="174">
        <v>0.21918473677670275</v>
      </c>
      <c r="F19" s="174">
        <v>-0.11845581574727179</v>
      </c>
      <c r="G19" s="174">
        <v>0.30743840654343552</v>
      </c>
      <c r="H19" s="174">
        <v>-8.8314955071092174E-2</v>
      </c>
      <c r="I19" s="174">
        <v>-0.11845581574727179</v>
      </c>
      <c r="J19" s="174">
        <v>-8.8580523156034791E-2</v>
      </c>
      <c r="K19" s="174">
        <v>1.2726431273936226E-2</v>
      </c>
      <c r="L19" s="88"/>
    </row>
    <row r="20" spans="1:13" ht="27.75" customHeight="1">
      <c r="A20" s="727" t="s">
        <v>55</v>
      </c>
      <c r="B20" s="727"/>
      <c r="C20" s="170">
        <v>272912.07887000014</v>
      </c>
      <c r="D20" s="170">
        <v>33263.963049999998</v>
      </c>
      <c r="E20" s="170">
        <v>2679.8364300000003</v>
      </c>
      <c r="F20" s="170">
        <v>258.28019</v>
      </c>
      <c r="G20" s="170">
        <v>36202.079669999999</v>
      </c>
      <c r="H20" s="170">
        <v>62450.848389999999</v>
      </c>
      <c r="I20" s="170">
        <v>258.28019</v>
      </c>
      <c r="J20" s="170">
        <v>62709.128579999997</v>
      </c>
      <c r="K20" s="170">
        <v>246405.02996000016</v>
      </c>
      <c r="L20" s="78"/>
    </row>
    <row r="21" spans="1:13" ht="20.25" customHeight="1">
      <c r="A21" s="727" t="s">
        <v>96</v>
      </c>
      <c r="B21" s="727"/>
      <c r="C21" s="174">
        <v>-8.4187502492128585E-2</v>
      </c>
      <c r="D21" s="174">
        <v>-0.46128516457692498</v>
      </c>
      <c r="E21" s="174">
        <v>0.31152237153519091</v>
      </c>
      <c r="F21" s="174">
        <v>-0.39253424740008136</v>
      </c>
      <c r="G21" s="174">
        <v>-0.4035880707181484</v>
      </c>
      <c r="H21" s="174">
        <v>-0.70771159671030359</v>
      </c>
      <c r="I21" s="174">
        <v>-0.39253424740008136</v>
      </c>
      <c r="J21" s="174">
        <v>-0.70641347524845477</v>
      </c>
      <c r="K21" s="174">
        <v>2.7239945714945188E-2</v>
      </c>
    </row>
    <row r="22" spans="1:13" ht="24" customHeight="1">
      <c r="A22" s="733" t="s">
        <v>91</v>
      </c>
      <c r="B22" s="733"/>
      <c r="C22" s="394">
        <v>268285.45047000004</v>
      </c>
      <c r="D22" s="394">
        <v>110261.90614000001</v>
      </c>
      <c r="E22" s="394">
        <v>20915.28901</v>
      </c>
      <c r="F22" s="394">
        <v>1500.94183</v>
      </c>
      <c r="G22" s="394">
        <v>132678.13698000001</v>
      </c>
      <c r="H22" s="394">
        <v>146345.55601999999</v>
      </c>
      <c r="I22" s="394">
        <v>1500.94183</v>
      </c>
      <c r="J22" s="394">
        <v>147846.49784999999</v>
      </c>
      <c r="K22" s="394">
        <v>253117.08960000006</v>
      </c>
    </row>
    <row r="23" spans="1:13" ht="35.25" customHeight="1">
      <c r="A23" s="731" t="s">
        <v>92</v>
      </c>
      <c r="B23" s="731"/>
      <c r="C23" s="731"/>
      <c r="D23" s="731"/>
      <c r="E23" s="731"/>
      <c r="F23" s="731"/>
      <c r="G23" s="731"/>
      <c r="H23" s="731"/>
      <c r="I23" s="731"/>
      <c r="J23" s="731"/>
      <c r="K23" s="731"/>
    </row>
    <row r="24" spans="1:13" ht="42.75" customHeight="1">
      <c r="A24" s="732" t="s">
        <v>93</v>
      </c>
      <c r="B24" s="732"/>
      <c r="C24" s="732"/>
      <c r="D24" s="732"/>
      <c r="E24" s="732"/>
      <c r="F24" s="732"/>
      <c r="G24" s="732"/>
      <c r="H24" s="732"/>
      <c r="I24" s="732"/>
      <c r="J24" s="732"/>
      <c r="K24" s="732"/>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715</v>
      </c>
      <c r="G1" s="380" t="str">
        <f>Naslovnica!A20</f>
        <v>Srpanj 2015.</v>
      </c>
    </row>
    <row r="2" spans="1:8" ht="12.75" customHeight="1">
      <c r="A2" s="119" t="s">
        <v>697</v>
      </c>
      <c r="G2" s="118" t="str">
        <f>Naslovnica!A24</f>
        <v>July 2015</v>
      </c>
    </row>
    <row r="3" spans="1:8" ht="12.75" customHeight="1">
      <c r="E3" s="723" t="s">
        <v>479</v>
      </c>
      <c r="F3" s="723"/>
      <c r="G3" s="723"/>
    </row>
    <row r="4" spans="1:8" ht="21" customHeight="1">
      <c r="A4" s="395"/>
      <c r="B4" s="729" t="s">
        <v>477</v>
      </c>
      <c r="C4" s="729"/>
      <c r="D4" s="729"/>
      <c r="E4" s="729"/>
      <c r="F4" s="729"/>
      <c r="G4" s="381"/>
    </row>
    <row r="5" spans="1:8" ht="33.75" customHeight="1">
      <c r="A5" s="396" t="s">
        <v>97</v>
      </c>
      <c r="B5" s="395" t="str">
        <f>Naslovnica!A20</f>
        <v>Srpanj 2015.</v>
      </c>
      <c r="C5" s="395" t="s">
        <v>98</v>
      </c>
      <c r="D5" s="395" t="s">
        <v>99</v>
      </c>
      <c r="E5" s="395" t="s">
        <v>100</v>
      </c>
      <c r="F5" s="395" t="s">
        <v>101</v>
      </c>
      <c r="G5" s="395" t="s">
        <v>102</v>
      </c>
    </row>
    <row r="6" spans="1:8" ht="33.75" customHeight="1">
      <c r="A6" s="398" t="s">
        <v>103</v>
      </c>
      <c r="B6" s="398" t="str">
        <f>Naslovnica!A24</f>
        <v>July 2015</v>
      </c>
      <c r="C6" s="398" t="s">
        <v>1144</v>
      </c>
      <c r="D6" s="400" t="s">
        <v>104</v>
      </c>
      <c r="E6" s="400" t="s">
        <v>105</v>
      </c>
      <c r="F6" s="400" t="s">
        <v>106</v>
      </c>
      <c r="G6" s="400" t="s">
        <v>107</v>
      </c>
    </row>
    <row r="7" spans="1:8" ht="12.75" customHeight="1">
      <c r="A7" s="631" t="s">
        <v>878</v>
      </c>
      <c r="B7" s="632">
        <v>1176.8324</v>
      </c>
      <c r="C7" s="633">
        <v>-2.022168306111425E-2</v>
      </c>
      <c r="D7" s="632">
        <v>0</v>
      </c>
      <c r="E7" s="633" t="s">
        <v>1102</v>
      </c>
      <c r="F7" s="632">
        <v>8443.2702300000001</v>
      </c>
      <c r="G7" s="632">
        <v>12968.694510000001</v>
      </c>
      <c r="H7" s="88"/>
    </row>
    <row r="8" spans="1:8" ht="12.75" customHeight="1">
      <c r="A8" s="631" t="s">
        <v>879</v>
      </c>
      <c r="B8" s="632">
        <v>164140.57587999999</v>
      </c>
      <c r="C8" s="633">
        <v>2.9615028687873236E-2</v>
      </c>
      <c r="D8" s="632">
        <v>174004.22368</v>
      </c>
      <c r="E8" s="633">
        <v>-5.6686255031025042E-2</v>
      </c>
      <c r="F8" s="632">
        <v>1115432.88573</v>
      </c>
      <c r="G8" s="632">
        <v>21224977.037629992</v>
      </c>
      <c r="H8" s="88"/>
    </row>
    <row r="9" spans="1:8" ht="12.75" customHeight="1">
      <c r="A9" s="631" t="s">
        <v>880</v>
      </c>
      <c r="B9" s="632">
        <v>3408.0365200000001</v>
      </c>
      <c r="C9" s="633">
        <v>5.1768078032232434E-2</v>
      </c>
      <c r="D9" s="632">
        <v>0</v>
      </c>
      <c r="E9" s="633" t="s">
        <v>1102</v>
      </c>
      <c r="F9" s="632">
        <v>22542.480510000001</v>
      </c>
      <c r="G9" s="632">
        <v>34028.026270000002</v>
      </c>
      <c r="H9" s="88"/>
    </row>
    <row r="10" spans="1:8" ht="12.75" customHeight="1">
      <c r="A10" s="673" t="s">
        <v>909</v>
      </c>
      <c r="B10" s="634">
        <v>168725.4448</v>
      </c>
      <c r="C10" s="635">
        <v>2.9687788261472947E-2</v>
      </c>
      <c r="D10" s="634">
        <v>174004.22368</v>
      </c>
      <c r="E10" s="635">
        <v>-3.0337073252358873E-2</v>
      </c>
      <c r="F10" s="634">
        <v>1146418.6364699998</v>
      </c>
      <c r="G10" s="634">
        <v>21271973.758409992</v>
      </c>
      <c r="H10" s="88"/>
    </row>
    <row r="11" spans="1:8" ht="12.75" customHeight="1">
      <c r="A11" s="631" t="s">
        <v>881</v>
      </c>
      <c r="B11" s="632">
        <v>369.14247999999998</v>
      </c>
      <c r="C11" s="633">
        <v>6.4930463369727826E-2</v>
      </c>
      <c r="D11" s="632">
        <v>0</v>
      </c>
      <c r="E11" s="633" t="s">
        <v>1102</v>
      </c>
      <c r="F11" s="632">
        <v>2760.3857599999997</v>
      </c>
      <c r="G11" s="632">
        <v>4196.3157899999997</v>
      </c>
      <c r="H11" s="88"/>
    </row>
    <row r="12" spans="1:8" ht="12.75" customHeight="1">
      <c r="A12" s="631" t="s">
        <v>882</v>
      </c>
      <c r="B12" s="632">
        <v>60378.687610000001</v>
      </c>
      <c r="C12" s="633">
        <v>2.9238346438005946E-2</v>
      </c>
      <c r="D12" s="632">
        <v>61804.988990000005</v>
      </c>
      <c r="E12" s="633">
        <v>-2.3077447359966016E-2</v>
      </c>
      <c r="F12" s="632">
        <v>403853.97226000001</v>
      </c>
      <c r="G12" s="632">
        <v>6726265.0140799973</v>
      </c>
      <c r="H12" s="88"/>
    </row>
    <row r="13" spans="1:8" ht="12.75" customHeight="1">
      <c r="A13" s="631" t="s">
        <v>883</v>
      </c>
      <c r="B13" s="632">
        <v>905.34921999999995</v>
      </c>
      <c r="C13" s="633">
        <v>3.3405608438094182E-2</v>
      </c>
      <c r="D13" s="632">
        <v>0</v>
      </c>
      <c r="E13" s="633" t="s">
        <v>1102</v>
      </c>
      <c r="F13" s="632">
        <v>5994.2091500000006</v>
      </c>
      <c r="G13" s="632">
        <v>9235.1284699999997</v>
      </c>
      <c r="H13" s="88"/>
    </row>
    <row r="14" spans="1:8" ht="12.75" customHeight="1">
      <c r="A14" s="674" t="s">
        <v>910</v>
      </c>
      <c r="B14" s="634">
        <v>61653.17931</v>
      </c>
      <c r="C14" s="635">
        <v>2.9505904234339228E-2</v>
      </c>
      <c r="D14" s="634">
        <v>61804.988990000005</v>
      </c>
      <c r="E14" s="635">
        <v>-2.4562690242460592E-3</v>
      </c>
      <c r="F14" s="634">
        <v>412608.56716999999</v>
      </c>
      <c r="G14" s="634">
        <v>6739696.4583399976</v>
      </c>
      <c r="H14" s="88"/>
    </row>
    <row r="15" spans="1:8" ht="12.75" customHeight="1">
      <c r="A15" s="631" t="s">
        <v>884</v>
      </c>
      <c r="B15" s="632">
        <v>397.20034000000004</v>
      </c>
      <c r="C15" s="633">
        <v>-9.0335327257654807E-2</v>
      </c>
      <c r="D15" s="632">
        <v>0</v>
      </c>
      <c r="E15" s="633" t="s">
        <v>1102</v>
      </c>
      <c r="F15" s="632">
        <v>2700.0966199999998</v>
      </c>
      <c r="G15" s="632">
        <v>4212.30141</v>
      </c>
      <c r="H15" s="88"/>
    </row>
    <row r="16" spans="1:8" ht="12.75" customHeight="1">
      <c r="A16" s="631" t="s">
        <v>885</v>
      </c>
      <c r="B16" s="632">
        <v>75637.314510000011</v>
      </c>
      <c r="C16" s="633">
        <v>2.5656551258353394E-2</v>
      </c>
      <c r="D16" s="632">
        <v>79101.389009999999</v>
      </c>
      <c r="E16" s="633">
        <v>-4.3792840345218964E-2</v>
      </c>
      <c r="F16" s="632">
        <v>507543.94381999993</v>
      </c>
      <c r="G16" s="632">
        <v>9358810.0020499937</v>
      </c>
      <c r="H16" s="88"/>
    </row>
    <row r="17" spans="1:9" ht="12.75" customHeight="1">
      <c r="A17" s="631" t="s">
        <v>886</v>
      </c>
      <c r="B17" s="632">
        <v>1380.0992200000001</v>
      </c>
      <c r="C17" s="633">
        <v>4.4178624086086062E-2</v>
      </c>
      <c r="D17" s="632">
        <v>0</v>
      </c>
      <c r="E17" s="633" t="s">
        <v>1102</v>
      </c>
      <c r="F17" s="632">
        <v>9130.6922300000006</v>
      </c>
      <c r="G17" s="632">
        <v>13971.358800000002</v>
      </c>
      <c r="H17" s="88"/>
    </row>
    <row r="18" spans="1:9" ht="12.75" customHeight="1">
      <c r="A18" s="673" t="s">
        <v>911</v>
      </c>
      <c r="B18" s="634">
        <v>77414.614070000011</v>
      </c>
      <c r="C18" s="635">
        <v>2.5309991998913272E-2</v>
      </c>
      <c r="D18" s="634">
        <v>79101.389009999999</v>
      </c>
      <c r="E18" s="635">
        <v>-2.1324213912182331E-2</v>
      </c>
      <c r="F18" s="634">
        <v>519374.73266999994</v>
      </c>
      <c r="G18" s="634">
        <v>9376993.6622599941</v>
      </c>
      <c r="H18" s="88"/>
    </row>
    <row r="19" spans="1:9" ht="12.75" customHeight="1">
      <c r="A19" s="631" t="s">
        <v>887</v>
      </c>
      <c r="B19" s="632">
        <v>695.89446999999996</v>
      </c>
      <c r="C19" s="633">
        <v>4.0750312309830318E-2</v>
      </c>
      <c r="D19" s="632">
        <v>0</v>
      </c>
      <c r="E19" s="633" t="s">
        <v>1102</v>
      </c>
      <c r="F19" s="632">
        <v>4748.4752699999999</v>
      </c>
      <c r="G19" s="632">
        <v>7367.5445799999998</v>
      </c>
      <c r="H19" s="88"/>
    </row>
    <row r="20" spans="1:9" ht="12.75" customHeight="1">
      <c r="A20" s="631" t="s">
        <v>888</v>
      </c>
      <c r="B20" s="632">
        <v>130373.12862</v>
      </c>
      <c r="C20" s="633">
        <v>3.2445761096954913E-2</v>
      </c>
      <c r="D20" s="632">
        <v>138737.79637</v>
      </c>
      <c r="E20" s="633">
        <v>-6.0291196551026736E-2</v>
      </c>
      <c r="F20" s="632">
        <v>878529.57013000012</v>
      </c>
      <c r="G20" s="632">
        <v>16404886.358400004</v>
      </c>
      <c r="H20" s="88"/>
    </row>
    <row r="21" spans="1:9" ht="12.75" customHeight="1">
      <c r="A21" s="631" t="s">
        <v>889</v>
      </c>
      <c r="B21" s="632">
        <v>3069.0520899999997</v>
      </c>
      <c r="C21" s="633">
        <v>7.1905186681291686E-2</v>
      </c>
      <c r="D21" s="632">
        <v>0</v>
      </c>
      <c r="E21" s="633" t="s">
        <v>1102</v>
      </c>
      <c r="F21" s="632">
        <v>19694.896239999998</v>
      </c>
      <c r="G21" s="632">
        <v>30030.264579999999</v>
      </c>
      <c r="H21" s="88"/>
    </row>
    <row r="22" spans="1:9" ht="12.75" customHeight="1">
      <c r="A22" s="673" t="s">
        <v>912</v>
      </c>
      <c r="B22" s="634">
        <v>134138.07518000001</v>
      </c>
      <c r="C22" s="635">
        <v>3.3358895938847728E-2</v>
      </c>
      <c r="D22" s="634">
        <v>138737.79637</v>
      </c>
      <c r="E22" s="635">
        <v>-3.3154059746869413E-2</v>
      </c>
      <c r="F22" s="634">
        <v>902972.94164000021</v>
      </c>
      <c r="G22" s="634">
        <v>16442284.167560004</v>
      </c>
      <c r="H22" s="88"/>
    </row>
    <row r="23" spans="1:9" ht="12.75" customHeight="1">
      <c r="A23" s="638" t="s">
        <v>931</v>
      </c>
      <c r="B23" s="639">
        <v>2639.0696900000003</v>
      </c>
      <c r="C23" s="640">
        <v>-5.2688001239268971E-3</v>
      </c>
      <c r="D23" s="632">
        <v>0</v>
      </c>
      <c r="E23" s="633" t="s">
        <v>1102</v>
      </c>
      <c r="F23" s="639">
        <v>18652.227879999999</v>
      </c>
      <c r="G23" s="639">
        <v>28744.856290000003</v>
      </c>
      <c r="H23" s="88"/>
      <c r="I23" s="355"/>
    </row>
    <row r="24" spans="1:9" ht="12.75" customHeight="1">
      <c r="A24" s="638" t="s">
        <v>932</v>
      </c>
      <c r="B24" s="639">
        <v>430529.70661999995</v>
      </c>
      <c r="C24" s="640">
        <v>2.9718919398417587E-2</v>
      </c>
      <c r="D24" s="639">
        <v>453648.39805000002</v>
      </c>
      <c r="E24" s="640">
        <v>-5.0961695289513574E-2</v>
      </c>
      <c r="F24" s="639">
        <v>2905360.37194</v>
      </c>
      <c r="G24" s="639">
        <v>53714938.412159979</v>
      </c>
      <c r="H24" s="88"/>
      <c r="I24" s="355"/>
    </row>
    <row r="25" spans="1:9" ht="12.75" customHeight="1">
      <c r="A25" s="638" t="s">
        <v>933</v>
      </c>
      <c r="B25" s="639">
        <v>8762.537049999999</v>
      </c>
      <c r="C25" s="640">
        <v>5.5567257662893686E-2</v>
      </c>
      <c r="D25" s="632">
        <v>0</v>
      </c>
      <c r="E25" s="633" t="s">
        <v>1102</v>
      </c>
      <c r="F25" s="639">
        <v>57362.278130000006</v>
      </c>
      <c r="G25" s="639">
        <v>87264.778120000003</v>
      </c>
      <c r="H25" s="88"/>
      <c r="I25" s="355"/>
    </row>
    <row r="26" spans="1:9" ht="22.5" customHeight="1">
      <c r="A26" s="675" t="s">
        <v>934</v>
      </c>
      <c r="B26" s="636">
        <v>441931.31335999991</v>
      </c>
      <c r="C26" s="637">
        <v>3.0002679469436796E-2</v>
      </c>
      <c r="D26" s="636">
        <v>453648.39805000002</v>
      </c>
      <c r="E26" s="637">
        <v>-2.5828559607761863E-2</v>
      </c>
      <c r="F26" s="636">
        <v>2981374.8779500001</v>
      </c>
      <c r="G26" s="636">
        <v>53830948.046569981</v>
      </c>
      <c r="I26" s="355"/>
    </row>
    <row r="27" spans="1:9" ht="21.75" customHeight="1">
      <c r="A27" s="736" t="s">
        <v>113</v>
      </c>
      <c r="B27" s="736"/>
      <c r="C27" s="736"/>
      <c r="D27" s="736"/>
      <c r="E27" s="736"/>
      <c r="F27" s="736"/>
      <c r="G27" s="736"/>
    </row>
    <row r="28" spans="1:9" ht="21" customHeight="1">
      <c r="A28" s="737" t="s">
        <v>114</v>
      </c>
      <c r="B28" s="737"/>
      <c r="C28" s="737"/>
      <c r="D28" s="737"/>
      <c r="E28" s="737"/>
      <c r="F28" s="737"/>
      <c r="G28" s="737"/>
    </row>
    <row r="29" spans="1:9" ht="12.75" customHeight="1"/>
    <row r="30" spans="1:9" ht="12.75" customHeight="1">
      <c r="A30" s="551" t="s">
        <v>838</v>
      </c>
      <c r="G30" s="380" t="str">
        <f>Naslovnica!A20</f>
        <v>Srpanj 2015.</v>
      </c>
    </row>
    <row r="31" spans="1:9" ht="12.75" customHeight="1">
      <c r="A31" s="119" t="s">
        <v>478</v>
      </c>
      <c r="G31" s="118" t="str">
        <f>Naslovnica!A24</f>
        <v>July 2015</v>
      </c>
    </row>
    <row r="32" spans="1:9" ht="12.75" customHeight="1">
      <c r="D32" s="723" t="s">
        <v>479</v>
      </c>
      <c r="E32" s="723"/>
      <c r="F32" s="723"/>
    </row>
    <row r="33" spans="1:8" ht="25.5" customHeight="1">
      <c r="A33" s="395"/>
      <c r="B33" s="729" t="s">
        <v>115</v>
      </c>
      <c r="C33" s="729"/>
      <c r="D33" s="729"/>
      <c r="E33" s="729"/>
      <c r="F33" s="729"/>
    </row>
    <row r="34" spans="1:8" ht="33.75" customHeight="1">
      <c r="A34" s="395" t="s">
        <v>97</v>
      </c>
      <c r="B34" s="395" t="str">
        <f>Naslovnica!A20</f>
        <v>Srpanj 2015.</v>
      </c>
      <c r="C34" s="395" t="s">
        <v>98</v>
      </c>
      <c r="D34" s="395" t="s">
        <v>99</v>
      </c>
      <c r="E34" s="395" t="s">
        <v>100</v>
      </c>
      <c r="F34" s="395" t="s">
        <v>101</v>
      </c>
    </row>
    <row r="35" spans="1:8" ht="33.75" customHeight="1">
      <c r="A35" s="398" t="s">
        <v>103</v>
      </c>
      <c r="B35" s="398" t="str">
        <f>Naslovnica!A24</f>
        <v>July 2015</v>
      </c>
      <c r="C35" s="398" t="s">
        <v>1144</v>
      </c>
      <c r="D35" s="400" t="s">
        <v>104</v>
      </c>
      <c r="E35" s="400" t="s">
        <v>105</v>
      </c>
      <c r="F35" s="400" t="s">
        <v>106</v>
      </c>
    </row>
    <row r="36" spans="1:8" ht="12.75" customHeight="1">
      <c r="A36" s="631" t="s">
        <v>878</v>
      </c>
      <c r="B36" s="632">
        <v>6.3063900000000004</v>
      </c>
      <c r="C36" s="633">
        <v>-1.970418846132907E-2</v>
      </c>
      <c r="D36" s="632">
        <v>0</v>
      </c>
      <c r="E36" s="633" t="s">
        <v>1102</v>
      </c>
      <c r="F36" s="632">
        <v>39.277389999999997</v>
      </c>
      <c r="G36" s="88"/>
      <c r="H36" s="88"/>
    </row>
    <row r="37" spans="1:8" ht="12.75" customHeight="1">
      <c r="A37" s="631" t="s">
        <v>879</v>
      </c>
      <c r="B37" s="632">
        <v>842.20672000000002</v>
      </c>
      <c r="C37" s="633">
        <v>2.9557652898176807E-2</v>
      </c>
      <c r="D37" s="632">
        <v>891.70916</v>
      </c>
      <c r="E37" s="633">
        <v>-5.5514109555631325E-2</v>
      </c>
      <c r="F37" s="632">
        <v>5741.12752</v>
      </c>
      <c r="G37" s="88"/>
      <c r="H37" s="88"/>
    </row>
    <row r="38" spans="1:8" ht="12.75" customHeight="1">
      <c r="A38" s="631" t="s">
        <v>880</v>
      </c>
      <c r="B38" s="632">
        <v>17.176259999999999</v>
      </c>
      <c r="C38" s="633">
        <v>5.182305684204342E-2</v>
      </c>
      <c r="D38" s="632">
        <v>0</v>
      </c>
      <c r="E38" s="633" t="s">
        <v>1102</v>
      </c>
      <c r="F38" s="632">
        <v>97.978250000000003</v>
      </c>
      <c r="G38" s="88"/>
      <c r="H38" s="88"/>
    </row>
    <row r="39" spans="1:8" ht="12.75" customHeight="1">
      <c r="A39" s="673" t="s">
        <v>909</v>
      </c>
      <c r="B39" s="634">
        <v>865.68936999999994</v>
      </c>
      <c r="C39" s="635">
        <v>2.961317801163595E-2</v>
      </c>
      <c r="D39" s="634">
        <v>891.70916</v>
      </c>
      <c r="E39" s="635">
        <v>-2.9179682308074596E-2</v>
      </c>
      <c r="F39" s="634">
        <v>5878.3831600000003</v>
      </c>
      <c r="G39" s="88"/>
      <c r="H39" s="88"/>
    </row>
    <row r="40" spans="1:8" ht="12.75" customHeight="1">
      <c r="A40" s="631" t="s">
        <v>881</v>
      </c>
      <c r="B40" s="632">
        <v>2.9769399999999999</v>
      </c>
      <c r="C40" s="633">
        <v>6.5003362859718736E-2</v>
      </c>
      <c r="D40" s="632">
        <v>0</v>
      </c>
      <c r="E40" s="633" t="s">
        <v>1102</v>
      </c>
      <c r="F40" s="632">
        <v>19.361270000000001</v>
      </c>
      <c r="G40" s="88"/>
      <c r="H40" s="88"/>
    </row>
    <row r="41" spans="1:8" ht="12.75" customHeight="1">
      <c r="A41" s="631" t="s">
        <v>882</v>
      </c>
      <c r="B41" s="632">
        <v>486.88696000000004</v>
      </c>
      <c r="C41" s="633">
        <v>2.9214167278860195E-2</v>
      </c>
      <c r="D41" s="632">
        <v>498.02805000000001</v>
      </c>
      <c r="E41" s="633">
        <v>-2.2370406646774137E-2</v>
      </c>
      <c r="F41" s="632">
        <v>3265.9645499999997</v>
      </c>
      <c r="G41" s="88"/>
      <c r="H41" s="88"/>
    </row>
    <row r="42" spans="1:8" ht="12.75" customHeight="1">
      <c r="A42" s="631" t="s">
        <v>883</v>
      </c>
      <c r="B42" s="632">
        <v>7.3008599999999992</v>
      </c>
      <c r="C42" s="633">
        <v>3.3393064909256025E-2</v>
      </c>
      <c r="D42" s="632">
        <v>0</v>
      </c>
      <c r="E42" s="633" t="s">
        <v>1102</v>
      </c>
      <c r="F42" s="632">
        <v>41.933900000000001</v>
      </c>
      <c r="G42" s="88"/>
      <c r="H42" s="88"/>
    </row>
    <row r="43" spans="1:8" ht="12.75" customHeight="1">
      <c r="A43" s="674" t="s">
        <v>910</v>
      </c>
      <c r="B43" s="634">
        <v>497.16476000000006</v>
      </c>
      <c r="C43" s="635">
        <v>2.9482454373166302E-2</v>
      </c>
      <c r="D43" s="634">
        <v>498.02805000000001</v>
      </c>
      <c r="E43" s="635">
        <v>-1.7334164210227707E-3</v>
      </c>
      <c r="F43" s="634">
        <v>3327.2597199999996</v>
      </c>
      <c r="G43" s="88"/>
      <c r="H43" s="88"/>
    </row>
    <row r="44" spans="1:8" ht="12.75" customHeight="1">
      <c r="A44" s="631" t="s">
        <v>884</v>
      </c>
      <c r="B44" s="632">
        <v>3.2030799999999999</v>
      </c>
      <c r="C44" s="633">
        <v>-9.0359700788922234E-2</v>
      </c>
      <c r="D44" s="632">
        <v>0</v>
      </c>
      <c r="E44" s="633" t="s">
        <v>1102</v>
      </c>
      <c r="F44" s="632">
        <v>19.017559999999996</v>
      </c>
      <c r="G44" s="88"/>
      <c r="H44" s="88"/>
    </row>
    <row r="45" spans="1:8" ht="12.75" customHeight="1">
      <c r="A45" s="631" t="s">
        <v>885</v>
      </c>
      <c r="B45" s="632">
        <v>609.93385999999998</v>
      </c>
      <c r="C45" s="633">
        <v>2.5631390817854809E-2</v>
      </c>
      <c r="D45" s="632">
        <v>637.88489000000004</v>
      </c>
      <c r="E45" s="633">
        <v>-4.3818297686907204E-2</v>
      </c>
      <c r="F45" s="632">
        <v>4105.5724</v>
      </c>
      <c r="G45" s="88"/>
      <c r="H45" s="88"/>
    </row>
    <row r="46" spans="1:8" ht="12.75" customHeight="1">
      <c r="A46" s="631" t="s">
        <v>886</v>
      </c>
      <c r="B46" s="632">
        <v>11.12941</v>
      </c>
      <c r="C46" s="633">
        <v>4.4188496804876423E-2</v>
      </c>
      <c r="D46" s="632">
        <v>0</v>
      </c>
      <c r="E46" s="633" t="s">
        <v>1102</v>
      </c>
      <c r="F46" s="632">
        <v>63.644069999999992</v>
      </c>
      <c r="G46" s="88"/>
      <c r="H46" s="88"/>
    </row>
    <row r="47" spans="1:8" ht="12.75" customHeight="1">
      <c r="A47" s="673" t="s">
        <v>911</v>
      </c>
      <c r="B47" s="634">
        <v>621.06326999999999</v>
      </c>
      <c r="C47" s="635">
        <v>2.0024741209871549E-2</v>
      </c>
      <c r="D47" s="634">
        <v>637.88489000000004</v>
      </c>
      <c r="E47" s="635">
        <v>-2.6370933476728146E-2</v>
      </c>
      <c r="F47" s="634">
        <v>4188.2340300000005</v>
      </c>
      <c r="G47" s="88"/>
      <c r="H47" s="88"/>
    </row>
    <row r="48" spans="1:8" ht="12.75" customHeight="1">
      <c r="A48" s="631" t="s">
        <v>887</v>
      </c>
      <c r="B48" s="632">
        <v>5.6117299999999997</v>
      </c>
      <c r="C48" s="633">
        <v>4.0710580633914341E-2</v>
      </c>
      <c r="D48" s="632">
        <v>0</v>
      </c>
      <c r="E48" s="633" t="s">
        <v>1102</v>
      </c>
      <c r="F48" s="632">
        <v>33.114599999999996</v>
      </c>
      <c r="G48" s="88"/>
      <c r="H48" s="88"/>
    </row>
    <row r="49" spans="1:8" ht="12.75" customHeight="1">
      <c r="A49" s="631" t="s">
        <v>888</v>
      </c>
      <c r="B49" s="632">
        <v>1051.3297500000001</v>
      </c>
      <c r="C49" s="633">
        <v>3.2427043264863745E-2</v>
      </c>
      <c r="D49" s="632">
        <v>1118.8013100000001</v>
      </c>
      <c r="E49" s="633">
        <v>-6.0307008399909677E-2</v>
      </c>
      <c r="F49" s="632">
        <v>7110.50443</v>
      </c>
      <c r="G49" s="88"/>
      <c r="H49" s="88"/>
    </row>
    <row r="50" spans="1:8" ht="12.75" customHeight="1">
      <c r="A50" s="631" t="s">
        <v>889</v>
      </c>
      <c r="B50" s="632">
        <v>24.748669999999997</v>
      </c>
      <c r="C50" s="633">
        <v>7.1874451852926458E-2</v>
      </c>
      <c r="D50" s="632">
        <v>0</v>
      </c>
      <c r="E50" s="633" t="s">
        <v>1102</v>
      </c>
      <c r="F50" s="632">
        <v>137.82440999999997</v>
      </c>
      <c r="G50" s="88"/>
      <c r="H50" s="88"/>
    </row>
    <row r="51" spans="1:8" ht="12.75" customHeight="1">
      <c r="A51" s="673" t="s">
        <v>912</v>
      </c>
      <c r="B51" s="634">
        <v>1081.6901500000001</v>
      </c>
      <c r="C51" s="635">
        <v>3.3339808364303399E-2</v>
      </c>
      <c r="D51" s="634">
        <v>1118.8013100000001</v>
      </c>
      <c r="E51" s="635">
        <v>-3.3170465272336809E-2</v>
      </c>
      <c r="F51" s="634">
        <v>7281.44344</v>
      </c>
      <c r="G51" s="88"/>
      <c r="H51" s="88"/>
    </row>
    <row r="52" spans="1:8" ht="12.75" customHeight="1">
      <c r="A52" s="638" t="s">
        <v>931</v>
      </c>
      <c r="B52" s="639">
        <v>18.098140000000001</v>
      </c>
      <c r="C52" s="633">
        <v>-2.4098962289423697E-3</v>
      </c>
      <c r="D52" s="632">
        <v>0</v>
      </c>
      <c r="E52" s="633" t="s">
        <v>1102</v>
      </c>
      <c r="F52" s="639">
        <v>110.77081999999999</v>
      </c>
      <c r="G52" s="88"/>
      <c r="H52" s="88"/>
    </row>
    <row r="53" spans="1:8" ht="12.75" customHeight="1">
      <c r="A53" s="638" t="s">
        <v>932</v>
      </c>
      <c r="B53" s="639">
        <v>2990.3572899999999</v>
      </c>
      <c r="C53" s="640">
        <v>2.9703833162043614E-2</v>
      </c>
      <c r="D53" s="639">
        <v>3146.4234100000003</v>
      </c>
      <c r="E53" s="640">
        <v>-4.9601118369507806E-2</v>
      </c>
      <c r="F53" s="639">
        <v>20223.168900000001</v>
      </c>
      <c r="G53" s="78"/>
      <c r="H53" s="78"/>
    </row>
    <row r="54" spans="1:8" ht="12.75" customHeight="1">
      <c r="A54" s="638" t="s">
        <v>933</v>
      </c>
      <c r="B54" s="639">
        <v>60.355199999999996</v>
      </c>
      <c r="C54" s="633">
        <v>5.622241655118046E-2</v>
      </c>
      <c r="D54" s="632">
        <v>0</v>
      </c>
      <c r="E54" s="633" t="s">
        <v>1102</v>
      </c>
      <c r="F54" s="639">
        <v>341.38063</v>
      </c>
    </row>
    <row r="55" spans="1:8" ht="22.5" customHeight="1">
      <c r="A55" s="675" t="s">
        <v>934</v>
      </c>
      <c r="B55" s="636">
        <v>3068.8106299999999</v>
      </c>
      <c r="C55" s="637">
        <v>3.0016896944414118E-2</v>
      </c>
      <c r="D55" s="636">
        <v>3146.4234100000003</v>
      </c>
      <c r="E55" s="637">
        <v>-2.4666985299349898E-2</v>
      </c>
      <c r="F55" s="636">
        <v>20675.320350000002</v>
      </c>
    </row>
    <row r="56" spans="1:8" ht="24.75" customHeight="1">
      <c r="A56" s="735" t="s">
        <v>116</v>
      </c>
      <c r="B56" s="735"/>
      <c r="C56" s="735"/>
      <c r="D56" s="735"/>
      <c r="E56" s="735"/>
      <c r="F56" s="735"/>
    </row>
    <row r="57" spans="1:8">
      <c r="A57" s="627" t="s">
        <v>117</v>
      </c>
      <c r="B57" s="626"/>
      <c r="C57" s="626"/>
      <c r="D57" s="626"/>
      <c r="E57" s="626"/>
      <c r="F57" s="626"/>
    </row>
    <row r="58" spans="1:8" ht="12.75" customHeight="1">
      <c r="A58" s="27" t="s">
        <v>480</v>
      </c>
    </row>
    <row r="59" spans="1:8" ht="12.75" customHeight="1"/>
    <row r="60" spans="1:8" ht="12.75" customHeight="1">
      <c r="A60" s="74" t="s">
        <v>331</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329</v>
      </c>
      <c r="G1" s="380" t="str">
        <f>Naslovnica!A20</f>
        <v>Srpanj 2015.</v>
      </c>
    </row>
    <row r="2" spans="1:8" ht="12.75" customHeight="1">
      <c r="A2" s="117" t="s">
        <v>119</v>
      </c>
      <c r="G2" s="118" t="str">
        <f>Naslovnica!A24</f>
        <v>July 2015</v>
      </c>
    </row>
    <row r="3" spans="1:8" ht="12.75" customHeight="1">
      <c r="E3" s="738" t="s">
        <v>481</v>
      </c>
      <c r="F3" s="738"/>
      <c r="G3" s="738"/>
    </row>
    <row r="4" spans="1:8" ht="16.5" customHeight="1">
      <c r="A4" s="739" t="s">
        <v>482</v>
      </c>
      <c r="B4" s="740" t="s">
        <v>483</v>
      </c>
      <c r="C4" s="740"/>
      <c r="D4" s="740"/>
      <c r="E4" s="740"/>
      <c r="F4" s="740"/>
      <c r="G4" s="740"/>
    </row>
    <row r="5" spans="1:8" ht="12.75" customHeight="1">
      <c r="A5" s="739"/>
      <c r="B5" s="744" t="str">
        <f>Naslovnica!A20</f>
        <v>Srpanj 2015.</v>
      </c>
      <c r="C5" s="744"/>
      <c r="D5" s="745" t="str">
        <f>'5 Tablica 3,4'!A8</f>
        <v>Lipanj 2015.</v>
      </c>
      <c r="E5" s="744"/>
      <c r="F5" s="746" t="s">
        <v>124</v>
      </c>
      <c r="G5" s="746"/>
    </row>
    <row r="6" spans="1:8" ht="12.75" customHeight="1">
      <c r="A6" s="739"/>
      <c r="B6" s="741" t="str">
        <f>Naslovnica!A24</f>
        <v>July 2015</v>
      </c>
      <c r="C6" s="741"/>
      <c r="D6" s="742" t="str">
        <f>'5 Tablica 3,4'!B8</f>
        <v>June 2015</v>
      </c>
      <c r="E6" s="741"/>
      <c r="F6" s="743" t="s">
        <v>125</v>
      </c>
      <c r="G6" s="743"/>
    </row>
    <row r="7" spans="1:8" ht="12.75" customHeight="1">
      <c r="A7" s="739"/>
      <c r="B7" s="401" t="s">
        <v>120</v>
      </c>
      <c r="C7" s="401" t="s">
        <v>121</v>
      </c>
      <c r="D7" s="401" t="s">
        <v>120</v>
      </c>
      <c r="E7" s="401" t="s">
        <v>121</v>
      </c>
      <c r="F7" s="689" t="s">
        <v>1140</v>
      </c>
      <c r="G7" s="689" t="s">
        <v>1136</v>
      </c>
    </row>
    <row r="8" spans="1:8" ht="12.75" customHeight="1">
      <c r="A8" s="739"/>
      <c r="B8" s="402" t="s">
        <v>122</v>
      </c>
      <c r="C8" s="402" t="s">
        <v>123</v>
      </c>
      <c r="D8" s="402" t="s">
        <v>122</v>
      </c>
      <c r="E8" s="402" t="s">
        <v>123</v>
      </c>
      <c r="F8" s="688" t="s">
        <v>122</v>
      </c>
      <c r="G8" s="688" t="s">
        <v>1137</v>
      </c>
    </row>
    <row r="9" spans="1:8" ht="12.75" customHeight="1">
      <c r="A9" s="176" t="s">
        <v>878</v>
      </c>
      <c r="B9" s="628">
        <v>187557.96769999998</v>
      </c>
      <c r="C9" s="629">
        <v>2.5737222674169264E-3</v>
      </c>
      <c r="D9" s="628">
        <v>180571.05863999997</v>
      </c>
      <c r="E9" s="629">
        <v>2.536262314493627E-3</v>
      </c>
      <c r="F9" s="628">
        <v>6986.9090600000054</v>
      </c>
      <c r="G9" s="629">
        <v>3.869340476055818E-2</v>
      </c>
      <c r="H9" s="88"/>
    </row>
    <row r="10" spans="1:8" ht="12.75" customHeight="1">
      <c r="A10" s="176" t="s">
        <v>879</v>
      </c>
      <c r="B10" s="628">
        <v>28161613.604189999</v>
      </c>
      <c r="C10" s="629">
        <v>0.38644144478803316</v>
      </c>
      <c r="D10" s="628">
        <v>27503607.92557</v>
      </c>
      <c r="E10" s="629">
        <v>0.38630977089912821</v>
      </c>
      <c r="F10" s="628">
        <v>658005.67861999944</v>
      </c>
      <c r="G10" s="629">
        <v>2.3924340413835454E-2</v>
      </c>
      <c r="H10" s="88"/>
    </row>
    <row r="11" spans="1:8" ht="12.75" customHeight="1">
      <c r="A11" s="176" t="s">
        <v>880</v>
      </c>
      <c r="B11" s="628">
        <v>754131.45909000002</v>
      </c>
      <c r="C11" s="629">
        <v>1.0348400297896543E-2</v>
      </c>
      <c r="D11" s="628">
        <v>722871.25352999999</v>
      </c>
      <c r="E11" s="629">
        <v>1.0153294400372839E-2</v>
      </c>
      <c r="F11" s="628">
        <v>31260.205560000031</v>
      </c>
      <c r="G11" s="629">
        <v>4.3244499497451239E-2</v>
      </c>
      <c r="H11" s="88"/>
    </row>
    <row r="12" spans="1:8" ht="12.75" customHeight="1">
      <c r="A12" s="673" t="s">
        <v>909</v>
      </c>
      <c r="B12" s="644">
        <v>29103303.030979998</v>
      </c>
      <c r="C12" s="645">
        <v>0.3993635673533466</v>
      </c>
      <c r="D12" s="644">
        <v>28407050.237739999</v>
      </c>
      <c r="E12" s="645">
        <v>0.39899932761399465</v>
      </c>
      <c r="F12" s="644">
        <v>696252.79323999945</v>
      </c>
      <c r="G12" s="645">
        <v>2.4509858905202256E-2</v>
      </c>
      <c r="H12" s="88"/>
    </row>
    <row r="13" spans="1:8" ht="12.75" customHeight="1">
      <c r="A13" s="176" t="s">
        <v>881</v>
      </c>
      <c r="B13" s="628">
        <v>55068.967579999997</v>
      </c>
      <c r="C13" s="629">
        <v>7.556715923207715E-4</v>
      </c>
      <c r="D13" s="628">
        <v>53173.141149999996</v>
      </c>
      <c r="E13" s="629">
        <v>7.4685852238848749E-4</v>
      </c>
      <c r="F13" s="628">
        <v>1895.826430000001</v>
      </c>
      <c r="G13" s="629">
        <v>3.565383554550456E-2</v>
      </c>
      <c r="H13" s="88"/>
    </row>
    <row r="14" spans="1:8" ht="12.75" customHeight="1">
      <c r="A14" s="176" t="s">
        <v>882</v>
      </c>
      <c r="B14" s="628">
        <v>9416782.01021</v>
      </c>
      <c r="C14" s="629">
        <v>0.12921968522208832</v>
      </c>
      <c r="D14" s="628">
        <v>9183521.3202299997</v>
      </c>
      <c r="E14" s="629">
        <v>0.12898976842841925</v>
      </c>
      <c r="F14" s="628">
        <v>233260.68998000026</v>
      </c>
      <c r="G14" s="629">
        <v>2.5399918162781407E-2</v>
      </c>
      <c r="H14" s="88"/>
    </row>
    <row r="15" spans="1:8" ht="12.75" customHeight="1">
      <c r="A15" s="176" t="s">
        <v>883</v>
      </c>
      <c r="B15" s="628">
        <v>206062.07681999999</v>
      </c>
      <c r="C15" s="629">
        <v>2.8276407666674207E-3</v>
      </c>
      <c r="D15" s="628">
        <v>196525.97996999999</v>
      </c>
      <c r="E15" s="629">
        <v>2.7603617133937874E-3</v>
      </c>
      <c r="F15" s="628">
        <v>9536.0968500000017</v>
      </c>
      <c r="G15" s="629">
        <v>4.8523339517023159E-2</v>
      </c>
      <c r="H15" s="88"/>
    </row>
    <row r="16" spans="1:8" ht="12.75" customHeight="1">
      <c r="A16" s="669" t="s">
        <v>910</v>
      </c>
      <c r="B16" s="644">
        <v>9677913.0546099991</v>
      </c>
      <c r="C16" s="645">
        <v>0.1328029975810765</v>
      </c>
      <c r="D16" s="644">
        <v>9433220.44135</v>
      </c>
      <c r="E16" s="645">
        <v>0.13249698866420154</v>
      </c>
      <c r="F16" s="644">
        <v>244692.61326000027</v>
      </c>
      <c r="G16" s="645">
        <v>2.593945670848553E-2</v>
      </c>
      <c r="H16" s="88"/>
    </row>
    <row r="17" spans="1:8" ht="12.75" customHeight="1">
      <c r="A17" s="176" t="s">
        <v>884</v>
      </c>
      <c r="B17" s="628">
        <v>54031.780409999999</v>
      </c>
      <c r="C17" s="629">
        <v>7.4143902333080505E-4</v>
      </c>
      <c r="D17" s="628">
        <v>52373.421150000002</v>
      </c>
      <c r="E17" s="629">
        <v>7.3562582699741375E-4</v>
      </c>
      <c r="F17" s="628">
        <v>1658.3592599999974</v>
      </c>
      <c r="G17" s="629">
        <v>3.1664138480668978E-2</v>
      </c>
      <c r="H17" s="88"/>
    </row>
    <row r="18" spans="1:8" ht="12.75" customHeight="1">
      <c r="A18" s="176" t="s">
        <v>885</v>
      </c>
      <c r="B18" s="628">
        <v>11436208.90769</v>
      </c>
      <c r="C18" s="629">
        <v>0.15693081921015911</v>
      </c>
      <c r="D18" s="628">
        <v>11197038.611989999</v>
      </c>
      <c r="E18" s="629">
        <v>0.15727119993319583</v>
      </c>
      <c r="F18" s="628">
        <v>239170.2957000006</v>
      </c>
      <c r="G18" s="629">
        <v>2.1360138514115022E-2</v>
      </c>
      <c r="H18" s="88"/>
    </row>
    <row r="19" spans="1:8" ht="12.75" customHeight="1">
      <c r="A19" s="176" t="s">
        <v>886</v>
      </c>
      <c r="B19" s="628">
        <v>286571.70427999995</v>
      </c>
      <c r="C19" s="629">
        <v>3.9324161247939055E-3</v>
      </c>
      <c r="D19" s="628">
        <v>275695.53733999998</v>
      </c>
      <c r="E19" s="629">
        <v>3.8723603156337605E-3</v>
      </c>
      <c r="F19" s="628">
        <v>10876.166939999966</v>
      </c>
      <c r="G19" s="629">
        <v>3.9449920172581518E-2</v>
      </c>
      <c r="H19" s="88"/>
    </row>
    <row r="20" spans="1:8" ht="12.75" customHeight="1">
      <c r="A20" s="673" t="s">
        <v>911</v>
      </c>
      <c r="B20" s="644">
        <v>11776812.392379999</v>
      </c>
      <c r="C20" s="645">
        <v>0.16160467435828382</v>
      </c>
      <c r="D20" s="644">
        <v>11525107.57048</v>
      </c>
      <c r="E20" s="645">
        <v>0.16187918607582702</v>
      </c>
      <c r="F20" s="644">
        <v>251704.82190000056</v>
      </c>
      <c r="G20" s="645">
        <v>2.1839693934372177E-2</v>
      </c>
      <c r="H20" s="88"/>
    </row>
    <row r="21" spans="1:8" ht="12.75" customHeight="1">
      <c r="A21" s="176" t="s">
        <v>887</v>
      </c>
      <c r="B21" s="628">
        <v>107350.02376000001</v>
      </c>
      <c r="C21" s="629">
        <v>1.4730866939269367E-3</v>
      </c>
      <c r="D21" s="628">
        <v>104248.84106000001</v>
      </c>
      <c r="E21" s="629">
        <v>1.4642568355167391E-3</v>
      </c>
      <c r="F21" s="628">
        <v>3101.1827000000048</v>
      </c>
      <c r="G21" s="629">
        <v>2.9747886580486122E-2</v>
      </c>
      <c r="H21" s="88"/>
    </row>
    <row r="22" spans="1:8" ht="12.75" customHeight="1">
      <c r="A22" s="176" t="s">
        <v>888</v>
      </c>
      <c r="B22" s="628">
        <v>21535901.634980001</v>
      </c>
      <c r="C22" s="629">
        <v>0.2955215940252941</v>
      </c>
      <c r="D22" s="628">
        <v>21079382.221140001</v>
      </c>
      <c r="E22" s="629">
        <v>0.29607647616926192</v>
      </c>
      <c r="F22" s="628">
        <v>456519.41383999959</v>
      </c>
      <c r="G22" s="629">
        <v>2.1657153376258217E-2</v>
      </c>
      <c r="H22" s="88"/>
    </row>
    <row r="23" spans="1:8" ht="12.75" customHeight="1">
      <c r="A23" s="176" t="s">
        <v>889</v>
      </c>
      <c r="B23" s="628">
        <v>672926.25085000007</v>
      </c>
      <c r="C23" s="629">
        <v>9.2340799880720487E-3</v>
      </c>
      <c r="D23" s="628">
        <v>646725.29663999996</v>
      </c>
      <c r="E23" s="629">
        <v>9.0837646411981183E-3</v>
      </c>
      <c r="F23" s="628">
        <v>26200.954210000113</v>
      </c>
      <c r="G23" s="629">
        <v>4.0513266368463842E-2</v>
      </c>
      <c r="H23" s="88"/>
    </row>
    <row r="24" spans="1:8" ht="12.75" customHeight="1">
      <c r="A24" s="673" t="s">
        <v>912</v>
      </c>
      <c r="B24" s="644">
        <v>22316177.909589998</v>
      </c>
      <c r="C24" s="645">
        <v>0.3062287607072931</v>
      </c>
      <c r="D24" s="644">
        <v>21830356.358840004</v>
      </c>
      <c r="E24" s="645">
        <v>0.30662449764597682</v>
      </c>
      <c r="F24" s="644">
        <v>485821.5507499997</v>
      </c>
      <c r="G24" s="645">
        <v>2.2254403123990497E-2</v>
      </c>
      <c r="H24" s="88"/>
    </row>
    <row r="25" spans="1:8" ht="12.75" customHeight="1">
      <c r="A25" s="638" t="s">
        <v>931</v>
      </c>
      <c r="B25" s="646">
        <v>404008.73944999999</v>
      </c>
      <c r="C25" s="647">
        <v>5.5439195769954397E-3</v>
      </c>
      <c r="D25" s="646">
        <v>390366.462</v>
      </c>
      <c r="E25" s="647">
        <v>5.4830034993962676E-3</v>
      </c>
      <c r="F25" s="646">
        <v>13642.277450000009</v>
      </c>
      <c r="G25" s="647">
        <v>3.4947360436921947E-2</v>
      </c>
      <c r="H25" s="88"/>
    </row>
    <row r="26" spans="1:8" ht="12.75" customHeight="1">
      <c r="A26" s="638" t="s">
        <v>932</v>
      </c>
      <c r="B26" s="646">
        <v>70550506.157070011</v>
      </c>
      <c r="C26" s="647">
        <v>0.96811354324557486</v>
      </c>
      <c r="D26" s="646">
        <v>68963550.078930005</v>
      </c>
      <c r="E26" s="647">
        <v>0.96864721543000532</v>
      </c>
      <c r="F26" s="646">
        <v>1586956.0781399999</v>
      </c>
      <c r="G26" s="647">
        <v>2.3011519510287768E-2</v>
      </c>
      <c r="H26" s="88"/>
    </row>
    <row r="27" spans="1:8" ht="12.75" customHeight="1">
      <c r="A27" s="638" t="s">
        <v>933</v>
      </c>
      <c r="B27" s="646">
        <v>1919691.4910399998</v>
      </c>
      <c r="C27" s="647">
        <v>2.6342537177429914E-2</v>
      </c>
      <c r="D27" s="646">
        <v>1841818.0674799997</v>
      </c>
      <c r="E27" s="647">
        <v>2.5869781070598504E-2</v>
      </c>
      <c r="F27" s="646">
        <v>77873.423560000112</v>
      </c>
      <c r="G27" s="647">
        <v>4.2280736048239273E-2</v>
      </c>
      <c r="H27" s="88"/>
    </row>
    <row r="28" spans="1:8" ht="18.75" customHeight="1">
      <c r="A28" s="675" t="s">
        <v>934</v>
      </c>
      <c r="B28" s="630">
        <v>72874206.387559995</v>
      </c>
      <c r="C28" s="565">
        <v>1</v>
      </c>
      <c r="D28" s="630">
        <v>71195734.608410001</v>
      </c>
      <c r="E28" s="565">
        <v>1</v>
      </c>
      <c r="F28" s="630">
        <v>1678471.7791500001</v>
      </c>
      <c r="G28" s="565">
        <v>2.3575454181095346E-2</v>
      </c>
    </row>
    <row r="29" spans="1:8" ht="12.75" customHeight="1">
      <c r="A29" s="32" t="s">
        <v>484</v>
      </c>
    </row>
    <row r="30" spans="1:8" ht="12.75" customHeight="1"/>
    <row r="31" spans="1:8" ht="12.75" customHeight="1">
      <c r="A31" s="667" t="s">
        <v>907</v>
      </c>
      <c r="G31" s="380" t="str">
        <f>Naslovnica!A20</f>
        <v>Srpanj 2015.</v>
      </c>
    </row>
    <row r="32" spans="1:8" ht="12.75" customHeight="1">
      <c r="A32" s="668" t="s">
        <v>908</v>
      </c>
      <c r="G32" s="118" t="str">
        <f>Naslovnica!A24</f>
        <v>July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484</v>
      </c>
      <c r="B49" s="28"/>
    </row>
    <row r="50" spans="1:10" ht="12.75" customHeight="1"/>
    <row r="51" spans="1:10" ht="12.75" customHeight="1">
      <c r="A51" s="667" t="s">
        <v>921</v>
      </c>
      <c r="G51" s="380" t="str">
        <f>Naslovnica!A20</f>
        <v>Srpanj 2015.</v>
      </c>
    </row>
    <row r="52" spans="1:10" ht="12.75" customHeight="1">
      <c r="A52" s="668" t="s">
        <v>922</v>
      </c>
      <c r="G52" s="118" t="str">
        <f>Naslovnica!A24</f>
        <v>July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484</v>
      </c>
    </row>
    <row r="70" spans="1:7" ht="12.75" customHeight="1"/>
    <row r="71" spans="1:7" ht="12.75" customHeight="1">
      <c r="A71" s="74" t="s">
        <v>331</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330</v>
      </c>
      <c r="F1" s="380" t="str">
        <f>Naslovnica!A20</f>
        <v>Srpanj 2015.</v>
      </c>
    </row>
    <row r="2" spans="1:7" ht="12.75" customHeight="1">
      <c r="A2" s="120" t="s">
        <v>24</v>
      </c>
      <c r="F2" s="118" t="str">
        <f>Naslovnica!A24</f>
        <v>July 2015</v>
      </c>
    </row>
    <row r="3" spans="1:7" ht="12.75" customHeight="1"/>
    <row r="4" spans="1:7" ht="17.25" customHeight="1">
      <c r="A4" s="739" t="s">
        <v>485</v>
      </c>
      <c r="B4" s="403" t="str">
        <f>Naslovnica!A20</f>
        <v>Srpanj 2015.</v>
      </c>
      <c r="C4" s="404" t="str">
        <f>'5 Tablica 3,4'!A8</f>
        <v>Lipanj 2015.</v>
      </c>
      <c r="D4" s="405" t="s">
        <v>686</v>
      </c>
      <c r="E4" s="405" t="s">
        <v>688</v>
      </c>
      <c r="F4" s="405" t="s">
        <v>690</v>
      </c>
    </row>
    <row r="5" spans="1:7" ht="16.5" customHeight="1">
      <c r="A5" s="739"/>
      <c r="B5" s="406" t="str">
        <f>Naslovnica!A24</f>
        <v>July 2015</v>
      </c>
      <c r="C5" s="407" t="str">
        <f>'5 Tablica 3,4'!B8</f>
        <v>June 2015</v>
      </c>
      <c r="D5" s="408" t="s">
        <v>687</v>
      </c>
      <c r="E5" s="408" t="s">
        <v>689</v>
      </c>
      <c r="F5" s="408" t="s">
        <v>691</v>
      </c>
    </row>
    <row r="6" spans="1:7">
      <c r="A6" s="660" t="s">
        <v>878</v>
      </c>
      <c r="B6" s="178">
        <v>112.1477</v>
      </c>
      <c r="C6" s="178">
        <v>108.95959999999999</v>
      </c>
      <c r="D6" s="179">
        <v>108.8723</v>
      </c>
      <c r="E6" s="178">
        <v>112.1477</v>
      </c>
      <c r="F6" s="180">
        <v>3.2754000000000048</v>
      </c>
      <c r="G6" s="88"/>
    </row>
    <row r="7" spans="1:7">
      <c r="A7" s="660" t="s">
        <v>881</v>
      </c>
      <c r="B7" s="178">
        <v>112.736</v>
      </c>
      <c r="C7" s="178">
        <v>109.6904</v>
      </c>
      <c r="D7" s="179">
        <v>108.86360000000001</v>
      </c>
      <c r="E7" s="178">
        <v>112.736</v>
      </c>
      <c r="F7" s="180">
        <v>3.872399999999999</v>
      </c>
      <c r="G7" s="88"/>
    </row>
    <row r="8" spans="1:7">
      <c r="A8" s="660" t="s">
        <v>884</v>
      </c>
      <c r="B8" s="178">
        <v>114.7761</v>
      </c>
      <c r="C8" s="178">
        <v>112.024</v>
      </c>
      <c r="D8" s="179">
        <v>111.8763</v>
      </c>
      <c r="E8" s="178">
        <v>114.8882</v>
      </c>
      <c r="F8" s="180">
        <v>3.0118999999999971</v>
      </c>
      <c r="G8" s="88"/>
    </row>
    <row r="9" spans="1:7">
      <c r="A9" s="660" t="s">
        <v>887</v>
      </c>
      <c r="B9" s="178">
        <v>114.1307</v>
      </c>
      <c r="C9" s="178">
        <v>111.355</v>
      </c>
      <c r="D9" s="179">
        <v>110.7133</v>
      </c>
      <c r="E9" s="178">
        <v>114.1307</v>
      </c>
      <c r="F9" s="180">
        <v>3.4174000000000007</v>
      </c>
      <c r="G9" s="88"/>
    </row>
    <row r="10" spans="1:7">
      <c r="A10" s="661" t="s">
        <v>900</v>
      </c>
      <c r="B10" s="662">
        <v>113.10631614998796</v>
      </c>
      <c r="C10" s="662">
        <v>110.10997986331829</v>
      </c>
      <c r="D10" s="663">
        <v>109.8996184786036</v>
      </c>
      <c r="E10" s="662">
        <v>113.10631614998796</v>
      </c>
      <c r="F10" s="664">
        <v>3.2066976713843616</v>
      </c>
      <c r="G10" s="88"/>
    </row>
    <row r="11" spans="1:7">
      <c r="A11" s="660" t="s">
        <v>879</v>
      </c>
      <c r="B11" s="178">
        <v>221.8143</v>
      </c>
      <c r="C11" s="178">
        <v>217.72319999999999</v>
      </c>
      <c r="D11" s="179">
        <v>217.7106</v>
      </c>
      <c r="E11" s="178">
        <v>221.8143</v>
      </c>
      <c r="F11" s="180">
        <v>4.1037000000000035</v>
      </c>
      <c r="G11" s="88"/>
    </row>
    <row r="12" spans="1:7">
      <c r="A12" s="660" t="s">
        <v>882</v>
      </c>
      <c r="B12" s="178">
        <v>221.87530000000001</v>
      </c>
      <c r="C12" s="178">
        <v>217.60509999999999</v>
      </c>
      <c r="D12" s="179">
        <v>216.8211</v>
      </c>
      <c r="E12" s="178">
        <v>221.87530000000001</v>
      </c>
      <c r="F12" s="180">
        <v>5.0542000000000087</v>
      </c>
      <c r="G12" s="88"/>
    </row>
    <row r="13" spans="1:7">
      <c r="A13" s="660" t="s">
        <v>885</v>
      </c>
      <c r="B13" s="178">
        <v>199.2706</v>
      </c>
      <c r="C13" s="178">
        <v>196.23759999999999</v>
      </c>
      <c r="D13" s="179">
        <v>195.67169999999999</v>
      </c>
      <c r="E13" s="178">
        <v>199.2706</v>
      </c>
      <c r="F13" s="180">
        <v>3.5989000000000146</v>
      </c>
      <c r="G13" s="88"/>
    </row>
    <row r="14" spans="1:7">
      <c r="A14" s="660" t="s">
        <v>888</v>
      </c>
      <c r="B14" s="178">
        <v>219.5848</v>
      </c>
      <c r="C14" s="178">
        <v>216.03649999999999</v>
      </c>
      <c r="D14" s="179">
        <v>215.41040000000001</v>
      </c>
      <c r="E14" s="178">
        <v>219.5848</v>
      </c>
      <c r="F14" s="180">
        <v>4.1743999999999915</v>
      </c>
      <c r="G14" s="88"/>
    </row>
    <row r="15" spans="1:7">
      <c r="A15" s="661" t="s">
        <v>901</v>
      </c>
      <c r="B15" s="662">
        <v>217.48755100311467</v>
      </c>
      <c r="C15" s="662">
        <v>213.70347856244621</v>
      </c>
      <c r="D15" s="663">
        <v>213.31513417137208</v>
      </c>
      <c r="E15" s="662">
        <v>217.48755100311467</v>
      </c>
      <c r="F15" s="664">
        <v>4.1724168317425949</v>
      </c>
      <c r="G15" s="88"/>
    </row>
    <row r="16" spans="1:7">
      <c r="A16" s="660" t="s">
        <v>880</v>
      </c>
      <c r="B16" s="178">
        <v>104.92189999999999</v>
      </c>
      <c r="C16" s="178">
        <v>103.19840000000001</v>
      </c>
      <c r="D16" s="179">
        <v>103.0779</v>
      </c>
      <c r="E16" s="178">
        <v>104.92189999999999</v>
      </c>
      <c r="F16" s="180">
        <v>1.8439999999999941</v>
      </c>
      <c r="G16" s="88"/>
    </row>
    <row r="17" spans="1:7">
      <c r="A17" s="660" t="s">
        <v>883</v>
      </c>
      <c r="B17" s="178">
        <v>106.74169999999999</v>
      </c>
      <c r="C17" s="178">
        <v>104.97320000000001</v>
      </c>
      <c r="D17" s="179">
        <v>104.8871</v>
      </c>
      <c r="E17" s="178">
        <v>106.74169999999999</v>
      </c>
      <c r="F17" s="180">
        <v>1.8545999999999907</v>
      </c>
      <c r="G17" s="88"/>
    </row>
    <row r="18" spans="1:7">
      <c r="A18" s="660" t="s">
        <v>886</v>
      </c>
      <c r="B18" s="178">
        <v>107.21129999999999</v>
      </c>
      <c r="C18" s="178">
        <v>105.70820000000001</v>
      </c>
      <c r="D18" s="179">
        <v>105.58150000000001</v>
      </c>
      <c r="E18" s="178">
        <v>107.21129999999999</v>
      </c>
      <c r="F18" s="180">
        <v>1.6297999999999888</v>
      </c>
      <c r="G18" s="88"/>
    </row>
    <row r="19" spans="1:7">
      <c r="A19" s="660" t="s">
        <v>889</v>
      </c>
      <c r="B19" s="178">
        <v>110.0098</v>
      </c>
      <c r="C19" s="178">
        <v>108.3338</v>
      </c>
      <c r="D19" s="179">
        <v>108.15779999999999</v>
      </c>
      <c r="E19" s="178">
        <v>110.0098</v>
      </c>
      <c r="F19" s="180">
        <v>1.8520000000000039</v>
      </c>
      <c r="G19" s="88"/>
    </row>
    <row r="20" spans="1:7">
      <c r="A20" s="661" t="s">
        <v>902</v>
      </c>
      <c r="B20" s="662">
        <v>107.24250751410736</v>
      </c>
      <c r="C20" s="662">
        <v>105.56667303100561</v>
      </c>
      <c r="D20" s="663">
        <v>105.44007012749728</v>
      </c>
      <c r="E20" s="662">
        <v>107.24250751410736</v>
      </c>
      <c r="F20" s="664">
        <v>1.8024373866100802</v>
      </c>
      <c r="G20" s="88"/>
    </row>
    <row r="21" spans="1:7" ht="12.75" customHeight="1">
      <c r="A21" s="37" t="s">
        <v>128</v>
      </c>
    </row>
    <row r="22" spans="1:7" ht="21" customHeight="1">
      <c r="A22" s="747" t="s">
        <v>904</v>
      </c>
      <c r="B22" s="747"/>
      <c r="C22" s="747"/>
      <c r="D22" s="747"/>
      <c r="E22" s="747"/>
      <c r="F22" s="747"/>
    </row>
    <row r="23" spans="1:7" ht="21" customHeight="1">
      <c r="A23" s="748" t="s">
        <v>903</v>
      </c>
      <c r="B23" s="748"/>
      <c r="C23" s="748"/>
      <c r="D23" s="748"/>
      <c r="E23" s="748"/>
      <c r="F23" s="748"/>
    </row>
    <row r="24" spans="1:7" ht="12.75" customHeight="1"/>
    <row r="25" spans="1:7" ht="12.75" customHeight="1">
      <c r="A25" s="553" t="s">
        <v>938</v>
      </c>
      <c r="F25" s="380" t="str">
        <f>Naslovnica!A20</f>
        <v>Srpanj 2015.</v>
      </c>
    </row>
    <row r="26" spans="1:7" ht="12.75" customHeight="1">
      <c r="A26" s="120" t="s">
        <v>939</v>
      </c>
      <c r="F26" s="118" t="str">
        <f>Naslovnica!A24</f>
        <v>July 2015</v>
      </c>
    </row>
    <row r="27" spans="1:7" ht="12.75" customHeight="1">
      <c r="A27" s="39"/>
      <c r="F27" s="19"/>
    </row>
    <row r="28" spans="1:7" ht="12.75" customHeight="1">
      <c r="A28" s="749" t="s">
        <v>684</v>
      </c>
      <c r="B28" s="751" t="s">
        <v>1107</v>
      </c>
      <c r="C28" s="751"/>
      <c r="D28" s="739" t="s">
        <v>1127</v>
      </c>
      <c r="E28" s="739" t="s">
        <v>685</v>
      </c>
      <c r="F28" s="746" t="s">
        <v>917</v>
      </c>
    </row>
    <row r="29" spans="1:7" ht="12.75" customHeight="1">
      <c r="A29" s="750"/>
      <c r="B29" s="572" t="str">
        <f>B4</f>
        <v>Srpanj 2015.</v>
      </c>
      <c r="C29" s="572" t="str">
        <f>C4</f>
        <v>Lipanj 2015.</v>
      </c>
      <c r="D29" s="739"/>
      <c r="E29" s="739"/>
      <c r="F29" s="746"/>
    </row>
    <row r="30" spans="1:7" ht="12.75" customHeight="1">
      <c r="A30" s="750"/>
      <c r="B30" s="400" t="str">
        <f>Naslovnica!A24</f>
        <v>July 2015</v>
      </c>
      <c r="C30" s="409" t="str">
        <f>C5</f>
        <v>June 2015</v>
      </c>
      <c r="D30" s="739"/>
      <c r="E30" s="739"/>
      <c r="F30" s="746"/>
    </row>
    <row r="31" spans="1:7" ht="16.5" customHeight="1">
      <c r="A31" s="750"/>
      <c r="B31" s="410"/>
      <c r="C31" s="411"/>
      <c r="D31" s="739"/>
      <c r="E31" s="739"/>
      <c r="F31" s="746"/>
      <c r="G31" s="78"/>
    </row>
    <row r="32" spans="1:7" ht="15" customHeight="1">
      <c r="A32" s="660" t="s">
        <v>878</v>
      </c>
      <c r="B32" s="356">
        <v>2.9259468647094833E-2</v>
      </c>
      <c r="C32" s="356">
        <v>-1.3494781806444811E-2</v>
      </c>
      <c r="D32" s="356">
        <v>7.7685259480990032E-2</v>
      </c>
      <c r="E32" s="356" t="s">
        <v>1102</v>
      </c>
      <c r="F32" s="356" t="s">
        <v>1102</v>
      </c>
      <c r="G32" s="88"/>
    </row>
    <row r="33" spans="1:7" ht="15" customHeight="1">
      <c r="A33" s="660" t="s">
        <v>881</v>
      </c>
      <c r="B33" s="356">
        <v>2.7765419763261079E-2</v>
      </c>
      <c r="C33" s="356">
        <v>-6.8782192139256182E-3</v>
      </c>
      <c r="D33" s="356">
        <v>7.2041582311161756E-2</v>
      </c>
      <c r="E33" s="356" t="s">
        <v>1102</v>
      </c>
      <c r="F33" s="356" t="s">
        <v>1102</v>
      </c>
      <c r="G33" s="88"/>
    </row>
    <row r="34" spans="1:7" ht="15" customHeight="1">
      <c r="A34" s="660" t="s">
        <v>884</v>
      </c>
      <c r="B34" s="356">
        <v>2.4567057059201591E-2</v>
      </c>
      <c r="C34" s="356">
        <v>1.4249873924967016E-2</v>
      </c>
      <c r="D34" s="356">
        <v>7.8777494346517596E-2</v>
      </c>
      <c r="E34" s="356" t="s">
        <v>1102</v>
      </c>
      <c r="F34" s="356" t="s">
        <v>1102</v>
      </c>
      <c r="G34" s="88"/>
    </row>
    <row r="35" spans="1:7" ht="15" customHeight="1">
      <c r="A35" s="660" t="s">
        <v>887</v>
      </c>
      <c r="B35" s="356">
        <v>2.4926586143415141E-2</v>
      </c>
      <c r="C35" s="356">
        <v>8.1928400245903088E-3</v>
      </c>
      <c r="D35" s="356">
        <v>9.3469879702763548E-2</v>
      </c>
      <c r="E35" s="356" t="s">
        <v>1102</v>
      </c>
      <c r="F35" s="356" t="s">
        <v>1102</v>
      </c>
      <c r="G35" s="88"/>
    </row>
    <row r="36" spans="1:7" ht="15" customHeight="1">
      <c r="A36" s="665" t="s">
        <v>900</v>
      </c>
      <c r="B36" s="666">
        <v>2.721221355583836E-2</v>
      </c>
      <c r="C36" s="666">
        <v>-3.0794008939939443E-3</v>
      </c>
      <c r="D36" s="666">
        <v>8.1273355946926085E-2</v>
      </c>
      <c r="E36" s="666" t="s">
        <v>1102</v>
      </c>
      <c r="F36" s="666" t="s">
        <v>1102</v>
      </c>
      <c r="G36" s="88"/>
    </row>
    <row r="37" spans="1:7" ht="15" customHeight="1">
      <c r="A37" s="660" t="s">
        <v>879</v>
      </c>
      <c r="B37" s="356">
        <v>1.8790372362706531E-2</v>
      </c>
      <c r="C37" s="356">
        <v>-1.316560598183647E-2</v>
      </c>
      <c r="D37" s="356">
        <v>5.3137773160771617E-2</v>
      </c>
      <c r="E37" s="356">
        <v>8.8246275155486886E-2</v>
      </c>
      <c r="F37" s="356">
        <v>6.1920944220845264E-2</v>
      </c>
      <c r="G37" s="88"/>
    </row>
    <row r="38" spans="1:7" ht="15" customHeight="1">
      <c r="A38" s="660" t="s">
        <v>882</v>
      </c>
      <c r="B38" s="356">
        <v>1.962362095373682E-2</v>
      </c>
      <c r="C38" s="356">
        <v>-1.0130908938726924E-2</v>
      </c>
      <c r="D38" s="356">
        <v>5.5656264035748748E-2</v>
      </c>
      <c r="E38" s="356">
        <v>9.6846672041929205E-2</v>
      </c>
      <c r="F38" s="356">
        <v>6.1942964599183359E-2</v>
      </c>
      <c r="G38" s="88"/>
    </row>
    <row r="39" spans="1:7" ht="15" customHeight="1">
      <c r="A39" s="660" t="s">
        <v>885</v>
      </c>
      <c r="B39" s="356">
        <v>1.545575363742735E-2</v>
      </c>
      <c r="C39" s="356">
        <v>-1.1843022919137192E-2</v>
      </c>
      <c r="D39" s="356">
        <v>6.0961299281016901E-2</v>
      </c>
      <c r="E39" s="356">
        <v>9.3480893636846085E-2</v>
      </c>
      <c r="F39" s="356">
        <v>5.3372506788615715E-2</v>
      </c>
      <c r="G39" s="88"/>
    </row>
    <row r="40" spans="1:7" ht="15" customHeight="1">
      <c r="A40" s="660" t="s">
        <v>888</v>
      </c>
      <c r="B40" s="356">
        <v>1.6424539371819202E-2</v>
      </c>
      <c r="C40" s="356">
        <v>-8.7754434406932535E-3</v>
      </c>
      <c r="D40" s="356">
        <v>6.2063428342031379E-2</v>
      </c>
      <c r="E40" s="356">
        <v>0.10195052722648557</v>
      </c>
      <c r="F40" s="356">
        <v>6.1112250644913324E-2</v>
      </c>
      <c r="G40" s="88"/>
    </row>
    <row r="41" spans="1:7" ht="15" customHeight="1">
      <c r="A41" s="665" t="s">
        <v>901</v>
      </c>
      <c r="B41" s="666">
        <v>1.7707116730730776E-2</v>
      </c>
      <c r="C41" s="666">
        <v>-1.1210902730844241E-2</v>
      </c>
      <c r="D41" s="666">
        <v>5.7227741413191424E-2</v>
      </c>
      <c r="E41" s="666">
        <v>9.4218809761630107E-2</v>
      </c>
      <c r="F41" s="666">
        <v>6.0344568084736094E-2</v>
      </c>
      <c r="G41" s="88"/>
    </row>
    <row r="42" spans="1:7" ht="15" customHeight="1">
      <c r="A42" s="660" t="s">
        <v>880</v>
      </c>
      <c r="B42" s="356">
        <v>1.6700840323105703E-2</v>
      </c>
      <c r="C42" s="356">
        <v>-7.651395608020084E-3</v>
      </c>
      <c r="D42" s="356">
        <v>3.1013365983463936E-2</v>
      </c>
      <c r="E42" s="356" t="s">
        <v>1102</v>
      </c>
      <c r="F42" s="356" t="s">
        <v>1102</v>
      </c>
      <c r="G42" s="88"/>
    </row>
    <row r="43" spans="1:7" ht="15" customHeight="1">
      <c r="A43" s="660" t="s">
        <v>883</v>
      </c>
      <c r="B43" s="356">
        <v>1.6847157179165517E-2</v>
      </c>
      <c r="C43" s="356">
        <v>9.4149571946871013E-3</v>
      </c>
      <c r="D43" s="356">
        <v>3.3965126269793311E-2</v>
      </c>
      <c r="E43" s="356" t="s">
        <v>1102</v>
      </c>
      <c r="F43" s="356" t="s">
        <v>1102</v>
      </c>
      <c r="G43" s="88"/>
    </row>
    <row r="44" spans="1:7" ht="15" customHeight="1">
      <c r="A44" s="660" t="s">
        <v>886</v>
      </c>
      <c r="B44" s="356">
        <v>1.4219332085874115E-2</v>
      </c>
      <c r="C44" s="356">
        <v>1.6482665843543076E-2</v>
      </c>
      <c r="D44" s="356">
        <v>4.103700438218727E-2</v>
      </c>
      <c r="E44" s="356" t="s">
        <v>1102</v>
      </c>
      <c r="F44" s="356" t="s">
        <v>1102</v>
      </c>
      <c r="G44" s="88"/>
    </row>
    <row r="45" spans="1:7" ht="15" customHeight="1">
      <c r="A45" s="660" t="s">
        <v>889</v>
      </c>
      <c r="B45" s="356">
        <v>1.5470702587742746E-2</v>
      </c>
      <c r="C45" s="356">
        <v>4.1730252004680946E-2</v>
      </c>
      <c r="D45" s="356">
        <v>5.5780555406266696E-2</v>
      </c>
      <c r="E45" s="356" t="s">
        <v>1102</v>
      </c>
      <c r="F45" s="356" t="s">
        <v>1102</v>
      </c>
      <c r="G45" s="78"/>
    </row>
    <row r="46" spans="1:7" ht="15" customHeight="1">
      <c r="A46" s="665" t="s">
        <v>902</v>
      </c>
      <c r="B46" s="666">
        <v>1.5874654708589286E-2</v>
      </c>
      <c r="C46" s="666">
        <v>1.5121752397545762E-2</v>
      </c>
      <c r="D46" s="666">
        <v>4.174777440265709E-2</v>
      </c>
      <c r="E46" s="666" t="s">
        <v>1102</v>
      </c>
      <c r="F46" s="666" t="s">
        <v>1102</v>
      </c>
    </row>
    <row r="47" spans="1:7" ht="12.75" customHeight="1">
      <c r="A47" s="37" t="s">
        <v>128</v>
      </c>
      <c r="G47" s="92"/>
    </row>
    <row r="48" spans="1:7" ht="12.75" customHeight="1">
      <c r="A48" s="671" t="s">
        <v>916</v>
      </c>
      <c r="B48" s="671"/>
      <c r="C48" s="671"/>
      <c r="D48" s="671"/>
      <c r="E48" s="671"/>
      <c r="F48" s="671"/>
    </row>
    <row r="49" spans="1:6" ht="12.75" customHeight="1">
      <c r="A49" s="677" t="s">
        <v>1087</v>
      </c>
      <c r="B49" s="672"/>
      <c r="C49" s="672"/>
      <c r="D49" s="672"/>
      <c r="E49" s="672"/>
      <c r="F49" s="672"/>
    </row>
    <row r="50" spans="1:6" ht="12.75" customHeight="1">
      <c r="A50" s="671"/>
    </row>
    <row r="51" spans="1:6" ht="12.75" customHeight="1">
      <c r="A51" s="677"/>
    </row>
    <row r="52" spans="1:6" ht="12.75" customHeight="1"/>
    <row r="53" spans="1:6" ht="12.75" customHeight="1">
      <c r="A53" s="74" t="s">
        <v>331</v>
      </c>
    </row>
    <row r="54" spans="1:6" ht="12.75" customHeight="1"/>
    <row r="55" spans="1:6" ht="12.75" customHeight="1"/>
    <row r="56" spans="1:6" ht="12.75" customHeight="1"/>
    <row r="57" spans="1:6" ht="12.75" customHeight="1">
      <c r="F57" s="121" t="s">
        <v>489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E17C43BC-3F3F-448C-8E95-8595876E4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