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8.39" sheetId="65" r:id="rId30"/>
    <sheet name="31 Tablica 40.41.42.43 " sheetId="68" r:id="rId31"/>
    <sheet name="32 Tablica 44,45,46-Graf 19,20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s>
  <definedNames>
    <definedName name="clanstvo">#REF!</definedName>
    <definedName name="datum">'4 Tablica 2 - Graf 2'!$B$4</definedName>
    <definedName name="datumc">'3 Tablica 1 - Graf 1'!$C$2</definedName>
    <definedName name="datumcp">'3 Tablica 1 - Graf 1'!$C$3</definedName>
    <definedName name="datump">'4 Tablica 2 - Graf 2'!$E$4</definedName>
    <definedName name="_xlnm.Print_Area" localSheetId="9">'10 Graf 5.1, 5.2, 5.3'!$A$1:$L$79</definedName>
    <definedName name="_xlnm.Print_Area" localSheetId="10">'11 Tablica 12'!$A$1:$AG$55</definedName>
    <definedName name="_xlnm.Print_Area" localSheetId="11">'12 Tablica 13 - Graf 6'!$A$1:$H$52</definedName>
    <definedName name="_xlnm.Print_Area" localSheetId="12">'13 Tablica 14 - Graf 7'!$A$1:$J$76</definedName>
    <definedName name="_xlnm.Print_Area" localSheetId="13">'14 Tablica 15 - Graf 8'!$A$1:$F$53</definedName>
    <definedName name="_xlnm.Print_Area" localSheetId="14">'15 Tablica 16 - Graf 9,10'!$A$1:$G$66</definedName>
    <definedName name="_xlnm.Print_Area" localSheetId="15">'16 Tablica 17'!$A$1:$I$49</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Sadržaj'!$A$1:$A$197</definedName>
    <definedName name="_xlnm.Print_Area" localSheetId="19">'20 Tablica 21 - Graf 12'!$A$1:$J$73</definedName>
    <definedName name="_xlnm.Print_Area" localSheetId="20">'21 Tablica 22,23 - Graf 13,14'!$A$1:$I$46</definedName>
    <definedName name="_xlnm.Print_Area" localSheetId="21">'22 Tablica 24,25 - Graf 15,16'!$A$1:$I$55</definedName>
    <definedName name="_xlnm.Print_Area" localSheetId="22">'23 Tablica 26'!$A$1:$P$52</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29,30,31,32,33'!$A$1:$G$75</definedName>
    <definedName name="_xlnm.Print_Area" localSheetId="27">'28 Tablica 34'!$A$1:$J$202</definedName>
    <definedName name="_xlnm.Print_Area" localSheetId="28">'29 Tablice 35, 36'!$A$1:$M$71</definedName>
    <definedName name="_xlnm.Print_Area" localSheetId="2">'3 Tablica 1 - Graf 1'!$A$1:$R$51</definedName>
    <definedName name="_xlnm.Print_Area" localSheetId="29">'30 Tablica 37.38.39'!$A$1:$F$77</definedName>
    <definedName name="_xlnm.Print_Area" localSheetId="30">'31 Tablica 40.41.42.43 '!$A$1:$D$52</definedName>
    <definedName name="_xlnm.Print_Area" localSheetId="31">'32 Tablica 44,45,46-Graf 19,20 '!$A$1:$G$102</definedName>
    <definedName name="_xlnm.Print_Area" localSheetId="32">'33 Tablica 47'!$A$1:$E$64</definedName>
    <definedName name="_xlnm.Print_Area" localSheetId="33">'34 Tablica 48,49 '!$A$1:$G$83</definedName>
    <definedName name="_xlnm.Print_Area" localSheetId="34">'35 Tablica 50'!$A$1:$E$67</definedName>
    <definedName name="_xlnm.Print_Area" localSheetId="35">'36 Tablica 51'!$A$1:$E$58</definedName>
    <definedName name="_xlnm.Print_Area" localSheetId="36">'37 Tablica 52,53,54'!$A$1:$E$59</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7,8'!$A$1:$H$61</definedName>
    <definedName name="_xlnm.Print_Area" localSheetId="7">'8 Tablica 9 - Graf 3,4'!$A$1:$G$72</definedName>
    <definedName name="_xlnm.Print_Area" localSheetId="8">'9 Tablica 10, 11'!$A$1:$F$57</definedName>
    <definedName name="_xlnm.Print_Area" localSheetId="0">Naslovnica!$A$1:$I$39</definedName>
    <definedName name="Unos">'[1]Unos podataka'!$A$1:$EP$102</definedName>
  </definedNames>
  <calcPr calcId="162913"/>
</workbook>
</file>

<file path=xl/calcChain.xml><?xml version="1.0" encoding="utf-8"?>
<calcChain xmlns="http://schemas.openxmlformats.org/spreadsheetml/2006/main">
  <c r="D24" i="68" l="1"/>
  <c r="D23" i="68"/>
  <c r="F6" i="36" l="1"/>
  <c r="F5" i="36"/>
  <c r="G6" i="46" l="1"/>
  <c r="G5" i="46"/>
  <c r="D6" i="36"/>
  <c r="D5" i="36"/>
  <c r="C6" i="34"/>
  <c r="C5" i="34"/>
  <c r="C6" i="32"/>
  <c r="E6" i="32" s="1"/>
  <c r="C5" i="32"/>
  <c r="E5" i="32" s="1"/>
  <c r="D7" i="31"/>
  <c r="D6" i="31"/>
  <c r="C7" i="30"/>
  <c r="C6" i="30"/>
  <c r="C5" i="10"/>
  <c r="C30" i="10" s="1"/>
  <c r="C4" i="10"/>
  <c r="D6" i="8"/>
  <c r="D5" i="8"/>
  <c r="B18" i="6"/>
  <c r="A18" i="6"/>
  <c r="B6" i="6"/>
  <c r="A6" i="6"/>
  <c r="B23" i="5"/>
  <c r="A23" i="5"/>
  <c r="N23" i="4"/>
  <c r="N22" i="4"/>
  <c r="C7" i="68" l="1"/>
  <c r="D2" i="68"/>
  <c r="D1" i="68"/>
  <c r="G42" i="67" l="1"/>
  <c r="G41" i="67"/>
  <c r="F73" i="45" l="1"/>
  <c r="E73" i="45"/>
  <c r="F65" i="45"/>
  <c r="E65" i="45"/>
  <c r="E54" i="65" l="1"/>
  <c r="C39" i="65"/>
  <c r="C23" i="65" l="1"/>
  <c r="B39" i="45" l="1"/>
  <c r="C29" i="68" l="1"/>
  <c r="G96" i="46" l="1"/>
  <c r="E96" i="46"/>
  <c r="B30" i="10" l="1"/>
  <c r="F26" i="10" l="1"/>
  <c r="F25" i="10"/>
  <c r="B6" i="34" l="1"/>
  <c r="B5" i="34"/>
  <c r="D37" i="68" l="1"/>
  <c r="D36" i="68"/>
  <c r="C19" i="68" l="1"/>
  <c r="M2" i="67"/>
  <c r="M1" i="67"/>
  <c r="E2" i="45" l="1"/>
  <c r="E1" i="45"/>
  <c r="E6" i="46"/>
  <c r="E5" i="46"/>
  <c r="B57" i="45"/>
  <c r="B35" i="45"/>
  <c r="B16" i="45"/>
  <c r="G4" i="44"/>
  <c r="G3" i="44"/>
  <c r="B40" i="45" l="1"/>
  <c r="J32" i="36"/>
  <c r="J31" i="36"/>
  <c r="J2" i="36"/>
  <c r="J1" i="36"/>
  <c r="E6" i="36"/>
  <c r="E5" i="36"/>
  <c r="C6" i="36"/>
  <c r="C5" i="36"/>
  <c r="D2" i="34"/>
  <c r="D1" i="34"/>
  <c r="O2" i="33"/>
  <c r="O1" i="33"/>
  <c r="I2" i="32"/>
  <c r="I1" i="32"/>
  <c r="G43" i="31"/>
  <c r="G42" i="31"/>
  <c r="G20" i="31"/>
  <c r="G19" i="31"/>
  <c r="D6" i="32"/>
  <c r="D5" i="32"/>
  <c r="B6" i="32"/>
  <c r="B5" i="32"/>
  <c r="G2" i="31"/>
  <c r="G1" i="31"/>
  <c r="B6" i="31"/>
  <c r="B7" i="31"/>
  <c r="B6" i="30"/>
  <c r="B7" i="30"/>
  <c r="F22" i="30"/>
  <c r="F21" i="30"/>
  <c r="F2" i="30"/>
  <c r="F1" i="30"/>
  <c r="H19" i="28" l="1"/>
  <c r="H18"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B7" i="5"/>
  <c r="A7" i="5"/>
  <c r="Q5" i="3"/>
  <c r="Q4" i="3"/>
</calcChain>
</file>

<file path=xl/sharedStrings.xml><?xml version="1.0" encoding="utf-8"?>
<sst xmlns="http://schemas.openxmlformats.org/spreadsheetml/2006/main" count="2378" uniqueCount="1291">
  <si>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</si>
  <si>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</si>
  <si>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</si>
  <si>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</si>
  <si>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</si>
  <si>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</si>
  <si>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</si>
  <si>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</si>
  <si>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</si>
  <si>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</si>
  <si>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</si>
  <si>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</si>
  <si>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</si>
  <si>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</si>
  <si>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</si>
  <si>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</si>
  <si>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</si>
  <si>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</si>
  <si>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</si>
  <si>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</si>
  <si>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</si>
  <si>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</si>
  <si>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</si>
  <si>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</si>
  <si>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</si>
  <si>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</si>
  <si>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</si>
  <si>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</si>
  <si>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</si>
  <si>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</si>
  <si>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</si>
  <si>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</si>
  <si>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</si>
  <si>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</si>
  <si>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</si>
  <si>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</si>
  <si>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</si>
  <si>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</si>
  <si>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</si>
  <si>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</si>
  <si>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</si>
  <si>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</si>
  <si>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</si>
  <si>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</si>
  <si>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</si>
  <si>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</si>
  <si>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</si>
  <si>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</si>
  <si>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</si>
  <si>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</si>
  <si>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</si>
  <si>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</si>
  <si>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</si>
  <si>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</si>
  <si>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</si>
  <si>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</si>
  <si>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</si>
  <si>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</si>
  <si>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</si>
  <si>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</si>
  <si>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</si>
  <si>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</si>
  <si>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</si>
  <si>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</si>
  <si>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</si>
  <si>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</si>
  <si>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</si>
  <si>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</si>
  <si>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</si>
  <si>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</si>
  <si>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</si>
  <si>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</si>
  <si>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</si>
  <si>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</si>
  <si>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</si>
  <si>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</si>
  <si>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</si>
  <si>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</si>
  <si>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</si>
  <si>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</si>
  <si>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</si>
  <si>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</si>
  <si>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</si>
  <si>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</si>
  <si>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</si>
  <si>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</si>
  <si>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</si>
  <si>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</si>
  <si>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</si>
  <si>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</si>
  <si>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</si>
  <si>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</si>
  <si>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</si>
  <si>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</si>
  <si>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</si>
  <si>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</si>
  <si>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</si>
  <si>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</si>
  <si>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</si>
  <si>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</si>
  <si>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</si>
  <si>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</si>
  <si>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</si>
  <si>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</si>
  <si>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</si>
  <si>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</si>
  <si>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</si>
  <si>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</si>
  <si>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</si>
  <si>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</si>
  <si>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</si>
  <si>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</si>
  <si>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</si>
  <si>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</si>
  <si>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</si>
  <si>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</si>
  <si>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</si>
  <si>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</si>
  <si>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</si>
  <si>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</si>
  <si>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</si>
  <si>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</si>
  <si>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</si>
  <si>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</si>
  <si>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</si>
  <si>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</si>
  <si>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</si>
  <si>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</si>
  <si>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</si>
  <si>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</si>
  <si>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</si>
  <si>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</si>
  <si>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</si>
  <si>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</si>
  <si>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</si>
  <si>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</si>
  <si>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</si>
  <si>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</si>
  <si>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</si>
  <si>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</si>
  <si>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</si>
  <si>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</si>
  <si>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</si>
  <si>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</si>
  <si>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</si>
  <si>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</si>
  <si>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</si>
  <si>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</si>
  <si>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</si>
  <si>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</si>
  <si>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</si>
  <si>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</si>
  <si>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</si>
  <si>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</si>
  <si>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</si>
  <si>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</si>
  <si>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</si>
  <si>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</si>
  <si>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</si>
  <si>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</si>
  <si>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</si>
  <si>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</si>
  <si>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</si>
  <si>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</si>
  <si>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</si>
  <si>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</si>
  <si>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</si>
  <si>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</si>
  <si>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</si>
  <si>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</si>
  <si>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</si>
  <si>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</si>
  <si>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</si>
  <si>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</si>
  <si>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</si>
  <si>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</si>
  <si>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</si>
  <si>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</si>
  <si>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</si>
  <si>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</si>
  <si>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Allianz ZB DMD</t>
  </si>
  <si>
    <t>08.03.2004.</t>
  </si>
  <si>
    <t>14.12.2004.</t>
  </si>
  <si>
    <t>14.03.2005.</t>
  </si>
  <si>
    <t>09.10.2008.</t>
  </si>
  <si>
    <t>30.12.2008.</t>
  </si>
  <si>
    <t>Croatia osiguranje DMD</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</si>
  <si>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</si>
  <si>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</si>
  <si>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</si>
  <si>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</si>
  <si>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</si>
  <si>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</si>
  <si>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</si>
  <si>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</si>
  <si>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</si>
  <si>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</si>
  <si>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</si>
  <si>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</si>
  <si>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</si>
  <si>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</si>
  <si>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</si>
  <si>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</si>
  <si>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</si>
  <si>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</si>
  <si>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</si>
  <si>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</si>
  <si>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</si>
  <si>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</si>
  <si>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</si>
  <si>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</si>
  <si>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</si>
  <si>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</si>
  <si>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</si>
  <si>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</si>
  <si>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</si>
  <si>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</si>
  <si>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</si>
  <si>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</si>
  <si>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</si>
  <si>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</si>
  <si>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</si>
  <si>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</si>
  <si>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</si>
  <si>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</si>
  <si>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</si>
  <si>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</si>
  <si>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</si>
  <si>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</si>
  <si>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</si>
  <si>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</si>
  <si>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</si>
  <si>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AGRAM Invest d.d.</t>
  </si>
  <si>
    <t>N</t>
  </si>
  <si>
    <t xml:space="preserve">AGRAM EURO CASH </t>
  </si>
  <si>
    <t>AGRAM PRIVATE</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</si>
  <si>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</si>
  <si>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</si>
  <si>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</si>
  <si>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</si>
  <si>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</si>
  <si>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</si>
  <si>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</si>
  <si>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</si>
  <si>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</si>
  <si>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</si>
  <si>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</si>
  <si>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FIMA Equity </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</si>
  <si>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</si>
  <si>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</si>
  <si>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</si>
  <si>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</si>
  <si>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</si>
  <si>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</si>
  <si>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</si>
  <si>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</si>
  <si>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</si>
  <si>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</si>
  <si>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</si>
  <si>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Capital One </t>
  </si>
  <si>
    <t xml:space="preserve">Capital Two </t>
  </si>
  <si>
    <t xml:space="preserve">Ilirika Azijski Tigar </t>
  </si>
  <si>
    <t>ILIRIKA INVESTMENTS d.o.o.</t>
  </si>
  <si>
    <t>ILIRIKA BRIC</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</si>
  <si>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</si>
  <si>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</si>
  <si>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</si>
  <si>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</si>
  <si>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</si>
  <si>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</si>
  <si>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</si>
  <si>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</si>
  <si>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</si>
  <si>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Locusta Cash</t>
  </si>
  <si>
    <t>OTP INVEST d.o.o.</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</si>
  <si>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</si>
  <si>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</si>
  <si>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</si>
  <si>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</si>
  <si>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</si>
  <si>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</si>
  <si>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</si>
  <si>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</si>
  <si>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</si>
  <si>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</si>
  <si>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</si>
  <si>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</si>
  <si>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</si>
  <si>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</si>
  <si>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</si>
  <si>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</si>
  <si>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</si>
  <si>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</si>
  <si>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</si>
  <si>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</si>
  <si>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</si>
  <si>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</si>
  <si>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</si>
  <si>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</si>
  <si>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</si>
  <si>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</si>
  <si>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</si>
  <si>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</si>
  <si>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</si>
  <si>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KAPITALNI ZIF d.d.</t>
  </si>
  <si>
    <t>SLAVONSKI ZIF d.d.</t>
  </si>
  <si>
    <t>Fond hrvatskih branitelja iz Domovinskog rata i članova njihovih obitelji</t>
  </si>
  <si>
    <t>ERSTE INVEST d.o.o.</t>
  </si>
  <si>
    <t>Umirovljenički fond</t>
  </si>
  <si>
    <t>HPB INVEST d.o.o.</t>
  </si>
  <si>
    <t>Nexus Alpha</t>
  </si>
  <si>
    <t>Nexus Private Equity Pratneri d.o.o.</t>
  </si>
  <si>
    <t>Quaestus Private Equity Kapital</t>
  </si>
  <si>
    <t>Quaestus Private Equity d.o.o.</t>
  </si>
  <si>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</si>
  <si>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</si>
  <si>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</si>
  <si>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</si>
  <si>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</si>
  <si>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</si>
  <si>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</si>
  <si>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</si>
  <si>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</si>
  <si>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</si>
  <si>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</si>
  <si>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</si>
  <si>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</si>
  <si>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</si>
  <si>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</si>
  <si>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</si>
  <si>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</si>
  <si>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</si>
  <si>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</si>
  <si>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</si>
  <si>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</si>
  <si>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</si>
  <si>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</si>
  <si>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</si>
  <si>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</si>
  <si>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</si>
  <si>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</si>
  <si>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</si>
  <si>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</si>
  <si>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</si>
  <si>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</si>
  <si>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</si>
  <si>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t>AGRAM TRUST</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</si>
  <si>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</si>
  <si>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</si>
  <si>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</si>
  <si>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</si>
  <si>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</si>
  <si>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</si>
  <si>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</si>
  <si>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</si>
  <si>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</si>
  <si>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</si>
  <si>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</si>
  <si>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</si>
  <si>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</si>
  <si>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</si>
  <si>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</si>
  <si>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</si>
  <si>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</si>
  <si>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</si>
  <si>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</si>
  <si>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</si>
  <si>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</si>
  <si>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</si>
  <si>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</si>
  <si>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</si>
  <si>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</si>
  <si>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</si>
  <si>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</si>
  <si>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</si>
  <si>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</si>
  <si>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</si>
  <si>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</si>
  <si>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</si>
  <si>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</si>
  <si>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</si>
  <si>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</si>
  <si>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</si>
  <si>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</si>
  <si>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</si>
  <si>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</si>
  <si>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</si>
  <si>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</si>
  <si>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</si>
  <si>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</si>
  <si>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</si>
  <si>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</si>
  <si>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</si>
  <si>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</si>
  <si>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</si>
  <si>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</si>
  <si>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</si>
  <si>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</si>
  <si>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</si>
  <si>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</si>
  <si>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</si>
  <si>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</si>
  <si>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</si>
  <si>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</si>
  <si>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</si>
  <si>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</si>
  <si>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</si>
  <si>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</si>
  <si>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</si>
  <si>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</si>
  <si>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</si>
  <si>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</si>
  <si>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</si>
  <si>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</si>
  <si>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</si>
  <si>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</si>
  <si>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</si>
  <si>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</si>
  <si>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</si>
  <si>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</si>
  <si>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</si>
  <si>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</si>
  <si>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</si>
  <si>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</si>
  <si>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</si>
  <si>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</si>
  <si>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</si>
  <si>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</si>
  <si>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</si>
  <si>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</si>
  <si>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</si>
  <si>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</si>
  <si>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</si>
  <si>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</si>
  <si>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</si>
  <si>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</si>
  <si>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</si>
  <si>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</si>
  <si>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</si>
  <si>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</si>
  <si>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</si>
  <si>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</si>
  <si>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</si>
  <si>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</si>
  <si>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</si>
  <si>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</si>
  <si>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</si>
  <si>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</si>
  <si>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</si>
  <si>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</si>
  <si>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</si>
  <si>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</si>
  <si>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</si>
  <si>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</si>
  <si>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</si>
  <si>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</si>
  <si>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</si>
  <si>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</si>
  <si>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</si>
  <si>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</si>
  <si>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</si>
  <si>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</si>
  <si>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</si>
  <si>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</si>
  <si>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</si>
  <si>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</si>
  <si>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</si>
  <si>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</si>
  <si>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</si>
  <si>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</si>
  <si>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Section VII: Factoring companies</t>
  </si>
  <si>
    <t>Grafikon 18: Udio zaračunate bruto premije i likvidiranih šteta po društvima za osiguranje po vrstama osiguranja</t>
  </si>
  <si>
    <t>Chart 18:Share of written premium and claims settled per line of insurances</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</si>
  <si>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</si>
  <si>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</si>
  <si>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</si>
  <si>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2009.</t>
  </si>
  <si>
    <t>2010.</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</si>
  <si>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</si>
  <si>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</si>
  <si>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</si>
  <si>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</si>
  <si>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</si>
  <si>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</si>
  <si>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</si>
  <si>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</si>
  <si>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</si>
  <si>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</si>
  <si>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</si>
  <si>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</si>
  <si>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</si>
  <si>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</si>
  <si>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</si>
  <si>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</si>
  <si>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</si>
  <si>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</si>
  <si>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</si>
  <si>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</si>
  <si>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</si>
  <si>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</si>
  <si>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</si>
  <si>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</si>
  <si>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</si>
  <si>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</si>
  <si>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</si>
  <si>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</si>
  <si>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</si>
  <si>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</si>
  <si>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</si>
  <si>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</si>
  <si>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</si>
  <si>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</si>
  <si>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</si>
  <si>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</si>
  <si>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</si>
  <si>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</si>
  <si>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</si>
  <si>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</si>
  <si>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</si>
  <si>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</si>
  <si>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</si>
  <si>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</si>
  <si>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</si>
  <si>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</si>
  <si>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</si>
  <si>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</si>
  <si>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</si>
  <si>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</si>
  <si>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</si>
  <si>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</si>
  <si>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</si>
  <si>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</si>
  <si>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</si>
  <si>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</si>
  <si>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</si>
  <si>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</si>
  <si>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</si>
  <si>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</si>
  <si>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</si>
  <si>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</si>
  <si>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</si>
  <si>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</si>
  <si>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</si>
  <si>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</si>
  <si>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</si>
  <si>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</si>
  <si>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</si>
  <si>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</si>
  <si>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</si>
  <si>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</si>
  <si>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</si>
  <si>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</si>
  <si>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</si>
  <si>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</si>
  <si>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</si>
  <si>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</si>
  <si>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</si>
  <si>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</si>
  <si>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</si>
  <si>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</si>
  <si>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</si>
  <si>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</si>
  <si>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</si>
  <si>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</si>
  <si>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</si>
  <si>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</si>
  <si>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</si>
  <si>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</si>
  <si>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</si>
  <si>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</si>
  <si>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</si>
  <si>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</si>
  <si>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</si>
  <si>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</si>
  <si>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</si>
  <si>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</si>
  <si>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</si>
  <si>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</si>
  <si>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</si>
  <si>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</si>
  <si>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</si>
  <si>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</si>
  <si>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</si>
  <si>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Vrste osiguranja </t>
    </r>
    <r>
      <rPr>
        <i/>
        <sz val="8"/>
        <rFont val="Arial"/>
        <family val="2"/>
        <charset val="238"/>
      </rPr>
      <t>/</t>
    </r>
    <r>
      <rPr>
        <i/>
        <sz val="8"/>
        <color rgb="FF0000FF"/>
        <rFont val="Arial"/>
        <family val="2"/>
      </rPr>
      <t xml:space="preserve"> line of insurance</t>
    </r>
    <r>
      <rPr>
        <i/>
        <sz val="8"/>
        <color indexed="12"/>
        <rFont val="Arial"/>
        <family val="2"/>
        <charset val="238"/>
      </rPr>
      <t>:</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</si>
  <si>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</si>
  <si>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</si>
  <si>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</si>
  <si>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</si>
  <si>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</si>
  <si>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</si>
  <si>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</si>
  <si>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</si>
  <si>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</si>
  <si>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</si>
  <si>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</si>
  <si>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</si>
  <si>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</si>
  <si>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</si>
  <si>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</si>
  <si>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</si>
  <si>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</si>
  <si>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</si>
  <si>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</si>
  <si>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</si>
  <si>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</si>
  <si>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</si>
  <si>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</si>
  <si>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</si>
  <si>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</si>
  <si>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</si>
  <si>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</si>
  <si>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</si>
  <si>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</si>
  <si>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</si>
  <si>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</si>
  <si>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</si>
  <si>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</si>
  <si>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</si>
  <si>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</si>
  <si>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</si>
  <si>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</si>
  <si>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</si>
  <si>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</si>
  <si>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</si>
  <si>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</si>
  <si>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</si>
  <si>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</si>
  <si>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</si>
  <si>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</si>
  <si>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</si>
  <si>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</si>
  <si>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</si>
  <si>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</si>
  <si>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</si>
  <si>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</si>
  <si>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</si>
  <si>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</si>
  <si>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</si>
  <si>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</si>
  <si>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</si>
  <si>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</si>
  <si>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</si>
  <si>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</si>
  <si>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</si>
  <si>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</si>
  <si>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</si>
  <si>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</si>
  <si>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</si>
  <si>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</si>
  <si>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</si>
  <si>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</si>
  <si>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</si>
  <si>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</si>
  <si>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</si>
  <si>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</si>
  <si>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</si>
  <si>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</si>
  <si>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</si>
  <si>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</si>
  <si>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</si>
  <si>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</si>
  <si>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</si>
  <si>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</si>
  <si>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</si>
  <si>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</si>
  <si>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</si>
  <si>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</si>
  <si>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</si>
  <si>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</si>
  <si>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</si>
  <si>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</si>
  <si>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</si>
  <si>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</si>
  <si>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</si>
  <si>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</si>
  <si>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</si>
  <si>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</si>
  <si>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</si>
  <si>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</si>
  <si>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</si>
  <si>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</si>
  <si>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</si>
  <si>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</si>
  <si>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</si>
  <si>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</si>
  <si>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</si>
  <si>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</si>
  <si>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</si>
  <si>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Promjena u %
</t>
    </r>
    <r>
      <rPr>
        <i/>
        <sz val="8"/>
        <color indexed="12"/>
        <rFont val="Arial"/>
        <family val="2"/>
        <charset val="238"/>
      </rPr>
      <t>Change in %</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</si>
  <si>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</si>
  <si>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</si>
  <si>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</si>
  <si>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</si>
  <si>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</si>
  <si>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</si>
  <si>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</si>
  <si>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</si>
  <si>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</si>
  <si>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</si>
  <si>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</si>
  <si>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</si>
  <si>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</si>
  <si>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</si>
  <si>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</si>
  <si>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</si>
  <si>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</si>
  <si>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</si>
  <si>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</si>
  <si>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</si>
  <si>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</si>
  <si>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</si>
  <si>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</si>
  <si>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</si>
  <si>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</si>
  <si>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</si>
  <si>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</si>
  <si>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 xml:space="preserve">Capital Private 1 </t>
  </si>
  <si>
    <t>NETA Global Developed</t>
  </si>
  <si>
    <t>NETA MultiCash</t>
  </si>
  <si>
    <t>NETA New Europe</t>
  </si>
  <si>
    <t>NETA Private</t>
  </si>
  <si>
    <t>NETA US Algorithm</t>
  </si>
  <si>
    <t>ST INVEST d.o.o.</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</si>
  <si>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</si>
  <si>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</si>
  <si>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</si>
  <si>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</si>
  <si>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</si>
  <si>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</si>
  <si>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</si>
  <si>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</si>
  <si>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</si>
  <si>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</si>
  <si>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</si>
  <si>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</si>
  <si>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</si>
  <si>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</si>
  <si>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</si>
  <si>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</si>
  <si>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</si>
  <si>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</si>
  <si>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</si>
  <si>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</si>
  <si>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</si>
  <si>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</si>
  <si>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</si>
  <si>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</si>
  <si>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</si>
  <si>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</si>
  <si>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</si>
  <si>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</si>
  <si>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</si>
  <si>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</si>
  <si>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</si>
  <si>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</si>
  <si>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NETA Capital Croatia d.d.</t>
  </si>
  <si>
    <t>HRV. MIR. INV. DRUŠTVO d.o.o.</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</si>
  <si>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</si>
  <si>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</si>
  <si>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30.09.2013.</t>
  </si>
  <si>
    <t>Erste Asset Management d.o.o.</t>
  </si>
  <si>
    <t>2013.</t>
  </si>
  <si>
    <t>31.12.2013.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</si>
  <si>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</si>
  <si>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</si>
  <si>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</si>
  <si>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</si>
  <si>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</si>
  <si>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</si>
  <si>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</si>
  <si>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</si>
  <si>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</si>
  <si>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</si>
  <si>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</si>
  <si>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</si>
  <si>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</si>
  <si>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</si>
  <si>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</si>
  <si>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</si>
  <si>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t>POLUGODIŠNJI PODACI</t>
  </si>
  <si>
    <t>Funds for Economic Cooperation</t>
  </si>
  <si>
    <r>
      <t xml:space="preserve">Planirana veličina fonda
</t>
    </r>
    <r>
      <rPr>
        <b/>
        <i/>
        <sz val="8"/>
        <color rgb="FF0000FF"/>
        <rFont val="Arial"/>
        <family val="2"/>
      </rPr>
      <t>Planned size of the fund</t>
    </r>
  </si>
  <si>
    <r>
      <t xml:space="preserve">Kvalificirani ulagatelj  (HBOR)
</t>
    </r>
    <r>
      <rPr>
        <b/>
        <i/>
        <sz val="8"/>
        <color rgb="FF0000FF"/>
        <rFont val="Arial"/>
        <family val="2"/>
      </rPr>
      <t xml:space="preserve">Qualified investor(HBOR) </t>
    </r>
  </si>
  <si>
    <r>
      <t xml:space="preserve">stranica / </t>
    </r>
    <r>
      <rPr>
        <i/>
        <sz val="8"/>
        <color indexed="12"/>
        <rFont val="Arial"/>
        <family val="2"/>
        <charset val="238"/>
      </rPr>
      <t>page</t>
    </r>
    <r>
      <rPr>
        <sz val="8"/>
        <rFont val="Arial"/>
        <family val="2"/>
        <charset val="238"/>
      </rPr>
      <t xml:space="preserve"> 31</t>
    </r>
  </si>
  <si>
    <r>
      <rPr>
        <sz val="8"/>
        <rFont val="Arial"/>
        <family val="2"/>
      </rPr>
      <t xml:space="preserve">02 - Zdravstveno osiguranje </t>
    </r>
    <r>
      <rPr>
        <sz val="8"/>
        <color rgb="FF0000FF"/>
        <rFont val="Arial"/>
        <family val="2"/>
      </rPr>
      <t>/ Health insurance</t>
    </r>
  </si>
  <si>
    <t>SEMIANNUAL  DATA</t>
  </si>
  <si>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</si>
  <si>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</si>
  <si>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</si>
  <si>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</si>
  <si>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</si>
  <si>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</si>
  <si>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</si>
  <si>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</si>
  <si>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</si>
  <si>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</si>
  <si>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</si>
  <si>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</si>
  <si>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</si>
  <si>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</si>
  <si>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</si>
  <si>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</si>
  <si>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</si>
  <si>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</si>
  <si>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</si>
  <si>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</si>
  <si>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t xml:space="preserve">Ivan Mučnjak, Ivo Ninić,Damir Maričić, Mirna Krišto,
 Željko Kovačić, Jelena Dostal Pilipić, Ivana Sivrić                        </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</si>
  <si>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</si>
  <si>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</si>
  <si>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</si>
  <si>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</si>
  <si>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</si>
  <si>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</si>
  <si>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</si>
  <si>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</si>
  <si>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</si>
  <si>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</si>
  <si>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r>
      <t xml:space="preserve"> </t>
    </r>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</si>
  <si>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</si>
  <si>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NETA Frontier</t>
  </si>
  <si>
    <t>31.3.2014.</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</si>
  <si>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</si>
  <si>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</si>
  <si>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</si>
  <si>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</si>
  <si>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</si>
  <si>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</si>
  <si>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</si>
  <si>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</si>
  <si>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</si>
  <si>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</si>
  <si>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</si>
  <si>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</si>
  <si>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</si>
  <si>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</si>
  <si>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</si>
  <si>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03 - Osiguranje cestovnih vozila /</t>
    </r>
    <r>
      <rPr>
        <sz val="8"/>
        <color indexed="12"/>
        <rFont val="Arial"/>
        <family val="2"/>
      </rPr>
      <t xml:space="preserve"> Insurance of land motor vehicles</t>
    </r>
  </si>
  <si>
    <r>
      <t xml:space="preserve">01 - Osiguranje od nezgode / </t>
    </r>
    <r>
      <rPr>
        <sz val="8"/>
        <color indexed="12"/>
        <rFont val="Arial"/>
        <family val="2"/>
      </rPr>
      <t>Personal accident insurance</t>
    </r>
  </si>
  <si>
    <t>31.03.2014.</t>
  </si>
  <si>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</si>
  <si>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</si>
  <si>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</si>
  <si>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</si>
  <si>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</si>
  <si>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</si>
  <si>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</si>
  <si>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</si>
  <si>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</si>
  <si>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</si>
  <si>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</si>
  <si>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</si>
  <si>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</si>
  <si>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</si>
  <si>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</si>
  <si>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</si>
  <si>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</si>
  <si>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</si>
  <si>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</si>
  <si>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</si>
  <si>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</si>
  <si>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r>
      <t xml:space="preserve">ST Balanced </t>
    </r>
    <r>
      <rPr>
        <b/>
        <vertAlign val="superscript"/>
        <sz val="8"/>
        <color rgb="FFFF0000"/>
        <rFont val="Arial"/>
        <family val="2"/>
      </rPr>
      <t>1</t>
    </r>
  </si>
  <si>
    <r>
      <t xml:space="preserve">ST Cash </t>
    </r>
    <r>
      <rPr>
        <b/>
        <vertAlign val="superscript"/>
        <sz val="8"/>
        <color rgb="FFFF0000"/>
        <rFont val="Arial"/>
        <family val="2"/>
      </rPr>
      <t>1</t>
    </r>
  </si>
  <si>
    <r>
      <t xml:space="preserve">ST Global Equity </t>
    </r>
    <r>
      <rPr>
        <b/>
        <vertAlign val="superscript"/>
        <sz val="8"/>
        <color rgb="FFFF0000"/>
        <rFont val="Arial"/>
        <family val="2"/>
      </rPr>
      <t>1</t>
    </r>
  </si>
  <si>
    <t>Lipanj 2014.</t>
  </si>
  <si>
    <t>June 2014</t>
  </si>
  <si>
    <t>Erste Elite</t>
  </si>
  <si>
    <t>Erste Exclusive</t>
  </si>
  <si>
    <t>EQUINOX 1</t>
  </si>
  <si>
    <t>INTERCAPITAL ASSET MANAGEMENT d.o.o.</t>
  </si>
  <si>
    <t>KWSO Capital Flex</t>
  </si>
  <si>
    <t xml:space="preserve">INTERCAPITAL ASSET MANAGEMENT d.o.o. </t>
  </si>
  <si>
    <t>Locusta Value I</t>
  </si>
  <si>
    <t>Locusta Value II</t>
  </si>
  <si>
    <t>Locusta Value III</t>
  </si>
  <si>
    <t>RF Advantage</t>
  </si>
  <si>
    <r>
      <t xml:space="preserve"> </t>
    </r>
    <r>
      <rPr>
        <b/>
        <vertAlign val="superscript"/>
        <sz val="8"/>
        <color rgb="FFFF0000"/>
        <rFont val="Arial"/>
        <family val="2"/>
      </rPr>
      <t xml:space="preserve">1 </t>
    </r>
    <r>
      <rPr>
        <sz val="8"/>
        <rFont val="Arial"/>
        <family val="2"/>
      </rPr>
      <t>Fond ZB Private East promijenio je naziv u ZB Private World, promijenjena mu je i strategija ulaganja (23.05.2014.)</t>
    </r>
  </si>
  <si>
    <t xml:space="preserve">  The ZB Private East fund changed its name to the  ZB Private World fund, and investment strategy has also been changed (23 May 2014).</t>
  </si>
  <si>
    <t>30.6.2014.</t>
  </si>
  <si>
    <t>VII. dio: Faktoring društva</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</si>
  <si>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</si>
  <si>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t xml:space="preserve"> *Volumen transakcija predstavlja kumulativni iznos otkupljenih faktura kod poslova faktoringa te kumulativni iznos eskontiranih mjenica i </t>
  </si>
  <si>
    <r>
      <t>Faktoring /</t>
    </r>
    <r>
      <rPr>
        <i/>
        <sz val="8"/>
        <color indexed="12"/>
        <rFont val="Arial"/>
        <family val="2"/>
      </rPr>
      <t xml:space="preserve"> Factoring</t>
    </r>
  </si>
  <si>
    <r>
      <t xml:space="preserve">VII. dio: Faktoring društva / </t>
    </r>
    <r>
      <rPr>
        <b/>
        <i/>
        <sz val="10"/>
        <color rgb="FF0000FF"/>
        <rFont val="Arial"/>
        <family val="2"/>
      </rPr>
      <t>Section VII: Factoring companies</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</si>
  <si>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</si>
  <si>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</si>
  <si>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30.06.2014.</t>
  </si>
  <si>
    <t>ALD Automotive d.o.o.</t>
  </si>
  <si>
    <t>ALFA LEASING d.o.o.</t>
  </si>
  <si>
    <t>BKS - leasing Croatia d.o.o.</t>
  </si>
  <si>
    <t>Erste &amp; Steiermärkische S-Leasing d.o.o.</t>
  </si>
  <si>
    <t>ERSTE GROUP IMMORENT LEASING d.o.o.</t>
  </si>
  <si>
    <t>EUROLEASING d.o.o.</t>
  </si>
  <si>
    <t>HYPO - LEASING STEIERMARK d.o.o.</t>
  </si>
  <si>
    <t>HYPO ALPE-ADRIA-LEASING d.o.o.</t>
  </si>
  <si>
    <t>HYPO-LEASING KROATIEN d.o.o.</t>
  </si>
  <si>
    <t>i4next leasing Croatia d.o.o.</t>
  </si>
  <si>
    <t>IMPULS-LEASING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</si>
  <si>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</si>
  <si>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</si>
  <si>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</si>
  <si>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</si>
  <si>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</si>
  <si>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</si>
  <si>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</si>
  <si>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</si>
  <si>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</si>
  <si>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</si>
  <si>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</si>
  <si>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</si>
  <si>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r>
      <t xml:space="preserve">2) </t>
    </r>
    <r>
      <rPr>
        <sz val="8"/>
        <rFont val="Arial"/>
        <family val="2"/>
        <charset val="238"/>
      </rPr>
      <t xml:space="preserve">Podaci za 16 faktoring društava / </t>
    </r>
    <r>
      <rPr>
        <i/>
        <sz val="8"/>
        <color indexed="12"/>
        <rFont val="Arial"/>
        <family val="2"/>
      </rPr>
      <t>Data for 16 factoring companies</t>
    </r>
  </si>
  <si>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</si>
  <si>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</si>
  <si>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</si>
  <si>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</si>
  <si>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</si>
  <si>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</si>
  <si>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</si>
  <si>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</si>
  <si>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</si>
  <si>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</si>
  <si>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</si>
  <si>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</si>
  <si>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</si>
  <si>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</si>
  <si>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</si>
  <si>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</si>
  <si>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</si>
  <si>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</si>
  <si>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</si>
  <si>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</si>
  <si>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</si>
  <si>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</si>
  <si>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</si>
  <si>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</si>
  <si>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</si>
  <si>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</si>
  <si>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</si>
  <si>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</si>
  <si>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</si>
  <si>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</si>
  <si>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</si>
  <si>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</si>
  <si>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</si>
  <si>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</si>
  <si>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</si>
  <si>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</si>
  <si>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</si>
  <si>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</si>
  <si>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</si>
  <si>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</si>
  <si>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</si>
  <si>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</si>
  <si>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</si>
  <si>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The Mirex index is the average value of accounting units of all mandatory pension funds of the same category (A, B, C), calculated as the weighted arithmetic mean, with the weight representing the share of  a simple mandatory pension fund in the total net assets of all mandatory pension funds of the same category.</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</si>
  <si>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</si>
  <si>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</si>
  <si>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</si>
  <si>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</si>
  <si>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</si>
  <si>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</si>
  <si>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</si>
  <si>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</si>
  <si>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</si>
  <si>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</si>
  <si>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</si>
  <si>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</si>
  <si>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</si>
  <si>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</si>
  <si>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</si>
  <si>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</si>
  <si>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</si>
  <si>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</si>
  <si>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</si>
  <si>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</si>
  <si>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</si>
  <si>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</si>
  <si>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</si>
  <si>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</si>
  <si>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</si>
  <si>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</si>
  <si>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</si>
  <si>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</si>
  <si>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</si>
  <si>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</si>
  <si>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</si>
  <si>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</si>
  <si>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</si>
  <si>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</si>
  <si>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</si>
  <si>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</si>
  <si>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</si>
  <si>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</si>
  <si>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</si>
  <si>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</si>
  <si>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</si>
  <si>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</si>
  <si>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</si>
  <si>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</si>
  <si>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</si>
  <si>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</si>
  <si>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</si>
  <si>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</si>
  <si>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</si>
  <si>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</si>
  <si>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</si>
  <si>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</si>
  <si>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</si>
  <si>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 xml:space="preserve">Tablica 21 : Cijene udjela i prinosi zatvorenih dobrovoljnih mirovinskih fondova (ZDMF) </t>
  </si>
  <si>
    <t xml:space="preserve">Table 21 : Unit prices and rates of return of closed-end voluntary pension funds (ZMDFs)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</si>
  <si>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</si>
  <si>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</si>
  <si>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</si>
  <si>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</si>
  <si>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</si>
  <si>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</si>
  <si>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</si>
  <si>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</si>
  <si>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</si>
  <si>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 xml:space="preserve">Table 28: Capital Markets </t>
  </si>
  <si>
    <t>Tablica 29: Dionice s najvećim prometom</t>
  </si>
  <si>
    <t>Table 29: Stocks with the highest turnover</t>
  </si>
  <si>
    <t>Tablica 30: Obveznice s najvećim prometom</t>
  </si>
  <si>
    <t>Table 30: Bonds with the highest turnover</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</si>
  <si>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</si>
  <si>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</si>
  <si>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</si>
  <si>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</si>
  <si>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</si>
  <si>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</si>
  <si>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</si>
  <si>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 xml:space="preserve">Table 34: Open-end Investment funds / UCITS funds * </t>
  </si>
  <si>
    <t>Tablica 35: Struktura ulaganja UCITS fondova *</t>
  </si>
  <si>
    <t>Table 35: UCITS funds investment structure*</t>
  </si>
  <si>
    <t>Tablica 36: Izdavanje i otkup udjela UCITS fondova</t>
  </si>
  <si>
    <t>Table 36: Sales and redemptions in UCITS funds</t>
  </si>
  <si>
    <t xml:space="preserve">Tablica 37: Osnovni alternativni investicijski fondovi s privatnom ponudom * </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</si>
  <si>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</si>
  <si>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</si>
  <si>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</si>
  <si>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Fondovi za gospodarsku suradnju</t>
  </si>
  <si>
    <t>Table 39: Venture capital open end alternative investment funds with private offering</t>
  </si>
  <si>
    <t>Tablica 39: Alternativni investicijski fondovi rizičnog kapitala s privatnom ponudom</t>
  </si>
  <si>
    <t xml:space="preserve">Tablica 40: Otvoreni alternativni investicijski fondovi s javnom ponudom </t>
  </si>
  <si>
    <t xml:space="preserve">Table 40: Opened-end alternative investment funds with public offering </t>
  </si>
  <si>
    <t xml:space="preserve">Tablica 41: Zatvoreni alternativni investicijski fondovi s javnom ponudom </t>
  </si>
  <si>
    <t xml:space="preserve">Table 41: Closed-end alternative investment funds with public offering </t>
  </si>
  <si>
    <t xml:space="preserve">Tablica 42: Zatvoreni alternativni investicijski fondovi s javnom ponudom za ulaganje u nekretnine </t>
  </si>
  <si>
    <t xml:space="preserve">Table 42: Closed-end alternative investment funds with public offering in real estate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</si>
  <si>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</si>
  <si>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</si>
  <si>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</si>
  <si>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</si>
  <si>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</si>
  <si>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</si>
  <si>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</si>
  <si>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</si>
  <si>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</si>
  <si>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</si>
  <si>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</si>
  <si>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</si>
  <si>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</si>
  <si>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</si>
  <si>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</si>
  <si>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</si>
  <si>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</si>
  <si>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</si>
  <si>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</si>
  <si>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</si>
  <si>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</si>
  <si>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</si>
  <si>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</si>
  <si>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</si>
  <si>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</si>
  <si>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</si>
  <si>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</si>
  <si>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</si>
  <si>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</si>
  <si>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</si>
  <si>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</si>
  <si>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</si>
  <si>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</si>
  <si>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</si>
  <si>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</si>
  <si>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</si>
  <si>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</si>
  <si>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</si>
  <si>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</si>
  <si>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</si>
  <si>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</si>
  <si>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</si>
  <si>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</si>
  <si>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</si>
  <si>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</si>
  <si>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</si>
  <si>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</si>
  <si>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</si>
  <si>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</si>
  <si>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</si>
  <si>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</si>
  <si>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</si>
  <si>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</si>
  <si>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</si>
  <si>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</si>
  <si>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</si>
  <si>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</si>
  <si>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</si>
  <si>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</si>
  <si>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</si>
  <si>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</si>
  <si>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</si>
  <si>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</si>
  <si>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Table 34: Open-end Investment funds / UCITS funds</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</si>
  <si>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</si>
  <si>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</si>
  <si>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</si>
  <si>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</si>
  <si>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</si>
  <si>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</si>
  <si>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</si>
  <si>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</si>
  <si>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41: Zatvoreni alternativni investicijski fondovi s javnom ponudom</t>
  </si>
  <si>
    <t>Table 41: Closed-end alternative investment funds with public offering</t>
  </si>
  <si>
    <t>Tablica 42: Zatvoreni alternativni investicijski fondovi s javnom ponudom za ulaganje u nekretnine</t>
  </si>
  <si>
    <t>Table 42: Closed-end alternative investment funds with public offering in real estate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</si>
  <si>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</si>
  <si>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</si>
  <si>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</si>
  <si>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</si>
  <si>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</si>
  <si>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</si>
  <si>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</si>
  <si>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</si>
  <si>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</si>
  <si>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</si>
  <si>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</si>
  <si>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</si>
  <si>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</si>
  <si>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</si>
  <si>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Proprius d.d. zatvoreni AIF</t>
  </si>
  <si>
    <t>First day in business for the OMFs category B  is 30 April 2002, and for the OMFs category A and C OMFs 21 August 2014</t>
  </si>
  <si>
    <r>
      <t xml:space="preserve">Od početka godine*
</t>
    </r>
    <r>
      <rPr>
        <i/>
        <sz val="8"/>
        <color rgb="FF0000FF"/>
        <rFont val="Arial"/>
        <family val="2"/>
      </rPr>
      <t>Year-to-date*</t>
    </r>
  </si>
  <si>
    <t>Inspire Private</t>
  </si>
  <si>
    <t>ZAIF BREZA d.d.</t>
  </si>
  <si>
    <r>
      <t xml:space="preserve">Cijene udjela ODMF-ova
</t>
    </r>
    <r>
      <rPr>
        <b/>
        <i/>
        <sz val="8"/>
        <color rgb="FF0000FF"/>
        <rFont val="Arial"/>
        <family val="2"/>
      </rPr>
      <t>ODMFs´ unit prices</t>
    </r>
  </si>
  <si>
    <t>* Za OMF-ove kategorije A i C prinos od početka godine iskazan je kao prinos od početka rada u prvoj godini poslovanja</t>
  </si>
  <si>
    <t>Tablica 21: Cijene udjela i prinosi ZDMF-ova</t>
  </si>
  <si>
    <t>Table 21: ZDMFs' unit prices' rates of return</t>
  </si>
  <si>
    <t>* Year-to-date rates of return for the OMFs category A and C expressed as the rates of return from the first day in business in the first year</t>
  </si>
  <si>
    <t>Rujan 2014.</t>
  </si>
  <si>
    <t>September 2014</t>
  </si>
  <si>
    <t>RUJAN 2014.</t>
  </si>
  <si>
    <t>SEPTEMBER 2014</t>
  </si>
  <si>
    <t xml:space="preserve">Napomene: </t>
  </si>
  <si>
    <t>- Društvo Basler osiguranje Zagreb d.d. od 1. rujna 2014. pripojeno je društvu Uniqa osiguranje d.d. koje je preuzelo sva prava i obveze pripojenog društva.</t>
  </si>
  <si>
    <t>Remarks:</t>
  </si>
  <si>
    <t>- As of 1 September 2014 Basler osiguranje Zagreb d.d. has been merged to the company Uniqa osiguranje d.d. which has taken over all of its claims and liabilities.</t>
  </si>
  <si>
    <t>214*</t>
  </si>
  <si>
    <t>30.9.2014.</t>
  </si>
  <si>
    <r>
      <t>*</t>
    </r>
    <r>
      <rPr>
        <sz val="8"/>
        <color rgb="FF0000FF"/>
        <rFont val="Arial"/>
        <family val="2"/>
      </rPr>
      <t xml:space="preserve">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r>
  </si>
  <si>
    <r>
      <rPr>
        <sz val="8"/>
        <rFont val="Arial"/>
        <family val="2"/>
      </rPr>
      <t>*D</t>
    </r>
    <r>
      <rPr>
        <sz val="8"/>
        <color theme="1"/>
        <rFont val="Arial"/>
        <family val="2"/>
      </rPr>
      <t>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r>
  </si>
  <si>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</si>
  <si>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</si>
  <si>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</si>
  <si>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</si>
  <si>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</si>
  <si>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</si>
  <si>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rPr>
        <b/>
        <sz val="8"/>
        <color theme="1"/>
        <rFont val="Arial"/>
        <family val="2"/>
      </rPr>
      <t>Ukupna mjesečna promjena u %</t>
    </r>
    <r>
      <rPr>
        <sz val="8"/>
        <color theme="1"/>
        <rFont val="Arial"/>
        <family val="2"/>
      </rPr>
      <t xml:space="preserve">
</t>
    </r>
    <r>
      <rPr>
        <b/>
        <i/>
        <sz val="8"/>
        <color rgb="FF0000FF"/>
        <rFont val="Arial"/>
        <family val="2"/>
      </rPr>
      <t>Total monthly change in %</t>
    </r>
  </si>
  <si>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</si>
  <si>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</si>
  <si>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</si>
  <si>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r>
      <t>30.09.2013.</t>
    </r>
    <r>
      <rPr>
        <b/>
        <vertAlign val="superscript"/>
        <sz val="9"/>
        <rFont val="Arial"/>
        <family val="2"/>
      </rPr>
      <t>3</t>
    </r>
  </si>
  <si>
    <t>30.09.2014.</t>
  </si>
  <si>
    <r>
      <t xml:space="preserve">3) Podaci dostavljeni u izvještajima sa stanjem na dan 30.9.2014. godine.  
    </t>
    </r>
    <r>
      <rPr>
        <i/>
        <sz val="8"/>
        <color indexed="12"/>
        <rFont val="Arial"/>
        <family val="2"/>
      </rPr>
      <t>Data delivered in reports containing the balance as at 30 September 2014</t>
    </r>
  </si>
  <si>
    <r>
      <t>01.01. - 30.09.2013.</t>
    </r>
    <r>
      <rPr>
        <b/>
        <vertAlign val="superscript"/>
        <sz val="9"/>
        <rFont val="Arial"/>
        <family val="2"/>
        <charset val="238"/>
      </rPr>
      <t>3</t>
    </r>
  </si>
  <si>
    <t>01.01. - 30.09.2014.</t>
  </si>
  <si>
    <t>Grafikon 19: Udjel broja aktivnih ugovora u ukupnom broju ugovora na dan 30. rujna 2014.</t>
  </si>
  <si>
    <t>Chart 19: Share of the number of active contracts in total number of contracts as at 30 September 2014</t>
  </si>
  <si>
    <t xml:space="preserve">Grafikon 20: Godišnja promjena vrijednosti aktivnih ugovora na dan 30. rujna 2014. </t>
  </si>
  <si>
    <t>Chart 20: Annual change in value of active contracts as at 30 September 2014</t>
  </si>
  <si>
    <r>
      <t>30.09.2013.</t>
    </r>
    <r>
      <rPr>
        <b/>
        <vertAlign val="superscript"/>
        <sz val="8"/>
        <rFont val="Arial"/>
        <family val="2"/>
        <charset val="238"/>
      </rPr>
      <t>1</t>
    </r>
  </si>
  <si>
    <r>
      <t xml:space="preserve">1) Podaci dostavljeni u izvještajima sa stanjem na dan 30.9.2014. godine.
    </t>
    </r>
    <r>
      <rPr>
        <i/>
        <sz val="8"/>
        <color indexed="12"/>
        <rFont val="Arial"/>
        <family val="2"/>
      </rPr>
      <t xml:space="preserve">Data delivered in reports containing the balance as at 30 September 2014. </t>
    </r>
  </si>
  <si>
    <r>
      <t>30.09.2013.</t>
    </r>
    <r>
      <rPr>
        <b/>
        <vertAlign val="superscript"/>
        <sz val="9"/>
        <rFont val="Arial"/>
        <family val="2"/>
        <charset val="238"/>
      </rPr>
      <t>3</t>
    </r>
  </si>
  <si>
    <r>
      <t xml:space="preserve">3) Podaci dostavljeni u izvještajima sa stanjem na dan 30.9.2014. godine. /  </t>
    </r>
    <r>
      <rPr>
        <i/>
        <sz val="8"/>
        <color indexed="12"/>
        <rFont val="Arial"/>
        <family val="2"/>
      </rPr>
      <t xml:space="preserve">Data delivered in reports containing the balance as at 30 September 2014. </t>
    </r>
  </si>
  <si>
    <r>
      <t>01.01. - 30.09.2013.</t>
    </r>
    <r>
      <rPr>
        <b/>
        <vertAlign val="superscript"/>
        <sz val="9"/>
        <rFont val="Arial"/>
        <family val="2"/>
        <charset val="238"/>
      </rPr>
      <t>1</t>
    </r>
  </si>
  <si>
    <r>
      <t>30.09.2014.</t>
    </r>
    <r>
      <rPr>
        <b/>
        <vertAlign val="superscript"/>
        <sz val="8"/>
        <rFont val="Arial"/>
        <family val="2"/>
        <charset val="238"/>
      </rPr>
      <t>2</t>
    </r>
  </si>
  <si>
    <r>
      <t>01.01. - 30.09.2013.</t>
    </r>
    <r>
      <rPr>
        <b/>
        <vertAlign val="superscript"/>
        <sz val="8"/>
        <rFont val="Arial"/>
        <family val="2"/>
        <charset val="238"/>
      </rPr>
      <t>1</t>
    </r>
  </si>
  <si>
    <r>
      <t>01.01. - 30.09.2014.</t>
    </r>
    <r>
      <rPr>
        <b/>
        <vertAlign val="superscript"/>
        <sz val="8"/>
        <rFont val="Arial"/>
        <family val="2"/>
        <charset val="238"/>
      </rPr>
      <t>2</t>
    </r>
  </si>
  <si>
    <r>
      <t xml:space="preserve">1) </t>
    </r>
    <r>
      <rPr>
        <sz val="8"/>
        <rFont val="Arial"/>
        <family val="2"/>
        <charset val="238"/>
      </rPr>
      <t xml:space="preserve">Podaci za 17 faktoring društava / </t>
    </r>
    <r>
      <rPr>
        <i/>
        <sz val="8"/>
        <color indexed="12"/>
        <rFont val="Arial"/>
        <family val="2"/>
      </rPr>
      <t>Data for 17 factoring companies</t>
    </r>
  </si>
  <si>
    <t>November 2014</t>
  </si>
  <si>
    <t>RHMF-O-247E</t>
  </si>
  <si>
    <t>Money One</t>
  </si>
  <si>
    <t>SMART EQUITY</t>
  </si>
  <si>
    <t>Raiffeisen Dynamic</t>
  </si>
  <si>
    <t>Raiffeisen Harmonic</t>
  </si>
  <si>
    <t>Klasa</t>
  </si>
  <si>
    <t>Class</t>
  </si>
  <si>
    <t>YOU INVEST Active</t>
  </si>
  <si>
    <t>YOU INVEST Balanced</t>
  </si>
  <si>
    <t>YOU INVEST Solid</t>
  </si>
  <si>
    <t>PBZ Conservative10 fond</t>
  </si>
  <si>
    <t>Prosinac 2014.</t>
  </si>
  <si>
    <t>December 2014</t>
  </si>
  <si>
    <t>PROSINAC 2014.</t>
  </si>
  <si>
    <t>DECEMBER 2014</t>
  </si>
  <si>
    <t>Grafikon 7: Dobna i spolna struktura članova ODMF-a na dan 31.12.2014.</t>
  </si>
  <si>
    <t>Chart 7: ODMF members age and sex structure as at 31. December 2014</t>
  </si>
  <si>
    <t>Grafikon 11: Dobna i spolna struktura članova ZDMF- ova na dan 31.12.2014.</t>
  </si>
  <si>
    <t>Chart 11: ZDMF members age and sex structure as at 31 Dectember 2014</t>
  </si>
  <si>
    <t>Tablica 26: Zaračunata bruto premija osiguranja za period od 1. siječnja do 31. prosinca 2014.</t>
  </si>
  <si>
    <t>Table 26: Written premium for the period 1 January - 31 December 2014</t>
  </si>
  <si>
    <t>I.- XII.2013</t>
  </si>
  <si>
    <t>I.- XII.2014</t>
  </si>
  <si>
    <t>Tablica 27: Podaci o osiguranju za period od 1. siječnja do 31. prosinca 2014.</t>
  </si>
  <si>
    <t>Table 27: Insurance data for the period 1 January - 31 December 2014</t>
  </si>
  <si>
    <t>Grafikon 18: Udio zaračunate bruto premije i likvidiranih šteta po društvima za osiguranje po vrstama osiguranja za period od 1. siječnja do 31. prosinca 2014.</t>
  </si>
  <si>
    <t>Chart 18: Share of written premium and claims settled per line of insurances for the period 1 January - 31 December 2014</t>
  </si>
  <si>
    <t>HT-R-A</t>
  </si>
  <si>
    <t>SNHO-R-A</t>
  </si>
  <si>
    <t>ADRS-P-A</t>
  </si>
  <si>
    <t>RIVP-R-A</t>
  </si>
  <si>
    <t>LEDO-R-A</t>
  </si>
  <si>
    <t>PODR-R-A</t>
  </si>
  <si>
    <t>OPEK-R-A</t>
  </si>
  <si>
    <t>ADPL-R-A</t>
  </si>
  <si>
    <t>ERNT-R-A</t>
  </si>
  <si>
    <t>DDJH-R-A</t>
  </si>
  <si>
    <t>RHMF-O-19BA</t>
  </si>
  <si>
    <t>RHMF-O-187A</t>
  </si>
  <si>
    <t>RIBA-O-177A</t>
  </si>
  <si>
    <t>JDGL-O-166A</t>
  </si>
  <si>
    <t>RHMF-O-203A</t>
  </si>
  <si>
    <t>FNOI-D-157A</t>
  </si>
  <si>
    <t>FNOI-D-151A</t>
  </si>
  <si>
    <t>FNOI-D-181A</t>
  </si>
  <si>
    <t>FNOI-D-187A</t>
  </si>
  <si>
    <t>RHMF-O-167A</t>
  </si>
  <si>
    <t>RHMF-O-15CA</t>
  </si>
  <si>
    <t>RHMF-O-203E</t>
  </si>
  <si>
    <t>RHMF-O-172A</t>
  </si>
  <si>
    <t>RHMF-O-157A</t>
  </si>
  <si>
    <t>RHMF-O-227E</t>
  </si>
  <si>
    <t>RHMF-O-17BA</t>
  </si>
  <si>
    <t/>
  </si>
  <si>
    <t>Studeni 2014.</t>
  </si>
  <si>
    <t>Primus</t>
  </si>
  <si>
    <t>ZB Private World 1</t>
  </si>
  <si>
    <t>AGRAM LIFE osiguranje d.d.</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</si>
  <si>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</si>
  <si>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</si>
  <si>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</si>
  <si>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</si>
  <si>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</si>
  <si>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</si>
  <si>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</si>
  <si>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</si>
  <si>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</si>
  <si>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</si>
  <si>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</si>
  <si>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</si>
  <si>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</si>
  <si>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</si>
  <si>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</si>
  <si>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</si>
  <si>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</si>
  <si>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</si>
  <si>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</si>
  <si>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</si>
  <si>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</si>
  <si>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</si>
  <si>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</si>
  <si>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</si>
  <si>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</si>
  <si>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2014.</t>
  </si>
  <si>
    <t>31.12.2014.</t>
  </si>
  <si>
    <r>
      <t xml:space="preserve">Raiffeisen New Europe </t>
    </r>
    <r>
      <rPr>
        <b/>
        <vertAlign val="superscript"/>
        <sz val="8"/>
        <color rgb="FFFF0000"/>
        <rFont val="Arial"/>
        <family val="2"/>
      </rPr>
      <t>2</t>
    </r>
  </si>
  <si>
    <r>
      <t xml:space="preserve">Raiffeisen World </t>
    </r>
    <r>
      <rPr>
        <b/>
        <vertAlign val="superscript"/>
        <sz val="8"/>
        <color rgb="FFFF0000"/>
        <rFont val="Arial"/>
        <family val="2"/>
      </rPr>
      <t>2</t>
    </r>
  </si>
  <si>
    <t xml:space="preserve">    Funds Raiffeisen New Europe i Raiffeisen World have been merged to the Raiffeisen Dynamic fund (31 December 2014)</t>
  </si>
  <si>
    <t>Raiffeisen d.d.</t>
  </si>
  <si>
    <t>Erste d.o.o.</t>
  </si>
  <si>
    <t>Outfox Macro Income Fund **</t>
  </si>
  <si>
    <t>Locusta Value IV **</t>
  </si>
  <si>
    <r>
      <rPr>
        <sz val="7"/>
        <color theme="1"/>
        <rFont val="Arial"/>
        <family val="2"/>
      </rPr>
      <t xml:space="preserve">** Podaci za 31.12.2014. još nisu dostupni / </t>
    </r>
    <r>
      <rPr>
        <i/>
        <sz val="7"/>
        <color rgb="FF0000FF"/>
        <rFont val="Arial"/>
        <family val="2"/>
      </rPr>
      <t>Data for 31 December 2014 not available.</t>
    </r>
  </si>
  <si>
    <r>
      <t xml:space="preserve">Broj / </t>
    </r>
    <r>
      <rPr>
        <i/>
        <sz val="10"/>
        <color rgb="FF0000FF"/>
        <rFont val="Arial"/>
        <family val="2"/>
      </rPr>
      <t>Number</t>
    </r>
    <r>
      <rPr>
        <sz val="10"/>
        <color theme="1"/>
        <rFont val="Arial"/>
        <family val="2"/>
        <charset val="238"/>
      </rPr>
      <t xml:space="preserve"> 1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XIII    Zagreb, 21.1.2015.</t>
    </r>
  </si>
  <si>
    <r>
      <t xml:space="preserve">  </t>
    </r>
    <r>
      <rPr>
        <b/>
        <vertAlign val="superscript"/>
        <sz val="8"/>
        <color rgb="FFFF0000"/>
        <rFont val="Arial"/>
        <family val="2"/>
      </rPr>
      <t xml:space="preserve">2  </t>
    </r>
    <r>
      <rPr>
        <sz val="8"/>
        <rFont val="Arial"/>
        <family val="2"/>
      </rPr>
      <t>Fondovi Raiffeisen New Europe i Raiffeisen World pripojeni su fondu Raiffeisen Dynamic (31.12.2014.)</t>
    </r>
  </si>
  <si>
    <r>
      <t xml:space="preserve">Ostala imovina 
</t>
    </r>
    <r>
      <rPr>
        <i/>
        <sz val="7"/>
        <color rgb="FF0000FF"/>
        <rFont val="Arial"/>
        <family val="2"/>
      </rPr>
      <t>Other assets</t>
    </r>
  </si>
  <si>
    <r>
      <t xml:space="preserve">UKUPNE OBVEZE 
</t>
    </r>
    <r>
      <rPr>
        <i/>
        <sz val="7"/>
        <color rgb="FF0000FF"/>
        <rFont val="Arial"/>
        <family val="2"/>
      </rPr>
      <t>TOTAL LIABILITIES</t>
    </r>
  </si>
  <si>
    <t>ZB Future 2025</t>
  </si>
  <si>
    <t>ZB Future 2030</t>
  </si>
  <si>
    <t xml:space="preserve">ZB Future 2040 </t>
  </si>
  <si>
    <t xml:space="preserve">ZB Future 2055 </t>
  </si>
  <si>
    <r>
      <t xml:space="preserve">Otvoreni investicijski fondovi  
</t>
    </r>
    <r>
      <rPr>
        <b/>
        <i/>
        <sz val="8"/>
        <color rgb="FF0000FF"/>
        <rFont val="Arial"/>
        <family val="2"/>
      </rPr>
      <t>Opened-end Investment Fund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</si>
</sst>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195">
    <font>
      <sz val="11"/>
      <color theme="1"/>
      <name val="Calibri"/>
      <family val="2"/>
      <scheme val="minor"/>
    </font>
    <font>
      <sz val="10"/>
      <color theme="1"/>
      <name val="Arial"/>
      <family val="2"/>
      <charset val="238"/>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s>
  <fills count="20">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s>
  <borders count="2">
    <border>
      <left/>
      <right/>
      <top/>
      <bottom/>
      <diagonal/>
    </border>
    <border>
      <left/>
      <right/>
      <top style="medium">
        <color indexed="64"/>
      </top>
      <bottom/>
      <diagonal/>
    </border>
  </borders>
  <cellStyleXfs count="31">
    <xf numFmtId="0" fontId="0" fillId="0" borderId="0"/>
    <xf numFmtId="165" fontId="4"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alignment vertical="top"/>
    </xf>
    <xf numFmtId="9" fontId="4"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165" fontId="68" fillId="0" borderId="0" applyFont="0" applyFill="0" applyBorder="0" applyAlignment="0" applyProtection="0"/>
    <xf numFmtId="0" fontId="68" fillId="0" borderId="0"/>
    <xf numFmtId="165" fontId="10" fillId="0" borderId="0" applyFont="0" applyFill="0" applyBorder="0" applyAlignment="0" applyProtection="0"/>
    <xf numFmtId="0" fontId="10" fillId="0" borderId="0"/>
    <xf numFmtId="165" fontId="11" fillId="0" borderId="0" applyFont="0" applyFill="0" applyBorder="0" applyAlignment="0" applyProtection="0"/>
    <xf numFmtId="0" fontId="69" fillId="0" borderId="0">
      <alignment vertical="top"/>
    </xf>
    <xf numFmtId="0" fontId="67" fillId="0" borderId="0"/>
    <xf numFmtId="165" fontId="10" fillId="0" borderId="0" applyFont="0" applyFill="0" applyBorder="0" applyAlignment="0" applyProtection="0"/>
    <xf numFmtId="0" fontId="11" fillId="0" borderId="0"/>
    <xf numFmtId="0" fontId="68" fillId="0" borderId="0"/>
    <xf numFmtId="0" fontId="11" fillId="0" borderId="0"/>
    <xf numFmtId="0" fontId="10" fillId="0" borderId="0"/>
    <xf numFmtId="0" fontId="68" fillId="0" borderId="0"/>
    <xf numFmtId="0" fontId="68" fillId="0" borderId="0"/>
    <xf numFmtId="0" fontId="3" fillId="0" borderId="0"/>
    <xf numFmtId="0" fontId="125" fillId="0" borderId="0"/>
    <xf numFmtId="0" fontId="4" fillId="0" borderId="0"/>
    <xf numFmtId="0" fontId="10" fillId="0" borderId="0"/>
  </cellStyleXfs>
  <cellXfs count="810">
    <xf numFmtId="0" fontId="0" fillId="0" borderId="0" xfId="0"/>
    <xf numFmtId="0" fontId="14" fillId="0" borderId="0" xfId="0" applyFont="1" applyFill="1" applyBorder="1" applyAlignment="1">
      <alignment horizontal="center" vertical="center"/>
    </xf>
    <xf numFmtId="0" fontId="10" fillId="0" borderId="0" xfId="0" applyFont="1" applyFill="1" applyBorder="1" applyAlignment="1"/>
    <xf numFmtId="0" fontId="11" fillId="0" borderId="0" xfId="0" applyFont="1" applyFill="1" applyBorder="1"/>
    <xf numFmtId="0" fontId="19" fillId="0" borderId="0" xfId="0" applyFont="1" applyFill="1" applyBorder="1" applyAlignment="1">
      <alignment vertical="center"/>
    </xf>
    <xf numFmtId="0" fontId="15" fillId="0" borderId="0" xfId="0" applyFont="1" applyFill="1" applyBorder="1" applyAlignment="1">
      <alignment horizontal="center"/>
    </xf>
    <xf numFmtId="0" fontId="10" fillId="0" borderId="0" xfId="0" applyFont="1" applyFill="1" applyBorder="1" applyAlignment="1">
      <alignment horizontal="center"/>
    </xf>
    <xf numFmtId="0" fontId="24" fillId="0" borderId="0" xfId="0" applyFont="1" applyFill="1" applyBorder="1" applyAlignment="1">
      <alignment horizontal="left" vertical="center"/>
    </xf>
    <xf numFmtId="0" fontId="28" fillId="0" borderId="0" xfId="0" applyFont="1" applyFill="1" applyAlignment="1">
      <alignment horizontal="left"/>
    </xf>
    <xf numFmtId="0" fontId="26" fillId="0" borderId="0" xfId="0" applyFont="1" applyFill="1" applyAlignment="1">
      <alignment horizontal="center"/>
    </xf>
    <xf numFmtId="0" fontId="27" fillId="0" borderId="0" xfId="0" applyFont="1" applyFill="1" applyAlignment="1">
      <alignment horizontal="center"/>
    </xf>
    <xf numFmtId="0" fontId="23" fillId="0" borderId="0" xfId="0" applyFont="1" applyAlignment="1">
      <alignment horizontal="center"/>
    </xf>
    <xf numFmtId="0" fontId="14" fillId="0" borderId="0" xfId="0" applyFont="1" applyAlignment="1">
      <alignment horizontal="right"/>
    </xf>
    <xf numFmtId="0" fontId="14" fillId="0" borderId="0" xfId="0" applyFont="1" applyAlignment="1">
      <alignment horizontal="left"/>
    </xf>
    <xf numFmtId="0" fontId="14" fillId="0" borderId="0" xfId="0" applyFont="1" applyAlignment="1">
      <alignment horizontal="right" vertical="center"/>
    </xf>
    <xf numFmtId="0" fontId="29" fillId="0" borderId="0" xfId="0" applyFont="1" applyAlignment="1">
      <alignment horizontal="left" vertical="center"/>
    </xf>
    <xf numFmtId="0" fontId="31" fillId="0" borderId="0" xfId="0" applyFont="1" applyAlignment="1">
      <alignment horizontal="center"/>
    </xf>
    <xf numFmtId="0" fontId="29" fillId="0" borderId="0" xfId="0" applyFont="1" applyAlignment="1">
      <alignment horizontal="right"/>
    </xf>
    <xf numFmtId="0" fontId="29" fillId="0" borderId="0" xfId="0" applyFont="1" applyAlignment="1">
      <alignment horizontal="left"/>
    </xf>
    <xf numFmtId="0" fontId="29" fillId="0" borderId="0" xfId="0" applyFont="1" applyAlignment="1">
      <alignment horizontal="right" vertical="center"/>
    </xf>
    <xf numFmtId="0" fontId="38" fillId="0" borderId="0" xfId="0" applyFont="1" applyAlignment="1">
      <alignment horizontal="left" vertical="center"/>
    </xf>
    <xf numFmtId="0" fontId="34" fillId="0" borderId="0" xfId="0" applyFont="1" applyAlignment="1">
      <alignment horizontal="right" vertical="center"/>
    </xf>
    <xf numFmtId="0" fontId="24" fillId="0" borderId="0" xfId="0" applyFont="1" applyFill="1" applyBorder="1" applyAlignment="1">
      <alignment horizontal="left"/>
    </xf>
    <xf numFmtId="0" fontId="47" fillId="0" borderId="0" xfId="0" applyFont="1"/>
    <xf numFmtId="0" fontId="34" fillId="0" borderId="0" xfId="0" applyFont="1" applyAlignment="1">
      <alignment horizontal="right"/>
    </xf>
    <xf numFmtId="0" fontId="29" fillId="0" borderId="0" xfId="0" applyFont="1" applyFill="1" applyAlignment="1">
      <alignment horizontal="left" vertical="center"/>
    </xf>
    <xf numFmtId="0" fontId="50" fillId="0" borderId="0" xfId="0" applyFont="1" applyFill="1" applyAlignment="1">
      <alignment horizontal="left" vertical="center"/>
    </xf>
    <xf numFmtId="0" fontId="47" fillId="0" borderId="0" xfId="0" applyFont="1" applyFill="1" applyBorder="1" applyAlignment="1">
      <alignment horizontal="left" vertical="center"/>
    </xf>
    <xf numFmtId="0" fontId="47" fillId="0" borderId="0" xfId="0" applyFont="1" applyFill="1" applyBorder="1" applyAlignment="1">
      <alignment vertical="center"/>
    </xf>
    <xf numFmtId="0" fontId="47" fillId="0" borderId="0" xfId="0" applyFont="1" applyFill="1" applyBorder="1" applyAlignment="1">
      <alignment vertical="center" wrapText="1"/>
    </xf>
    <xf numFmtId="0" fontId="34" fillId="0" borderId="0" xfId="0" applyFont="1"/>
    <xf numFmtId="0" fontId="34" fillId="0" borderId="0" xfId="0" applyFont="1" applyAlignment="1"/>
    <xf numFmtId="0" fontId="47" fillId="0" borderId="0" xfId="0" applyFont="1" applyFill="1" applyBorder="1"/>
    <xf numFmtId="0" fontId="54" fillId="0" borderId="0" xfId="0" applyFont="1"/>
    <xf numFmtId="0" fontId="37" fillId="0" borderId="0" xfId="0" applyFont="1" applyFill="1" applyBorder="1" applyAlignment="1">
      <alignment horizontal="left"/>
    </xf>
    <xf numFmtId="0" fontId="21" fillId="0" borderId="0" xfId="3" applyFont="1" applyFill="1" applyBorder="1" applyAlignment="1"/>
    <xf numFmtId="0" fontId="47" fillId="0" borderId="0" xfId="0" applyFont="1" applyAlignment="1">
      <alignment horizontal="left" vertical="center"/>
    </xf>
    <xf numFmtId="0" fontId="57" fillId="0" borderId="0" xfId="0" applyFont="1" applyBorder="1" applyAlignment="1">
      <alignment horizontal="left" vertical="center"/>
    </xf>
    <xf numFmtId="0" fontId="14" fillId="0" borderId="0" xfId="3" applyFont="1" applyAlignment="1">
      <alignment horizontal="left" vertical="center"/>
    </xf>
    <xf numFmtId="0" fontId="29" fillId="0" borderId="0" xfId="3" applyFont="1" applyAlignment="1">
      <alignment horizontal="left" vertical="center"/>
    </xf>
    <xf numFmtId="0" fontId="58" fillId="0" borderId="0" xfId="0" applyFont="1" applyAlignment="1">
      <alignment horizontal="righ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21" fillId="0" borderId="0" xfId="0" applyFont="1" applyFill="1" applyBorder="1" applyAlignment="1">
      <alignment horizontal="left" vertical="center"/>
    </xf>
    <xf numFmtId="0" fontId="34" fillId="0" borderId="0" xfId="0" applyFont="1" applyFill="1" applyAlignment="1">
      <alignment horizontal="right" vertical="center"/>
    </xf>
    <xf numFmtId="0" fontId="34" fillId="0" borderId="0" xfId="0" applyFont="1" applyFill="1" applyAlignment="1">
      <alignment horizontal="right"/>
    </xf>
    <xf numFmtId="0" fontId="35" fillId="0" borderId="0" xfId="0" applyFont="1" applyAlignment="1">
      <alignment horizontal="left" vertical="center"/>
    </xf>
    <xf numFmtId="49" fontId="35" fillId="0" borderId="0" xfId="0" applyNumberFormat="1" applyFont="1" applyFill="1" applyAlignment="1">
      <alignment horizontal="left" vertical="top" wrapText="1"/>
    </xf>
    <xf numFmtId="0" fontId="35" fillId="0" borderId="0" xfId="0" applyFont="1"/>
    <xf numFmtId="0" fontId="35" fillId="0" borderId="0" xfId="0" applyFont="1" applyFill="1" applyAlignment="1">
      <alignment horizontal="justify" vertical="top" wrapText="1"/>
    </xf>
    <xf numFmtId="0" fontId="34" fillId="0" borderId="0" xfId="0" applyFont="1" applyAlignment="1">
      <alignment horizontal="left" vertical="center"/>
    </xf>
    <xf numFmtId="0" fontId="58" fillId="0" borderId="0" xfId="0" applyFont="1" applyAlignment="1">
      <alignment horizontal="left" vertical="center"/>
    </xf>
    <xf numFmtId="0" fontId="29" fillId="0" borderId="0" xfId="3" applyFont="1" applyFill="1" applyBorder="1" applyAlignment="1">
      <alignment horizontal="left" vertical="center"/>
    </xf>
    <xf numFmtId="0" fontId="34" fillId="0" borderId="0" xfId="3" applyFont="1" applyAlignment="1">
      <alignment horizontal="right" vertical="center"/>
    </xf>
    <xf numFmtId="0" fontId="58" fillId="0" borderId="0" xfId="16" applyFont="1"/>
    <xf numFmtId="0" fontId="34" fillId="0" borderId="0" xfId="18" applyFont="1" applyAlignment="1"/>
    <xf numFmtId="0" fontId="80" fillId="0" borderId="0" xfId="18" applyFont="1" applyAlignment="1"/>
    <xf numFmtId="0" fontId="34" fillId="0" borderId="0" xfId="18" applyFont="1">
      <alignment vertical="top"/>
    </xf>
    <xf numFmtId="0" fontId="0" fillId="0" borderId="0" xfId="0" applyBorder="1"/>
    <xf numFmtId="0" fontId="49" fillId="0" borderId="0" xfId="3" applyFont="1" applyFill="1">
      <alignment vertical="top"/>
    </xf>
    <xf numFmtId="166" fontId="35" fillId="0" borderId="0" xfId="1" applyNumberFormat="1" applyFont="1" applyFill="1" applyAlignment="1">
      <alignment horizontal="center" vertical="center"/>
    </xf>
    <xf numFmtId="0" fontId="35" fillId="0" borderId="0" xfId="3" applyFont="1">
      <alignment vertical="top"/>
    </xf>
    <xf numFmtId="0" fontId="34" fillId="0" borderId="0" xfId="3" applyFont="1" applyFill="1" applyAlignment="1">
      <alignment horizontal="left" vertical="center"/>
    </xf>
    <xf numFmtId="0" fontId="34" fillId="0" borderId="0" xfId="3" applyFont="1" applyAlignment="1">
      <alignment vertical="center"/>
    </xf>
    <xf numFmtId="0" fontId="34" fillId="0" borderId="0" xfId="0" applyFont="1" applyAlignment="1">
      <alignment horizontal="right"/>
    </xf>
    <xf numFmtId="0" fontId="58" fillId="0" borderId="0" xfId="0" applyFont="1" applyFill="1" applyBorder="1" applyAlignment="1">
      <alignment horizontal="left" vertical="center"/>
    </xf>
    <xf numFmtId="0" fontId="29" fillId="0" borderId="0" xfId="3" applyFont="1" applyFill="1" applyAlignment="1">
      <alignment horizontal="left" vertical="center"/>
    </xf>
    <xf numFmtId="0" fontId="65" fillId="0" borderId="0" xfId="0" applyNumberFormat="1" applyFont="1" applyAlignment="1">
      <alignment horizontal="right" vertical="center"/>
    </xf>
    <xf numFmtId="0" fontId="57" fillId="0" borderId="0" xfId="0" applyFont="1"/>
    <xf numFmtId="0" fontId="34" fillId="0" borderId="0" xfId="25" applyFont="1" applyFill="1" applyBorder="1" applyAlignment="1">
      <alignment horizontal="left" vertical="center"/>
    </xf>
    <xf numFmtId="0" fontId="25" fillId="0" borderId="0" xfId="3" applyFont="1" applyFill="1" applyBorder="1" applyAlignment="1">
      <alignment horizontal="left" vertical="center"/>
    </xf>
    <xf numFmtId="0" fontId="10" fillId="5" borderId="0" xfId="0" applyFont="1" applyFill="1" applyBorder="1" applyAlignment="1">
      <alignment horizontal="center" vertical="center" wrapText="1"/>
    </xf>
    <xf numFmtId="0" fontId="102" fillId="0" borderId="0" xfId="2" applyFont="1" applyAlignment="1" applyProtection="1">
      <alignment horizontal="left" vertical="center"/>
    </xf>
    <xf numFmtId="0" fontId="17" fillId="0" borderId="0" xfId="2" applyFont="1" applyAlignment="1" applyProtection="1">
      <alignment horizontal="left" vertical="center"/>
    </xf>
    <xf numFmtId="0" fontId="103" fillId="0" borderId="0" xfId="2" applyFont="1" applyAlignment="1" applyProtection="1"/>
    <xf numFmtId="0" fontId="103" fillId="0" borderId="0" xfId="2" applyFont="1" applyAlignment="1" applyProtection="1">
      <alignment vertical="center"/>
    </xf>
    <xf numFmtId="0" fontId="103" fillId="0" borderId="0" xfId="2" applyFont="1" applyAlignment="1" applyProtection="1">
      <alignment horizontal="left" vertical="center"/>
    </xf>
    <xf numFmtId="0" fontId="34" fillId="0" borderId="0" xfId="0" applyFont="1" applyAlignment="1">
      <alignment horizontal="right"/>
    </xf>
    <xf numFmtId="0" fontId="104" fillId="0" borderId="0" xfId="0" applyFont="1"/>
    <xf numFmtId="166" fontId="0" fillId="0" borderId="0" xfId="0" applyNumberFormat="1"/>
    <xf numFmtId="0" fontId="108" fillId="0" borderId="0" xfId="0" applyFont="1" applyFill="1" applyBorder="1" applyAlignment="1">
      <alignment horizontal="left" vertical="center"/>
    </xf>
    <xf numFmtId="0" fontId="64" fillId="0" borderId="0" xfId="3" applyFont="1" applyAlignment="1">
      <alignment horizontal="left" vertical="center"/>
    </xf>
    <xf numFmtId="0" fontId="107" fillId="0" borderId="0" xfId="0" applyFont="1"/>
    <xf numFmtId="0" fontId="107" fillId="0" borderId="0" xfId="0" applyFont="1" applyAlignment="1">
      <alignment vertical="top" wrapText="1"/>
    </xf>
    <xf numFmtId="0" fontId="61" fillId="0" borderId="0" xfId="0" applyFont="1" applyAlignment="1">
      <alignment vertical="top" wrapText="1"/>
    </xf>
    <xf numFmtId="0" fontId="61" fillId="0" borderId="0" xfId="0" applyFont="1"/>
    <xf numFmtId="0" fontId="38" fillId="0" borderId="0" xfId="0" applyFont="1" applyFill="1" applyBorder="1" applyAlignment="1">
      <alignment wrapText="1"/>
    </xf>
    <xf numFmtId="0" fontId="57" fillId="0" borderId="0" xfId="0" applyFont="1" applyBorder="1" applyAlignment="1">
      <alignment horizontal="center" vertical="center"/>
    </xf>
    <xf numFmtId="0" fontId="104" fillId="0" borderId="0" xfId="0" applyFont="1" applyAlignment="1">
      <alignment vertical="center"/>
    </xf>
    <xf numFmtId="0" fontId="57" fillId="0" borderId="0" xfId="0" applyFont="1" applyBorder="1" applyAlignment="1">
      <alignment horizontal="left" vertical="center" indent="3"/>
    </xf>
    <xf numFmtId="0" fontId="61" fillId="0" borderId="0" xfId="0" applyFont="1" applyAlignment="1">
      <alignment vertical="center"/>
    </xf>
    <xf numFmtId="0" fontId="65" fillId="0" borderId="0" xfId="0" applyFont="1" applyAlignment="1">
      <alignment horizontal="right" vertical="center"/>
    </xf>
    <xf numFmtId="0" fontId="116" fillId="0" borderId="0" xfId="0" applyFont="1"/>
    <xf numFmtId="0" fontId="116" fillId="0" borderId="0" xfId="0" applyFont="1" applyAlignment="1">
      <alignment vertical="center"/>
    </xf>
    <xf numFmtId="0" fontId="102" fillId="0" borderId="0" xfId="2" applyFont="1" applyAlignment="1" applyProtection="1"/>
    <xf numFmtId="0" fontId="118" fillId="0" borderId="0" xfId="0" applyFont="1" applyAlignment="1">
      <alignment vertical="center"/>
    </xf>
    <xf numFmtId="0" fontId="106" fillId="0" borderId="0" xfId="0" applyFont="1" applyAlignment="1">
      <alignment vertical="center"/>
    </xf>
    <xf numFmtId="0" fontId="58" fillId="0" borderId="0" xfId="0" applyFont="1" applyAlignment="1">
      <alignment vertical="top"/>
    </xf>
    <xf numFmtId="0" fontId="107" fillId="0" borderId="0" xfId="0" applyFont="1" applyAlignment="1">
      <alignment vertical="center"/>
    </xf>
    <xf numFmtId="0" fontId="79" fillId="0" borderId="0" xfId="0" applyFont="1" applyAlignment="1">
      <alignment vertical="top"/>
    </xf>
    <xf numFmtId="0" fontId="48" fillId="0" borderId="0" xfId="0" applyFont="1" applyAlignment="1">
      <alignment vertical="top"/>
    </xf>
    <xf numFmtId="0" fontId="106" fillId="0" borderId="0" xfId="27" applyFont="1" applyAlignment="1">
      <alignment vertical="center"/>
    </xf>
    <xf numFmtId="0" fontId="86" fillId="0" borderId="0" xfId="27" applyFont="1" applyAlignment="1">
      <alignment vertical="center"/>
    </xf>
    <xf numFmtId="0" fontId="14" fillId="0" borderId="0" xfId="27" applyFont="1" applyFill="1" applyBorder="1" applyAlignment="1">
      <alignment horizontal="right" vertical="center"/>
    </xf>
    <xf numFmtId="0" fontId="117" fillId="0" borderId="0" xfId="27" applyFont="1" applyAlignment="1">
      <alignment vertical="center"/>
    </xf>
    <xf numFmtId="0" fontId="24" fillId="0" borderId="0" xfId="27" applyFont="1" applyFill="1" applyBorder="1" applyAlignment="1">
      <alignment horizontal="right" vertical="center"/>
    </xf>
    <xf numFmtId="0" fontId="58" fillId="0" borderId="0" xfId="27" applyFont="1" applyAlignment="1">
      <alignment horizontal="right" vertical="center"/>
    </xf>
    <xf numFmtId="0" fontId="102" fillId="0" borderId="0" xfId="2" applyFont="1" applyAlignment="1" applyProtection="1">
      <alignment horizontal="left" vertical="center" wrapText="1"/>
    </xf>
    <xf numFmtId="0" fontId="123" fillId="0" borderId="0" xfId="2" applyFont="1" applyAlignment="1" applyProtection="1">
      <alignment horizontal="left" vertical="center"/>
    </xf>
    <xf numFmtId="0" fontId="124" fillId="0" borderId="0" xfId="2" applyFont="1" applyAlignment="1" applyProtection="1">
      <alignment horizontal="left" vertical="center"/>
    </xf>
    <xf numFmtId="0" fontId="102" fillId="0" borderId="0" xfId="2" applyFont="1" applyFill="1" applyBorder="1" applyAlignment="1" applyProtection="1">
      <alignment horizontal="left" vertical="center"/>
    </xf>
    <xf numFmtId="0" fontId="58" fillId="0" borderId="0" xfId="28" applyFont="1" applyFill="1" applyBorder="1" applyAlignment="1">
      <alignment horizontal="left" vertical="center"/>
    </xf>
    <xf numFmtId="0" fontId="0" fillId="0" borderId="0" xfId="0" applyAlignment="1">
      <alignment vertical="center"/>
    </xf>
    <xf numFmtId="0" fontId="34" fillId="0" borderId="0" xfId="0" applyFont="1" applyBorder="1" applyAlignment="1">
      <alignment horizontal="right" vertical="center"/>
    </xf>
    <xf numFmtId="0" fontId="14" fillId="5" borderId="0" xfId="0" applyFont="1" applyFill="1" applyBorder="1" applyAlignment="1">
      <alignment horizontal="center" vertical="center"/>
    </xf>
    <xf numFmtId="0" fontId="102" fillId="0" borderId="0" xfId="2" applyFont="1" applyAlignment="1" applyProtection="1">
      <alignment vertical="center"/>
    </xf>
    <xf numFmtId="0" fontId="126" fillId="0" borderId="0" xfId="2" applyFont="1" applyAlignment="1" applyProtection="1">
      <alignment horizontal="left" vertic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Fill="1" applyAlignment="1">
      <alignment horizontal="left" vertical="center"/>
    </xf>
    <xf numFmtId="0" fontId="117" fillId="0" borderId="0" xfId="0" applyFont="1" applyAlignment="1">
      <alignment horizontal="left" vertical="center"/>
    </xf>
    <xf numFmtId="0" fontId="58" fillId="0" borderId="0" xfId="0" applyFont="1" applyAlignment="1">
      <alignment horizontal="center" vertical="center"/>
    </xf>
    <xf numFmtId="0" fontId="141" fillId="4" borderId="0" xfId="0" applyFont="1" applyFill="1" applyAlignment="1">
      <alignment vertical="center" wrapText="1"/>
    </xf>
    <xf numFmtId="3" fontId="141" fillId="4" borderId="0" xfId="1" applyNumberFormat="1" applyFont="1" applyFill="1" applyAlignment="1">
      <alignment horizontal="right" vertical="center"/>
    </xf>
    <xf numFmtId="0" fontId="15" fillId="0" borderId="0" xfId="0" applyFont="1" applyFill="1" applyAlignment="1">
      <alignment horizontal="left" vertical="center"/>
    </xf>
    <xf numFmtId="0" fontId="24" fillId="0" borderId="0" xfId="0" applyFont="1" applyAlignment="1">
      <alignment horizontal="left"/>
    </xf>
    <xf numFmtId="0" fontId="24" fillId="0" borderId="0" xfId="0" applyFont="1" applyFill="1" applyAlignment="1">
      <alignment horizontal="left"/>
    </xf>
    <xf numFmtId="0" fontId="117" fillId="0" borderId="0" xfId="0" applyFont="1" applyFill="1" applyAlignment="1">
      <alignment horizontal="left" vertical="center"/>
    </xf>
    <xf numFmtId="0" fontId="24" fillId="0" borderId="0" xfId="3" applyFont="1" applyAlignment="1">
      <alignment horizontal="left" vertical="center"/>
    </xf>
    <xf numFmtId="0" fontId="24" fillId="0" borderId="0" xfId="3" applyFont="1" applyFill="1" applyBorder="1" applyAlignment="1">
      <alignment horizontal="left" vertical="center"/>
    </xf>
    <xf numFmtId="0" fontId="117" fillId="0" borderId="0" xfId="3" applyFont="1" applyFill="1" applyBorder="1" applyAlignment="1">
      <alignment horizontal="left" vertical="center"/>
    </xf>
    <xf numFmtId="0" fontId="135" fillId="0" borderId="0" xfId="18" applyFont="1" applyAlignment="1"/>
    <xf numFmtId="0" fontId="135" fillId="0" borderId="0" xfId="19" applyFont="1"/>
    <xf numFmtId="0" fontId="147" fillId="4" borderId="0" xfId="3" applyFont="1" applyFill="1" applyAlignment="1">
      <alignment horizontal="left" vertical="center"/>
    </xf>
    <xf numFmtId="0" fontId="147" fillId="4" borderId="0" xfId="3" applyFont="1" applyFill="1" applyAlignment="1">
      <alignment horizontal="center" vertical="center" wrapText="1"/>
    </xf>
    <xf numFmtId="0" fontId="15" fillId="0" borderId="0" xfId="3" applyFont="1" applyAlignment="1">
      <alignment horizontal="left" vertical="center"/>
    </xf>
    <xf numFmtId="0" fontId="47" fillId="0" borderId="0" xfId="0" applyFont="1" applyFill="1" applyBorder="1" applyAlignment="1">
      <alignment horizontal="right" vertical="center"/>
    </xf>
    <xf numFmtId="0" fontId="126"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4" fillId="0" borderId="0" xfId="0" applyFont="1" applyAlignment="1">
      <alignment vertical="center"/>
    </xf>
    <xf numFmtId="0" fontId="34" fillId="0" borderId="0" xfId="0" applyFont="1" applyBorder="1" applyAlignment="1">
      <alignment vertical="center"/>
    </xf>
    <xf numFmtId="0" fontId="126" fillId="0" borderId="0" xfId="2" applyFont="1" applyAlignment="1" applyProtection="1">
      <alignment vertical="center"/>
    </xf>
    <xf numFmtId="0" fontId="126" fillId="0" borderId="0" xfId="2" applyFont="1" applyAlignment="1" applyProtection="1">
      <alignment horizontal="left" vertical="center" wrapText="1"/>
    </xf>
    <xf numFmtId="0" fontId="117" fillId="0" borderId="0" xfId="27" applyFont="1" applyAlignment="1">
      <alignment vertical="center" wrapText="1"/>
    </xf>
    <xf numFmtId="0" fontId="65" fillId="0" borderId="0" xfId="27" applyFont="1" applyAlignment="1">
      <alignment horizontal="right" vertical="center"/>
    </xf>
    <xf numFmtId="166" fontId="156" fillId="2" borderId="0" xfId="1" applyNumberFormat="1" applyFont="1" applyFill="1" applyBorder="1" applyAlignment="1">
      <alignment horizontal="left" vertical="center"/>
    </xf>
    <xf numFmtId="10" fontId="156" fillId="2" borderId="0" xfId="4" applyNumberFormat="1" applyFont="1" applyFill="1" applyBorder="1" applyAlignment="1">
      <alignment horizontal="left" vertical="center"/>
    </xf>
    <xf numFmtId="10" fontId="156" fillId="2" borderId="0" xfId="4" applyNumberFormat="1" applyFont="1" applyFill="1" applyBorder="1" applyAlignment="1">
      <alignment horizontal="right" vertical="center"/>
    </xf>
    <xf numFmtId="10" fontId="0" fillId="0" borderId="0" xfId="0" applyNumberFormat="1"/>
    <xf numFmtId="0" fontId="34" fillId="6" borderId="0" xfId="0" applyFont="1" applyFill="1" applyAlignment="1">
      <alignment vertical="center" wrapText="1"/>
    </xf>
    <xf numFmtId="0" fontId="44" fillId="6" borderId="0" xfId="0" applyFont="1" applyFill="1" applyBorder="1" applyAlignment="1">
      <alignment horizontal="center" vertical="center"/>
    </xf>
    <xf numFmtId="3" fontId="44" fillId="6" borderId="0" xfId="0" applyNumberFormat="1" applyFont="1" applyFill="1" applyBorder="1" applyAlignment="1">
      <alignment horizontal="right" vertical="center"/>
    </xf>
    <xf numFmtId="3" fontId="45" fillId="6" borderId="0" xfId="0" applyNumberFormat="1" applyFont="1" applyFill="1" applyBorder="1" applyAlignment="1">
      <alignment horizontal="right" vertical="center"/>
    </xf>
    <xf numFmtId="10" fontId="44" fillId="6" borderId="0" xfId="0" applyNumberFormat="1" applyFont="1" applyFill="1" applyBorder="1" applyAlignment="1">
      <alignment horizontal="right" vertical="center"/>
    </xf>
    <xf numFmtId="1" fontId="44" fillId="6" borderId="0" xfId="0" applyNumberFormat="1" applyFont="1" applyFill="1" applyBorder="1" applyAlignment="1">
      <alignment horizontal="right" vertical="center"/>
    </xf>
    <xf numFmtId="0" fontId="49" fillId="6" borderId="0" xfId="0" applyFont="1" applyFill="1" applyBorder="1" applyAlignment="1">
      <alignment horizontal="center" vertical="center" wrapText="1"/>
    </xf>
    <xf numFmtId="0" fontId="36" fillId="6" borderId="0" xfId="0" applyFont="1" applyFill="1" applyBorder="1" applyAlignment="1">
      <alignment horizontal="center" vertical="center" wrapText="1"/>
    </xf>
    <xf numFmtId="166" fontId="34" fillId="6" borderId="0" xfId="5" applyNumberFormat="1" applyFont="1" applyFill="1" applyBorder="1" applyAlignment="1" applyProtection="1">
      <alignment horizontal="right" vertical="center" wrapText="1"/>
    </xf>
    <xf numFmtId="166" fontId="34" fillId="6" borderId="0" xfId="5" applyNumberFormat="1" applyFont="1" applyFill="1" applyBorder="1" applyAlignment="1" applyProtection="1">
      <alignment horizontal="left" vertical="center" wrapText="1" indent="1"/>
    </xf>
    <xf numFmtId="14" fontId="35" fillId="6" borderId="0" xfId="0" applyNumberFormat="1" applyFont="1" applyFill="1" applyBorder="1" applyAlignment="1">
      <alignment horizontal="center" vertical="center" wrapText="1"/>
    </xf>
    <xf numFmtId="14" fontId="36" fillId="6" borderId="0" xfId="0" applyNumberFormat="1" applyFont="1" applyFill="1" applyBorder="1" applyAlignment="1">
      <alignment horizontal="center" vertical="center" wrapText="1"/>
    </xf>
    <xf numFmtId="10" fontId="34" fillId="6" borderId="0" xfId="4" applyNumberFormat="1" applyFont="1" applyFill="1" applyBorder="1" applyAlignment="1" applyProtection="1">
      <alignment horizontal="right" vertical="center" wrapText="1"/>
    </xf>
    <xf numFmtId="167" fontId="34" fillId="6" borderId="0" xfId="4" applyNumberFormat="1" applyFont="1" applyFill="1" applyBorder="1" applyAlignment="1" applyProtection="1">
      <alignment horizontal="left" vertical="center" wrapText="1" indent="1"/>
    </xf>
    <xf numFmtId="0" fontId="35" fillId="6" borderId="0" xfId="0" applyFont="1" applyFill="1" applyBorder="1" applyAlignment="1">
      <alignment horizontal="center" vertical="center" wrapText="1"/>
    </xf>
    <xf numFmtId="3" fontId="34" fillId="6" borderId="0" xfId="6" applyNumberFormat="1" applyFont="1" applyFill="1" applyBorder="1" applyAlignment="1" applyProtection="1">
      <alignment vertical="center"/>
    </xf>
    <xf numFmtId="4" fontId="34" fillId="6" borderId="0" xfId="6" applyNumberFormat="1" applyFont="1" applyFill="1" applyBorder="1" applyAlignment="1" applyProtection="1">
      <alignment vertical="center"/>
    </xf>
    <xf numFmtId="0" fontId="35" fillId="6" borderId="0" xfId="0" applyFont="1" applyFill="1" applyBorder="1" applyAlignment="1">
      <alignment horizontal="left" vertical="center" wrapText="1"/>
    </xf>
    <xf numFmtId="0" fontId="36" fillId="6" borderId="0" xfId="0" applyFont="1" applyFill="1" applyBorder="1" applyAlignment="1">
      <alignment horizontal="left" vertical="center" wrapText="1"/>
    </xf>
    <xf numFmtId="3" fontId="34" fillId="6" borderId="0" xfId="7" applyNumberFormat="1" applyFont="1" applyFill="1" applyBorder="1" applyAlignment="1" applyProtection="1">
      <alignment horizontal="center" vertical="center"/>
    </xf>
    <xf numFmtId="14" fontId="35" fillId="6" borderId="0" xfId="0" applyNumberFormat="1" applyFont="1" applyFill="1" applyBorder="1" applyAlignment="1">
      <alignment horizontal="left" vertical="center" wrapText="1"/>
    </xf>
    <xf numFmtId="14" fontId="36" fillId="6" borderId="0" xfId="0" applyNumberFormat="1" applyFont="1" applyFill="1" applyBorder="1" applyAlignment="1">
      <alignment horizontal="left" vertical="center" wrapText="1"/>
    </xf>
    <xf numFmtId="10" fontId="34" fillId="6" borderId="0" xfId="4" applyNumberFormat="1" applyFont="1" applyFill="1" applyBorder="1" applyAlignment="1" applyProtection="1">
      <alignment horizontal="center" vertical="center" wrapText="1"/>
    </xf>
    <xf numFmtId="10" fontId="34" fillId="6" borderId="0" xfId="4" applyNumberFormat="1" applyFont="1" applyFill="1" applyBorder="1" applyAlignment="1" applyProtection="1">
      <alignment horizontal="center" vertical="center"/>
    </xf>
    <xf numFmtId="0" fontId="34" fillId="6" borderId="0" xfId="0" applyFont="1" applyFill="1" applyBorder="1" applyAlignment="1">
      <alignment horizontal="left" vertical="center" wrapText="1"/>
    </xf>
    <xf numFmtId="0" fontId="44" fillId="6" borderId="0" xfId="0" applyFont="1" applyFill="1" applyBorder="1" applyAlignment="1">
      <alignment vertical="center" wrapText="1"/>
    </xf>
    <xf numFmtId="0" fontId="44" fillId="6" borderId="0" xfId="0" applyFont="1" applyFill="1" applyBorder="1" applyAlignment="1">
      <alignment vertical="center"/>
    </xf>
    <xf numFmtId="167" fontId="44" fillId="6" borderId="0" xfId="1" applyNumberFormat="1" applyFont="1" applyFill="1" applyBorder="1" applyAlignment="1">
      <alignment horizontal="center" vertical="center"/>
    </xf>
    <xf numFmtId="167" fontId="44" fillId="6" borderId="0" xfId="1" applyNumberFormat="1" applyFont="1" applyFill="1" applyBorder="1" applyAlignment="1">
      <alignment horizontal="left" vertical="center" indent="1"/>
    </xf>
    <xf numFmtId="169" fontId="44"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0" fontId="35" fillId="6" borderId="0" xfId="0" applyFont="1" applyFill="1" applyBorder="1" applyAlignment="1">
      <alignment vertical="center" wrapText="1"/>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3" fontId="34" fillId="6" borderId="0" xfId="1" applyNumberFormat="1" applyFont="1" applyFill="1" applyBorder="1" applyAlignment="1">
      <alignment horizontal="right" vertical="center" wrapText="1"/>
    </xf>
    <xf numFmtId="3" fontId="34" fillId="6" borderId="0" xfId="1" applyNumberFormat="1" applyFont="1" applyFill="1" applyAlignment="1">
      <alignment horizontal="right" vertical="center"/>
    </xf>
    <xf numFmtId="0" fontId="44" fillId="6" borderId="0" xfId="0" applyFont="1" applyFill="1" applyAlignment="1">
      <alignment horizontal="left" vertical="center" wrapText="1"/>
    </xf>
    <xf numFmtId="166" fontId="44" fillId="6" borderId="0" xfId="1" applyNumberFormat="1" applyFont="1" applyFill="1" applyBorder="1" applyAlignment="1">
      <alignment horizontal="center" vertical="center"/>
    </xf>
    <xf numFmtId="10" fontId="44" fillId="6" borderId="0" xfId="4" applyNumberFormat="1" applyFont="1" applyFill="1" applyBorder="1" applyAlignment="1">
      <alignment horizontal="center" vertical="center"/>
    </xf>
    <xf numFmtId="164" fontId="44" fillId="6" borderId="0" xfId="1" applyNumberFormat="1" applyFont="1" applyFill="1" applyBorder="1" applyAlignment="1">
      <alignment horizontal="center" vertical="center"/>
    </xf>
    <xf numFmtId="10" fontId="44" fillId="6" borderId="0" xfId="1" applyNumberFormat="1" applyFont="1" applyFill="1" applyBorder="1" applyAlignment="1">
      <alignment horizontal="center" vertical="center"/>
    </xf>
    <xf numFmtId="171" fontId="44" fillId="6" borderId="0" xfId="0" applyNumberFormat="1" applyFont="1" applyFill="1" applyAlignment="1">
      <alignment horizontal="left" vertical="center" wrapText="1"/>
    </xf>
    <xf numFmtId="164" fontId="44" fillId="6" borderId="0" xfId="0" applyNumberFormat="1" applyFont="1" applyFill="1" applyBorder="1" applyAlignment="1">
      <alignment horizontal="center" vertical="center"/>
    </xf>
    <xf numFmtId="164" fontId="44" fillId="6" borderId="0" xfId="11" applyNumberFormat="1" applyFont="1" applyFill="1" applyAlignment="1">
      <alignment horizontal="right" vertical="center" indent="1"/>
    </xf>
    <xf numFmtId="10" fontId="44" fillId="6" borderId="0" xfId="4" applyNumberFormat="1" applyFont="1" applyFill="1" applyAlignment="1">
      <alignment horizontal="right" vertical="center" indent="1"/>
    </xf>
    <xf numFmtId="10" fontId="44" fillId="6" borderId="0" xfId="4" applyNumberFormat="1" applyFont="1" applyFill="1" applyBorder="1" applyAlignment="1">
      <alignment horizontal="right" vertical="center" indent="1"/>
    </xf>
    <xf numFmtId="3" fontId="44" fillId="6" borderId="0" xfId="12" applyNumberFormat="1" applyFont="1" applyFill="1" applyBorder="1" applyAlignment="1">
      <alignment horizontal="right" vertical="center" indent="1"/>
    </xf>
    <xf numFmtId="164" fontId="44" fillId="6" borderId="0" xfId="11" applyNumberFormat="1" applyFont="1" applyFill="1" applyBorder="1" applyAlignment="1">
      <alignment horizontal="right" vertical="center"/>
    </xf>
    <xf numFmtId="164" fontId="44" fillId="6" borderId="0" xfId="11" applyNumberFormat="1" applyFont="1" applyFill="1" applyBorder="1" applyAlignment="1">
      <alignment horizontal="right" vertical="center" indent="1"/>
    </xf>
    <xf numFmtId="0" fontId="34"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3" fillId="6" borderId="0" xfId="0" applyFont="1" applyFill="1" applyBorder="1" applyAlignment="1">
      <alignment vertical="center" wrapText="1"/>
    </xf>
    <xf numFmtId="0" fontId="64" fillId="6" borderId="0" xfId="0" applyFont="1" applyFill="1" applyBorder="1" applyAlignment="1">
      <alignment vertical="center" wrapText="1"/>
    </xf>
    <xf numFmtId="3" fontId="152" fillId="6" borderId="0" xfId="0" applyNumberFormat="1" applyFont="1" applyFill="1" applyAlignment="1">
      <alignment horizontal="center" vertical="center"/>
    </xf>
    <xf numFmtId="10" fontId="152"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4" fillId="6" borderId="0" xfId="15" applyNumberFormat="1" applyFont="1" applyFill="1" applyBorder="1" applyAlignment="1" applyProtection="1">
      <alignment horizontal="center" vertical="center"/>
    </xf>
    <xf numFmtId="14" fontId="34"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06" fillId="6" borderId="0" xfId="27" applyFont="1" applyFill="1" applyAlignment="1">
      <alignment horizontal="center" vertical="center"/>
    </xf>
    <xf numFmtId="3" fontId="106" fillId="6" borderId="0" xfId="27" applyNumberFormat="1" applyFont="1" applyFill="1" applyAlignment="1">
      <alignment vertical="center"/>
    </xf>
    <xf numFmtId="177" fontId="106" fillId="6" borderId="0" xfId="27" applyNumberFormat="1" applyFont="1" applyFill="1" applyAlignment="1">
      <alignment horizontal="right" vertical="center"/>
    </xf>
    <xf numFmtId="0" fontId="45" fillId="6" borderId="0" xfId="3" applyFont="1" applyFill="1" applyBorder="1" applyAlignment="1">
      <alignment horizontal="left" vertical="center" wrapText="1"/>
    </xf>
    <xf numFmtId="166" fontId="45" fillId="6" borderId="0" xfId="3" applyNumberFormat="1" applyFont="1" applyFill="1" applyBorder="1" applyAlignment="1">
      <alignment horizontal="right" vertical="center" wrapText="1"/>
    </xf>
    <xf numFmtId="2" fontId="44" fillId="6" borderId="0" xfId="17" applyNumberFormat="1" applyFont="1" applyFill="1" applyBorder="1" applyAlignment="1">
      <alignment horizontal="center" vertical="center" wrapText="1"/>
    </xf>
    <xf numFmtId="10" fontId="44" fillId="6" borderId="0" xfId="17" applyNumberFormat="1" applyFont="1" applyFill="1" applyBorder="1" applyAlignment="1">
      <alignment horizontal="center" vertical="center" wrapText="1"/>
    </xf>
    <xf numFmtId="10" fontId="44" fillId="6" borderId="0" xfId="4" applyNumberFormat="1" applyFont="1" applyFill="1" applyAlignment="1">
      <alignment horizontal="center" vertical="center" wrapText="1"/>
    </xf>
    <xf numFmtId="4" fontId="44" fillId="6" borderId="0" xfId="3" applyNumberFormat="1" applyFont="1" applyFill="1" applyBorder="1" applyAlignment="1">
      <alignment horizontal="center" vertical="center" wrapText="1"/>
    </xf>
    <xf numFmtId="10" fontId="44" fillId="6" borderId="0" xfId="3" applyNumberFormat="1" applyFont="1" applyFill="1" applyBorder="1" applyAlignment="1">
      <alignment horizontal="center" vertical="center" wrapText="1"/>
    </xf>
    <xf numFmtId="173" fontId="56" fillId="6" borderId="0" xfId="3" applyNumberFormat="1" applyFont="1" applyFill="1" applyAlignment="1">
      <alignment horizontal="center" vertical="center"/>
    </xf>
    <xf numFmtId="0" fontId="56" fillId="8" borderId="0" xfId="3" applyFont="1" applyFill="1" applyBorder="1" applyAlignment="1">
      <alignment horizontal="left" vertical="center" wrapText="1"/>
    </xf>
    <xf numFmtId="166" fontId="56" fillId="8" borderId="0" xfId="17" applyNumberFormat="1" applyFont="1" applyFill="1" applyBorder="1" applyAlignment="1">
      <alignment horizontal="center" vertical="center"/>
    </xf>
    <xf numFmtId="0" fontId="77" fillId="8" borderId="0" xfId="3" applyFont="1" applyFill="1" applyBorder="1" applyAlignment="1">
      <alignment horizontal="left" vertical="center" wrapText="1"/>
    </xf>
    <xf numFmtId="0" fontId="11" fillId="6" borderId="0" xfId="3" applyFont="1" applyFill="1" applyAlignment="1">
      <alignment horizontal="left" vertical="center"/>
    </xf>
    <xf numFmtId="0" fontId="20" fillId="6" borderId="0" xfId="3" applyFill="1">
      <alignment vertical="top"/>
    </xf>
    <xf numFmtId="166" fontId="10" fillId="7" borderId="0" xfId="1" applyNumberFormat="1" applyFont="1" applyFill="1" applyBorder="1" applyAlignment="1">
      <alignment horizontal="center" vertical="center"/>
    </xf>
    <xf numFmtId="10" fontId="10" fillId="7" borderId="0" xfId="4" applyNumberFormat="1" applyFont="1" applyFill="1" applyBorder="1" applyAlignment="1">
      <alignment vertical="center"/>
    </xf>
    <xf numFmtId="166" fontId="10" fillId="7" borderId="0" xfId="1" applyNumberFormat="1" applyFont="1" applyFill="1" applyBorder="1" applyAlignment="1">
      <alignment horizontal="right" vertical="center"/>
    </xf>
    <xf numFmtId="10" fontId="10" fillId="7" borderId="0" xfId="4" applyNumberFormat="1" applyFont="1" applyFill="1" applyBorder="1" applyAlignment="1">
      <alignment horizontal="right" vertical="center"/>
    </xf>
    <xf numFmtId="0" fontId="10" fillId="6" borderId="0" xfId="3" applyFont="1" applyFill="1" applyAlignment="1">
      <alignment vertical="center"/>
    </xf>
    <xf numFmtId="0" fontId="20" fillId="6" borderId="0" xfId="3" applyFill="1" applyAlignment="1">
      <alignment horizontal="left" vertical="center"/>
    </xf>
    <xf numFmtId="174" fontId="10" fillId="7" borderId="0" xfId="1" applyNumberFormat="1" applyFont="1" applyFill="1" applyBorder="1" applyAlignment="1">
      <alignment horizontal="right" vertical="center" indent="2"/>
    </xf>
    <xf numFmtId="0" fontId="10" fillId="6" borderId="0" xfId="3" applyFont="1" applyFill="1" applyAlignment="1">
      <alignment horizontal="left" vertical="center"/>
    </xf>
    <xf numFmtId="0" fontId="45" fillId="6" borderId="0" xfId="3" applyFont="1" applyFill="1" applyAlignment="1">
      <alignment horizontal="left" vertical="center"/>
    </xf>
    <xf numFmtId="166" fontId="44" fillId="6" borderId="0" xfId="20" applyNumberFormat="1" applyFont="1" applyFill="1" applyAlignment="1">
      <alignment horizontal="center" vertical="center"/>
    </xf>
    <xf numFmtId="10" fontId="45" fillId="6" borderId="0" xfId="3" applyNumberFormat="1" applyFont="1" applyFill="1" applyAlignment="1">
      <alignment horizontal="right" vertical="center" indent="2"/>
    </xf>
    <xf numFmtId="165" fontId="44" fillId="6" borderId="0" xfId="20" applyFont="1" applyFill="1" applyAlignment="1">
      <alignment horizontal="center" vertical="center"/>
    </xf>
    <xf numFmtId="10" fontId="45" fillId="6" borderId="0" xfId="3" applyNumberFormat="1" applyFont="1" applyFill="1" applyAlignment="1">
      <alignment horizontal="center" vertical="center"/>
    </xf>
    <xf numFmtId="0" fontId="86" fillId="6" borderId="0" xfId="3" applyFont="1" applyFill="1" applyAlignment="1">
      <alignment horizontal="left" vertical="center"/>
    </xf>
    <xf numFmtId="0" fontId="15" fillId="7" borderId="0" xfId="3" applyFont="1" applyFill="1" applyBorder="1" applyAlignment="1">
      <alignment horizontal="center" vertical="center"/>
    </xf>
    <xf numFmtId="0" fontId="15" fillId="7" borderId="0" xfId="3" applyFont="1" applyFill="1" applyBorder="1" applyAlignment="1">
      <alignment horizontal="center" vertical="center" wrapText="1"/>
    </xf>
    <xf numFmtId="0" fontId="44"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6" fillId="6" borderId="0" xfId="3" applyFont="1" applyFill="1" applyAlignment="1">
      <alignment horizontal="left" vertical="center"/>
    </xf>
    <xf numFmtId="166" fontId="89" fillId="6" borderId="0" xfId="20" applyNumberFormat="1" applyFont="1" applyFill="1" applyAlignment="1">
      <alignment horizontal="center" vertical="center"/>
    </xf>
    <xf numFmtId="0" fontId="106" fillId="6" borderId="0" xfId="3" applyFont="1" applyFill="1" applyAlignment="1">
      <alignment horizontal="left" vertical="center"/>
    </xf>
    <xf numFmtId="0" fontId="88" fillId="7" borderId="0" xfId="3" applyFont="1" applyFill="1" applyBorder="1" applyAlignment="1">
      <alignment horizontal="left" vertical="center"/>
    </xf>
    <xf numFmtId="0" fontId="96" fillId="6" borderId="0" xfId="3" applyFont="1" applyFill="1" applyAlignment="1">
      <alignment horizontal="left" vertical="center" wrapText="1"/>
    </xf>
    <xf numFmtId="0" fontId="69" fillId="6" borderId="0" xfId="3" applyFont="1" applyFill="1" applyAlignment="1">
      <alignment horizontal="left" vertical="center"/>
    </xf>
    <xf numFmtId="2" fontId="20" fillId="6" borderId="0" xfId="3" applyNumberFormat="1" applyFill="1" applyAlignment="1">
      <alignment horizontal="center" vertical="center"/>
    </xf>
    <xf numFmtId="3" fontId="20" fillId="6" borderId="0" xfId="3" applyNumberFormat="1" applyFill="1" applyAlignment="1">
      <alignment horizontal="right" vertical="center"/>
    </xf>
    <xf numFmtId="2" fontId="90" fillId="6" borderId="0" xfId="3" applyNumberFormat="1" applyFont="1" applyFill="1" applyAlignment="1">
      <alignment horizontal="center" vertical="center"/>
    </xf>
    <xf numFmtId="3" fontId="90" fillId="6" borderId="0" xfId="3" applyNumberFormat="1" applyFont="1" applyFill="1" applyAlignment="1">
      <alignment horizontal="right" vertical="center"/>
    </xf>
    <xf numFmtId="0" fontId="109" fillId="7" borderId="0" xfId="0" applyFont="1" applyFill="1" applyBorder="1" applyAlignment="1">
      <alignment horizontal="left" vertical="center"/>
    </xf>
    <xf numFmtId="0" fontId="34" fillId="7" borderId="0" xfId="0" applyFont="1" applyFill="1" applyBorder="1" applyAlignment="1">
      <alignment horizontal="left" vertical="center"/>
    </xf>
    <xf numFmtId="0" fontId="34" fillId="7" borderId="0" xfId="0" applyFont="1" applyFill="1" applyBorder="1" applyAlignment="1">
      <alignment horizontal="center" vertical="center"/>
    </xf>
    <xf numFmtId="3" fontId="34" fillId="7" borderId="0" xfId="0" applyNumberFormat="1" applyFont="1" applyFill="1" applyBorder="1" applyAlignment="1">
      <alignment horizontal="right" vertical="center"/>
    </xf>
    <xf numFmtId="170" fontId="34" fillId="7" borderId="0" xfId="0" applyNumberFormat="1" applyFont="1" applyFill="1" applyBorder="1" applyAlignment="1">
      <alignment horizontal="right" vertical="center"/>
    </xf>
    <xf numFmtId="10" fontId="34" fillId="7" borderId="0" xfId="0" applyNumberFormat="1" applyFont="1" applyFill="1" applyBorder="1" applyAlignment="1">
      <alignment horizontal="right" vertical="center"/>
    </xf>
    <xf numFmtId="175" fontId="34" fillId="7" borderId="0" xfId="0" applyNumberFormat="1" applyFont="1" applyFill="1" applyBorder="1" applyAlignment="1">
      <alignment horizontal="right" vertical="center"/>
    </xf>
    <xf numFmtId="176" fontId="34" fillId="7" borderId="0" xfId="0" applyNumberFormat="1" applyFont="1" applyFill="1" applyBorder="1" applyAlignment="1">
      <alignment horizontal="right" vertical="center"/>
    </xf>
    <xf numFmtId="175" fontId="34" fillId="7" borderId="0" xfId="0" applyNumberFormat="1" applyFont="1" applyFill="1" applyBorder="1" applyAlignment="1" applyProtection="1">
      <alignment horizontal="right" vertical="center"/>
    </xf>
    <xf numFmtId="176" fontId="34" fillId="7" borderId="0" xfId="0" applyNumberFormat="1" applyFont="1" applyFill="1" applyBorder="1" applyAlignment="1" applyProtection="1">
      <alignment horizontal="right" vertical="center"/>
    </xf>
    <xf numFmtId="3" fontId="34" fillId="7" borderId="0" xfId="0" applyNumberFormat="1" applyFont="1" applyFill="1" applyBorder="1" applyAlignment="1" applyProtection="1">
      <alignment horizontal="right" vertical="center"/>
    </xf>
    <xf numFmtId="170" fontId="34" fillId="7" borderId="0" xfId="0" applyNumberFormat="1" applyFont="1" applyFill="1" applyBorder="1" applyAlignment="1" applyProtection="1">
      <alignment horizontal="right" vertical="center"/>
    </xf>
    <xf numFmtId="175" fontId="109" fillId="7" borderId="0" xfId="0" applyNumberFormat="1" applyFont="1" applyFill="1" applyBorder="1" applyAlignment="1" applyProtection="1">
      <alignment horizontal="right" vertical="center"/>
    </xf>
    <xf numFmtId="176" fontId="109" fillId="7" borderId="0" xfId="0" applyNumberFormat="1" applyFont="1" applyFill="1" applyBorder="1" applyAlignment="1" applyProtection="1">
      <alignment horizontal="right" vertical="center"/>
    </xf>
    <xf numFmtId="0" fontId="112" fillId="7" borderId="0" xfId="0" applyFont="1" applyFill="1" applyBorder="1" applyAlignment="1">
      <alignment horizontal="left" vertical="center"/>
    </xf>
    <xf numFmtId="3" fontId="113" fillId="7" borderId="0" xfId="0" applyNumberFormat="1" applyFont="1" applyFill="1" applyBorder="1" applyAlignment="1" applyProtection="1">
      <alignment horizontal="right" vertical="center"/>
    </xf>
    <xf numFmtId="0" fontId="109" fillId="7" borderId="0" xfId="0" applyFont="1" applyFill="1" applyBorder="1" applyAlignment="1">
      <alignment horizontal="center" vertical="center"/>
    </xf>
    <xf numFmtId="3" fontId="109" fillId="7" borderId="0" xfId="0" applyNumberFormat="1" applyFont="1" applyFill="1" applyBorder="1" applyAlignment="1" applyProtection="1">
      <alignment horizontal="right" vertical="center"/>
    </xf>
    <xf numFmtId="170" fontId="109" fillId="7" borderId="0" xfId="0" applyNumberFormat="1" applyFont="1" applyFill="1" applyBorder="1" applyAlignment="1" applyProtection="1">
      <alignment horizontal="right" vertical="center"/>
    </xf>
    <xf numFmtId="49" fontId="109" fillId="7" borderId="0" xfId="21" applyNumberFormat="1" applyFont="1" applyFill="1" applyBorder="1" applyAlignment="1">
      <alignment horizontal="left" vertical="center"/>
    </xf>
    <xf numFmtId="49" fontId="109" fillId="7" borderId="0" xfId="21" applyNumberFormat="1" applyFont="1" applyFill="1" applyBorder="1" applyAlignment="1">
      <alignment horizontal="center" vertical="center"/>
    </xf>
    <xf numFmtId="0" fontId="34" fillId="7" borderId="0" xfId="3" applyFont="1" applyFill="1" applyBorder="1" applyAlignment="1">
      <alignment horizontal="center" vertical="center"/>
    </xf>
    <xf numFmtId="170" fontId="113" fillId="7" borderId="0" xfId="0" applyNumberFormat="1" applyFont="1" applyFill="1" applyBorder="1" applyAlignment="1" applyProtection="1">
      <alignment horizontal="right" vertical="center"/>
    </xf>
    <xf numFmtId="3" fontId="62" fillId="6" borderId="0" xfId="22" applyNumberFormat="1" applyFont="1" applyFill="1" applyAlignment="1">
      <alignment vertical="center"/>
    </xf>
    <xf numFmtId="10" fontId="62" fillId="6" borderId="0" xfId="22" applyNumberFormat="1" applyFont="1" applyFill="1" applyAlignment="1">
      <alignment vertical="center"/>
    </xf>
    <xf numFmtId="3" fontId="35" fillId="6" borderId="0" xfId="22" applyNumberFormat="1" applyFont="1" applyFill="1" applyAlignment="1">
      <alignment vertical="center"/>
    </xf>
    <xf numFmtId="10" fontId="35" fillId="6" borderId="0" xfId="22" applyNumberFormat="1" applyFont="1" applyFill="1" applyAlignment="1">
      <alignment vertical="center"/>
    </xf>
    <xf numFmtId="0" fontId="34" fillId="6" borderId="0" xfId="23" applyFont="1" applyFill="1" applyBorder="1" applyAlignment="1">
      <alignment horizontal="left" vertical="center" wrapText="1"/>
    </xf>
    <xf numFmtId="175" fontId="34" fillId="6" borderId="0" xfId="24" applyNumberFormat="1" applyFont="1" applyFill="1" applyAlignment="1">
      <alignment horizontal="right" vertical="center"/>
    </xf>
    <xf numFmtId="4" fontId="34" fillId="6" borderId="0" xfId="0" applyNumberFormat="1" applyFont="1" applyFill="1" applyBorder="1" applyAlignment="1">
      <alignment horizontal="right" vertical="center"/>
    </xf>
    <xf numFmtId="0" fontId="34" fillId="6" borderId="0" xfId="21" applyFont="1" applyFill="1" applyBorder="1" applyAlignment="1">
      <alignment horizontal="left" vertical="center" wrapText="1"/>
    </xf>
    <xf numFmtId="0" fontId="56" fillId="6" borderId="0" xfId="3" applyFont="1" applyFill="1" applyBorder="1" applyAlignment="1">
      <alignment horizontal="left" vertical="center" wrapText="1"/>
    </xf>
    <xf numFmtId="0" fontId="34" fillId="6" borderId="0" xfId="3" applyFont="1" applyFill="1" applyBorder="1" applyAlignment="1">
      <alignment horizontal="left" vertical="center"/>
    </xf>
    <xf numFmtId="3" fontId="34" fillId="6" borderId="0" xfId="3" applyNumberFormat="1" applyFont="1" applyFill="1" applyBorder="1" applyAlignment="1">
      <alignment horizontal="right" vertical="center"/>
    </xf>
    <xf numFmtId="0" fontId="58" fillId="6" borderId="0" xfId="23" applyFont="1" applyFill="1" applyBorder="1" applyAlignment="1">
      <alignment horizontal="left" vertical="center" wrapText="1"/>
    </xf>
    <xf numFmtId="175" fontId="58" fillId="6" borderId="0" xfId="24"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1" applyFont="1" applyFill="1" applyBorder="1" applyAlignment="1">
      <alignment horizontal="left" vertical="center" wrapText="1"/>
    </xf>
    <xf numFmtId="3" fontId="58" fillId="6" borderId="0" xfId="23" applyNumberFormat="1" applyFont="1" applyFill="1" applyBorder="1" applyAlignment="1">
      <alignment horizontal="right" vertical="center" wrapText="1"/>
    </xf>
    <xf numFmtId="175" fontId="58" fillId="6" borderId="0" xfId="24" applyNumberFormat="1" applyFont="1" applyFill="1" applyAlignment="1">
      <alignment vertical="center"/>
    </xf>
    <xf numFmtId="176" fontId="58" fillId="6" borderId="0" xfId="0" applyNumberFormat="1" applyFont="1" applyFill="1" applyBorder="1" applyAlignment="1">
      <alignment vertical="center"/>
    </xf>
    <xf numFmtId="3" fontId="58" fillId="6" borderId="0" xfId="21" applyNumberFormat="1" applyFont="1" applyFill="1" applyBorder="1" applyAlignment="1">
      <alignment horizontal="right" vertical="center" wrapText="1"/>
    </xf>
    <xf numFmtId="0" fontId="96" fillId="6" borderId="0" xfId="0" applyFont="1" applyFill="1" applyBorder="1" applyAlignment="1">
      <alignment horizontal="center" vertical="center"/>
    </xf>
    <xf numFmtId="0" fontId="56" fillId="6" borderId="0" xfId="0" applyFont="1" applyFill="1" applyBorder="1" applyAlignment="1">
      <alignment horizontal="right" vertical="center"/>
    </xf>
    <xf numFmtId="0" fontId="56" fillId="6" borderId="0" xfId="0" applyFont="1" applyFill="1" applyBorder="1" applyAlignment="1">
      <alignment horizontal="center" vertical="center"/>
    </xf>
    <xf numFmtId="14" fontId="44" fillId="6" borderId="0" xfId="3" applyNumberFormat="1" applyFont="1" applyFill="1" applyBorder="1" applyAlignment="1">
      <alignment horizontal="center" vertical="center" wrapText="1"/>
    </xf>
    <xf numFmtId="0" fontId="34" fillId="6" borderId="0" xfId="25" applyFont="1" applyFill="1" applyBorder="1" applyAlignment="1">
      <alignment horizontal="left" vertical="center"/>
    </xf>
    <xf numFmtId="3" fontId="44" fillId="6" borderId="0" xfId="25" applyNumberFormat="1" applyFont="1" applyFill="1" applyBorder="1" applyAlignment="1">
      <alignment horizontal="right" vertical="center" indent="1"/>
    </xf>
    <xf numFmtId="10" fontId="44" fillId="6" borderId="0" xfId="25" applyNumberFormat="1" applyFont="1" applyFill="1" applyBorder="1" applyAlignment="1">
      <alignment horizontal="right" vertical="center" indent="2"/>
    </xf>
    <xf numFmtId="10" fontId="44" fillId="6" borderId="0" xfId="0" applyNumberFormat="1" applyFont="1" applyFill="1" applyBorder="1" applyAlignment="1">
      <alignment horizontal="right" indent="1"/>
    </xf>
    <xf numFmtId="0" fontId="32"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4"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1"/>
    </xf>
    <xf numFmtId="0" fontId="119" fillId="6" borderId="0" xfId="0" applyFont="1" applyFill="1" applyAlignment="1">
      <alignment vertical="center"/>
    </xf>
    <xf numFmtId="3" fontId="91" fillId="6" borderId="0" xfId="26" quotePrefix="1" applyNumberFormat="1" applyFont="1" applyFill="1" applyBorder="1" applyAlignment="1" applyProtection="1">
      <alignment vertical="center"/>
      <protection hidden="1"/>
    </xf>
    <xf numFmtId="10" fontId="91"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xf>
    <xf numFmtId="3" fontId="58" fillId="6" borderId="0" xfId="26" quotePrefix="1" applyNumberFormat="1" applyFont="1" applyFill="1" applyBorder="1" applyAlignment="1" applyProtection="1">
      <alignment vertical="center"/>
      <protection hidden="1"/>
    </xf>
    <xf numFmtId="10" fontId="58"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wrapText="1"/>
    </xf>
    <xf numFmtId="0" fontId="121" fillId="6" borderId="0" xfId="0" applyFont="1" applyFill="1" applyAlignment="1">
      <alignment vertical="center"/>
    </xf>
    <xf numFmtId="0" fontId="119" fillId="6" borderId="0" xfId="0" applyFont="1" applyFill="1" applyAlignment="1">
      <alignment vertical="center" wrapText="1"/>
    </xf>
    <xf numFmtId="0" fontId="35" fillId="6" borderId="0" xfId="26" quotePrefix="1" applyNumberFormat="1" applyFont="1" applyFill="1" applyBorder="1" applyAlignment="1">
      <alignment vertical="center"/>
    </xf>
    <xf numFmtId="3" fontId="56" fillId="9" borderId="0" xfId="0" applyNumberFormat="1" applyFont="1" applyFill="1" applyBorder="1" applyAlignment="1">
      <alignment horizontal="right" vertical="center" wrapText="1" indent="1"/>
    </xf>
    <xf numFmtId="10" fontId="56" fillId="6" borderId="0" xfId="0" applyNumberFormat="1" applyFont="1" applyFill="1" applyBorder="1" applyAlignment="1">
      <alignment horizontal="center" vertical="center"/>
    </xf>
    <xf numFmtId="3" fontId="56" fillId="6" borderId="0" xfId="0" applyNumberFormat="1" applyFont="1" applyFill="1" applyBorder="1" applyAlignment="1">
      <alignment horizontal="right" vertical="center" indent="1"/>
    </xf>
    <xf numFmtId="0" fontId="35" fillId="6" borderId="0" xfId="26" quotePrefix="1" applyNumberFormat="1" applyFont="1" applyFill="1" applyBorder="1" applyAlignment="1">
      <alignment vertical="center" wrapText="1"/>
    </xf>
    <xf numFmtId="0" fontId="35" fillId="6" borderId="0" xfId="26" applyNumberFormat="1" applyFont="1" applyFill="1" applyBorder="1" applyAlignment="1">
      <alignment vertical="center"/>
    </xf>
    <xf numFmtId="0" fontId="85" fillId="9" borderId="0" xfId="0" applyFont="1" applyFill="1" applyBorder="1" applyAlignment="1">
      <alignment vertical="center" wrapText="1"/>
    </xf>
    <xf numFmtId="3" fontId="85" fillId="9" borderId="0" xfId="0" applyNumberFormat="1" applyFont="1" applyFill="1" applyBorder="1" applyAlignment="1">
      <alignment horizontal="right" vertical="center" wrapText="1" indent="1"/>
    </xf>
    <xf numFmtId="10" fontId="78" fillId="6" borderId="0" xfId="0" applyNumberFormat="1" applyFont="1" applyFill="1" applyBorder="1" applyAlignment="1">
      <alignment horizontal="center" vertical="center"/>
    </xf>
    <xf numFmtId="3" fontId="78" fillId="9" borderId="0" xfId="0" applyNumberFormat="1" applyFont="1" applyFill="1" applyBorder="1" applyAlignment="1">
      <alignment horizontal="right" vertical="center" wrapText="1" indent="1"/>
    </xf>
    <xf numFmtId="0" fontId="60" fillId="6" borderId="0" xfId="25" applyFont="1" applyFill="1" applyBorder="1" applyAlignment="1">
      <alignment horizontal="left" vertical="center" wrapText="1"/>
    </xf>
    <xf numFmtId="3" fontId="60" fillId="6" borderId="0" xfId="25" applyNumberFormat="1" applyFont="1" applyFill="1" applyBorder="1" applyAlignment="1">
      <alignment horizontal="right" vertical="center" indent="1"/>
    </xf>
    <xf numFmtId="3" fontId="44" fillId="7" borderId="0" xfId="26" quotePrefix="1" applyNumberFormat="1" applyFont="1" applyFill="1" applyBorder="1" applyAlignment="1" applyProtection="1">
      <alignment vertical="center"/>
      <protection hidden="1"/>
    </xf>
    <xf numFmtId="10" fontId="44" fillId="7" borderId="0" xfId="26" quotePrefix="1" applyNumberFormat="1" applyFont="1" applyFill="1" applyBorder="1" applyAlignment="1" applyProtection="1">
      <alignment vertical="center"/>
      <protection hidden="1"/>
    </xf>
    <xf numFmtId="0" fontId="91" fillId="6" borderId="0" xfId="0" applyFont="1" applyFill="1" applyBorder="1" applyAlignment="1">
      <alignment vertical="center" wrapText="1"/>
    </xf>
    <xf numFmtId="3" fontId="43" fillId="7" borderId="0" xfId="26" quotePrefix="1" applyNumberFormat="1" applyFont="1" applyFill="1" applyBorder="1" applyAlignment="1" applyProtection="1">
      <alignment vertical="center"/>
      <protection hidden="1"/>
    </xf>
    <xf numFmtId="10" fontId="89" fillId="7" borderId="0" xfId="26" quotePrefix="1" applyNumberFormat="1" applyFont="1" applyFill="1" applyBorder="1" applyAlignment="1" applyProtection="1">
      <alignment vertical="center"/>
      <protection hidden="1"/>
    </xf>
    <xf numFmtId="3" fontId="89" fillId="7" borderId="0" xfId="26" quotePrefix="1" applyNumberFormat="1" applyFont="1" applyFill="1" applyBorder="1" applyAlignment="1" applyProtection="1">
      <alignment vertical="center"/>
      <protection hidden="1"/>
    </xf>
    <xf numFmtId="3" fontId="58" fillId="7" borderId="0" xfId="26" quotePrefix="1" applyNumberFormat="1" applyFont="1" applyFill="1" applyBorder="1" applyAlignment="1" applyProtection="1">
      <alignment vertical="center"/>
      <protection hidden="1"/>
    </xf>
    <xf numFmtId="3" fontId="91" fillId="7" borderId="0" xfId="26"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07" fillId="6" borderId="0" xfId="0" applyNumberFormat="1" applyFont="1" applyFill="1" applyAlignment="1">
      <alignment vertical="center"/>
    </xf>
    <xf numFmtId="0" fontId="91" fillId="6" borderId="0" xfId="0" applyFont="1" applyFill="1" applyAlignment="1">
      <alignment horizontal="left" vertical="center"/>
    </xf>
    <xf numFmtId="3" fontId="119" fillId="6" borderId="0" xfId="0" applyNumberFormat="1" applyFont="1" applyFill="1" applyAlignment="1">
      <alignment vertical="center"/>
    </xf>
    <xf numFmtId="10" fontId="85" fillId="6" borderId="0" xfId="0" applyNumberFormat="1" applyFont="1" applyFill="1" applyBorder="1" applyAlignment="1">
      <alignment horizontal="center" vertical="center"/>
    </xf>
    <xf numFmtId="174" fontId="45" fillId="6" borderId="0" xfId="3" applyNumberFormat="1" applyFont="1" applyFill="1" applyAlignment="1">
      <alignment horizontal="right" vertical="center" indent="3"/>
    </xf>
    <xf numFmtId="174" fontId="44" fillId="6" borderId="0" xfId="3" applyNumberFormat="1" applyFont="1" applyFill="1" applyAlignment="1">
      <alignment horizontal="right" vertical="center" indent="3"/>
    </xf>
    <xf numFmtId="0" fontId="47" fillId="0" borderId="0" xfId="0" applyFont="1" applyAlignment="1">
      <alignment horizontal="left" vertical="center" indent="2"/>
    </xf>
    <xf numFmtId="3" fontId="0" fillId="0" borderId="0" xfId="0" applyNumberFormat="1"/>
    <xf numFmtId="10" fontId="44" fillId="10" borderId="0" xfId="1" applyNumberFormat="1" applyFont="1" applyFill="1" applyBorder="1" applyAlignment="1" applyProtection="1">
      <alignment horizontal="right" vertical="center" indent="3"/>
      <protection hidden="1"/>
    </xf>
    <xf numFmtId="0" fontId="113" fillId="7" borderId="0" xfId="0" applyFont="1" applyFill="1" applyBorder="1" applyAlignment="1">
      <alignment horizontal="lef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48" fillId="0" borderId="0" xfId="0" applyFont="1"/>
    <xf numFmtId="0" fontId="48" fillId="0" borderId="0" xfId="0" quotePrefix="1" applyFont="1"/>
    <xf numFmtId="0" fontId="158" fillId="0" borderId="0" xfId="0" applyFont="1"/>
    <xf numFmtId="0" fontId="22" fillId="11" borderId="0" xfId="16" applyFont="1" applyFill="1" applyAlignment="1"/>
    <xf numFmtId="0" fontId="0" fillId="11" borderId="0" xfId="0" applyFill="1"/>
    <xf numFmtId="0" fontId="65" fillId="11" borderId="0" xfId="16" applyFont="1" applyFill="1" applyAlignment="1">
      <alignment horizontal="left" vertical="center"/>
    </xf>
    <xf numFmtId="0" fontId="34" fillId="11" borderId="0" xfId="0" applyFont="1" applyFill="1" applyAlignment="1">
      <alignment vertical="center" wrapText="1"/>
    </xf>
    <xf numFmtId="3" fontId="34" fillId="11" borderId="0" xfId="1" applyNumberFormat="1" applyFont="1" applyFill="1" applyAlignment="1">
      <alignment horizontal="right" vertical="center"/>
    </xf>
    <xf numFmtId="0" fontId="5" fillId="12" borderId="0" xfId="0" applyFont="1" applyFill="1" applyBorder="1" applyAlignment="1">
      <alignment horizontal="center" vertical="center"/>
    </xf>
    <xf numFmtId="0" fontId="5"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9" fillId="12" borderId="0" xfId="0" applyFont="1" applyFill="1" applyBorder="1" applyAlignment="1">
      <alignment horizontal="center"/>
    </xf>
    <xf numFmtId="0" fontId="11" fillId="12" borderId="0" xfId="0" applyFont="1" applyFill="1" applyBorder="1" applyAlignment="1"/>
    <xf numFmtId="0" fontId="11" fillId="12" borderId="0" xfId="0" applyFont="1" applyFill="1" applyBorder="1"/>
    <xf numFmtId="0" fontId="12" fillId="12" borderId="0" xfId="0" applyFont="1" applyFill="1" applyBorder="1" applyAlignment="1">
      <alignment horizontal="center"/>
    </xf>
    <xf numFmtId="0" fontId="6" fillId="12" borderId="0" xfId="0" applyFont="1" applyFill="1" applyBorder="1" applyAlignment="1">
      <alignment horizontal="center" vertical="top" wrapText="1"/>
    </xf>
    <xf numFmtId="0" fontId="13" fillId="12" borderId="0" xfId="0" applyFont="1" applyFill="1" applyBorder="1" applyAlignment="1">
      <alignment horizontal="center"/>
    </xf>
    <xf numFmtId="0" fontId="11" fillId="12" borderId="0" xfId="0" applyFont="1" applyFill="1" applyBorder="1" applyAlignment="1">
      <alignment horizontal="center" vertical="center" wrapText="1"/>
    </xf>
    <xf numFmtId="0" fontId="165" fillId="0" borderId="0" xfId="0" applyFont="1" applyAlignment="1">
      <alignment horizontal="left" vertical="center"/>
    </xf>
    <xf numFmtId="0" fontId="165" fillId="0" borderId="0" xfId="0" applyFont="1" applyAlignment="1">
      <alignment horizontal="right" vertical="center"/>
    </xf>
    <xf numFmtId="0" fontId="34" fillId="13" borderId="0" xfId="0" applyFont="1" applyFill="1" applyBorder="1"/>
    <xf numFmtId="14" fontId="43" fillId="13" borderId="0" xfId="0" applyNumberFormat="1" applyFont="1" applyFill="1" applyBorder="1" applyAlignment="1">
      <alignment horizontal="center" vertical="center"/>
    </xf>
    <xf numFmtId="14" fontId="34" fillId="13" borderId="0" xfId="0" applyNumberFormat="1" applyFont="1" applyFill="1" applyBorder="1" applyAlignment="1">
      <alignment horizontal="center" vertical="center"/>
    </xf>
    <xf numFmtId="0" fontId="42" fillId="13" borderId="0" xfId="0" applyFont="1" applyFill="1" applyAlignment="1">
      <alignment horizontal="center" vertical="center" wrapText="1"/>
    </xf>
    <xf numFmtId="0" fontId="32" fillId="13" borderId="0" xfId="0" applyFont="1" applyFill="1" applyBorder="1" applyAlignment="1">
      <alignment horizontal="center" vertical="center" wrapText="1"/>
    </xf>
    <xf numFmtId="3" fontId="43" fillId="13" borderId="0" xfId="0" applyNumberFormat="1" applyFont="1" applyFill="1" applyBorder="1" applyAlignment="1">
      <alignment horizontal="right" vertical="center"/>
    </xf>
    <xf numFmtId="10" fontId="43" fillId="13" borderId="0" xfId="0" applyNumberFormat="1" applyFont="1" applyFill="1" applyBorder="1" applyAlignment="1">
      <alignment horizontal="right" vertical="center"/>
    </xf>
    <xf numFmtId="0" fontId="35" fillId="13" borderId="0" xfId="0" applyFont="1" applyFill="1"/>
    <xf numFmtId="0" fontId="35" fillId="13" borderId="0" xfId="0" applyFont="1" applyFill="1" applyBorder="1" applyAlignment="1">
      <alignment horizontal="center" vertical="center" wrapText="1"/>
    </xf>
    <xf numFmtId="166" fontId="32" fillId="13" borderId="0" xfId="5" applyNumberFormat="1" applyFont="1" applyFill="1" applyBorder="1" applyAlignment="1" applyProtection="1">
      <alignment horizontal="right" vertical="center" wrapText="1"/>
    </xf>
    <xf numFmtId="166" fontId="32" fillId="13" borderId="0" xfId="5" applyNumberFormat="1" applyFont="1" applyFill="1" applyBorder="1" applyAlignment="1" applyProtection="1">
      <alignment horizontal="left" vertical="center" wrapText="1" indent="1"/>
    </xf>
    <xf numFmtId="3" fontId="32" fillId="13" borderId="0" xfId="6" applyNumberFormat="1" applyFont="1" applyFill="1" applyAlignment="1" applyProtection="1">
      <alignment horizontal="right" vertical="center"/>
    </xf>
    <xf numFmtId="4" fontId="32" fillId="13" borderId="0" xfId="6" applyNumberFormat="1" applyFont="1" applyFill="1" applyAlignment="1" applyProtection="1">
      <alignment horizontal="right" vertical="center"/>
    </xf>
    <xf numFmtId="3" fontId="32" fillId="13" borderId="0" xfId="7" applyNumberFormat="1" applyFont="1" applyFill="1" applyBorder="1" applyAlignment="1" applyProtection="1">
      <alignment horizontal="center" vertical="center"/>
    </xf>
    <xf numFmtId="0" fontId="34" fillId="13" borderId="0" xfId="0" applyFont="1" applyFill="1" applyBorder="1" applyAlignment="1">
      <alignment horizontal="center" vertical="center" wrapText="1"/>
    </xf>
    <xf numFmtId="49" fontId="34" fillId="13" borderId="0" xfId="0" applyNumberFormat="1" applyFont="1" applyFill="1" applyBorder="1" applyAlignment="1">
      <alignment horizontal="center" vertical="center" wrapText="1"/>
    </xf>
    <xf numFmtId="14" fontId="34" fillId="13" borderId="0" xfId="0" applyNumberFormat="1" applyFont="1" applyFill="1" applyBorder="1" applyAlignment="1">
      <alignment horizontal="center" vertical="center" wrapText="1"/>
    </xf>
    <xf numFmtId="0" fontId="135" fillId="13" borderId="0" xfId="0" applyFont="1" applyFill="1" applyBorder="1" applyAlignment="1">
      <alignment horizontal="center" vertical="center" wrapText="1"/>
    </xf>
    <xf numFmtId="14" fontId="135" fillId="13" borderId="0" xfId="0" applyNumberFormat="1" applyFont="1" applyFill="1" applyBorder="1" applyAlignment="1">
      <alignment horizontal="center" vertical="center" wrapText="1"/>
    </xf>
    <xf numFmtId="0" fontId="136" fillId="13" borderId="0" xfId="0" applyFont="1" applyFill="1" applyBorder="1" applyAlignment="1">
      <alignment horizontal="center" vertical="center" wrapText="1"/>
    </xf>
    <xf numFmtId="0" fontId="34" fillId="13" borderId="0" xfId="0" applyFont="1" applyFill="1" applyBorder="1" applyAlignment="1">
      <alignment horizontal="center" vertical="center"/>
    </xf>
    <xf numFmtId="0" fontId="135" fillId="13" borderId="0" xfId="0" applyFont="1" applyFill="1" applyBorder="1" applyAlignment="1">
      <alignment horizontal="center" vertical="center"/>
    </xf>
    <xf numFmtId="0" fontId="56" fillId="13" borderId="0" xfId="0" applyFont="1" applyFill="1" applyBorder="1" applyAlignment="1">
      <alignment horizontal="center" wrapText="1"/>
    </xf>
    <xf numFmtId="14" fontId="34" fillId="13" borderId="0" xfId="0" applyNumberFormat="1" applyFont="1" applyFill="1" applyBorder="1" applyAlignment="1">
      <alignment horizontal="center"/>
    </xf>
    <xf numFmtId="0" fontId="34" fillId="13" borderId="0" xfId="0" applyFont="1" applyFill="1" applyBorder="1" applyAlignment="1">
      <alignment horizontal="center"/>
    </xf>
    <xf numFmtId="0" fontId="136" fillId="13" borderId="0" xfId="0" applyFont="1" applyFill="1" applyBorder="1" applyAlignment="1">
      <alignment horizontal="center" vertical="top" wrapText="1"/>
    </xf>
    <xf numFmtId="14" fontId="135"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14" fontId="136" fillId="13" borderId="0" xfId="0" applyNumberFormat="1" applyFont="1" applyFill="1" applyBorder="1" applyAlignment="1">
      <alignment horizontal="center" vertical="center" wrapText="1"/>
    </xf>
    <xf numFmtId="0" fontId="157" fillId="13" borderId="0" xfId="0" applyFont="1" applyFill="1" applyBorder="1" applyAlignment="1">
      <alignment horizontal="center" vertical="center" wrapText="1"/>
    </xf>
    <xf numFmtId="14" fontId="41" fillId="13" borderId="0" xfId="0" applyNumberFormat="1" applyFont="1" applyFill="1" applyBorder="1" applyAlignment="1">
      <alignment horizontal="center" vertical="center"/>
    </xf>
    <xf numFmtId="0" fontId="62" fillId="13" borderId="0" xfId="0" applyFont="1" applyFill="1" applyBorder="1" applyAlignment="1">
      <alignment horizontal="center" wrapText="1"/>
    </xf>
    <xf numFmtId="0" fontId="140" fillId="13" borderId="0" xfId="0" applyFont="1" applyFill="1" applyBorder="1" applyAlignment="1">
      <alignment horizontal="center" vertical="top" wrapText="1"/>
    </xf>
    <xf numFmtId="3" fontId="32" fillId="13" borderId="0" xfId="10" applyNumberFormat="1" applyFont="1" applyFill="1" applyBorder="1" applyAlignment="1" applyProtection="1">
      <alignment horizontal="right" vertical="center"/>
    </xf>
    <xf numFmtId="0" fontId="32" fillId="13" borderId="0" xfId="0" applyFont="1" applyFill="1" applyAlignment="1">
      <alignment horizontal="left" vertical="center" wrapText="1"/>
    </xf>
    <xf numFmtId="0" fontId="32" fillId="13" borderId="0" xfId="0" applyFont="1" applyFill="1" applyAlignment="1">
      <alignment horizontal="center" vertical="center" wrapText="1"/>
    </xf>
    <xf numFmtId="0" fontId="34" fillId="13" borderId="0" xfId="0" applyFont="1" applyFill="1" applyAlignment="1">
      <alignment vertical="center" wrapText="1"/>
    </xf>
    <xf numFmtId="3" fontId="34" fillId="13" borderId="0" xfId="1" applyNumberFormat="1" applyFont="1" applyFill="1" applyAlignment="1">
      <alignment horizontal="right" vertical="center"/>
    </xf>
    <xf numFmtId="10" fontId="34" fillId="13" borderId="0" xfId="1" applyNumberFormat="1" applyFont="1" applyFill="1" applyAlignment="1">
      <alignment horizontal="right" vertical="center" wrapText="1"/>
    </xf>
    <xf numFmtId="10" fontId="34" fillId="13" borderId="0" xfId="1" applyNumberFormat="1" applyFont="1" applyFill="1" applyAlignment="1">
      <alignment horizontal="right" vertical="center"/>
    </xf>
    <xf numFmtId="0" fontId="32" fillId="13" borderId="0" xfId="0" applyFont="1" applyFill="1" applyAlignment="1">
      <alignment vertical="center" wrapText="1"/>
    </xf>
    <xf numFmtId="10" fontId="32" fillId="13" borderId="0" xfId="1" applyNumberFormat="1" applyFont="1" applyFill="1" applyAlignment="1">
      <alignment horizontal="right" vertical="center" wrapText="1"/>
    </xf>
    <xf numFmtId="14" fontId="24" fillId="13" borderId="0" xfId="0" applyNumberFormat="1" applyFont="1" applyFill="1" applyBorder="1" applyAlignment="1">
      <alignment horizontal="center" vertical="center"/>
    </xf>
    <xf numFmtId="0" fontId="43" fillId="13" borderId="0" xfId="0" applyFont="1" applyFill="1" applyBorder="1" applyAlignment="1">
      <alignment horizontal="left" vertical="center" wrapText="1"/>
    </xf>
    <xf numFmtId="49" fontId="34" fillId="13" borderId="0" xfId="0" applyNumberFormat="1" applyFont="1" applyFill="1" applyAlignment="1">
      <alignment horizontal="center" vertical="center" wrapText="1"/>
    </xf>
    <xf numFmtId="0" fontId="34" fillId="13" borderId="0" xfId="0" applyFont="1" applyFill="1" applyAlignment="1">
      <alignment horizontal="center" wrapText="1"/>
    </xf>
    <xf numFmtId="0" fontId="135" fillId="13" borderId="0" xfId="0" applyFont="1" applyFill="1" applyAlignment="1">
      <alignment horizontal="center" vertical="center" wrapText="1"/>
    </xf>
    <xf numFmtId="0" fontId="43" fillId="13" borderId="0" xfId="0" applyFont="1" applyFill="1" applyAlignment="1">
      <alignment horizontal="left" vertical="center" wrapText="1"/>
    </xf>
    <xf numFmtId="166" fontId="43" fillId="13" borderId="0" xfId="1" applyNumberFormat="1" applyFont="1" applyFill="1" applyBorder="1" applyAlignment="1">
      <alignment horizontal="left" vertical="center"/>
    </xf>
    <xf numFmtId="166" fontId="43" fillId="13" borderId="0" xfId="1" applyNumberFormat="1" applyFont="1" applyFill="1" applyBorder="1" applyAlignment="1">
      <alignment horizontal="center" vertical="center"/>
    </xf>
    <xf numFmtId="10" fontId="43" fillId="13" borderId="0" xfId="4" applyNumberFormat="1" applyFont="1" applyFill="1" applyBorder="1" applyAlignment="1">
      <alignment horizontal="center" vertical="center"/>
    </xf>
    <xf numFmtId="164" fontId="43" fillId="13" borderId="0" xfId="0" applyNumberFormat="1" applyFont="1" applyFill="1" applyAlignment="1">
      <alignment horizontal="center" vertical="center"/>
    </xf>
    <xf numFmtId="0" fontId="43" fillId="13" borderId="0" xfId="0" applyFont="1" applyFill="1" applyBorder="1" applyAlignment="1">
      <alignment horizontal="left" vertical="center"/>
    </xf>
    <xf numFmtId="3" fontId="43" fillId="13" borderId="0" xfId="12" applyNumberFormat="1" applyFont="1" applyFill="1" applyBorder="1" applyAlignment="1">
      <alignment horizontal="right" vertical="center" indent="2"/>
    </xf>
    <xf numFmtId="10" fontId="43" fillId="13" borderId="0" xfId="4" applyNumberFormat="1" applyFont="1" applyFill="1" applyBorder="1" applyAlignment="1">
      <alignment horizontal="right" vertical="center" indent="1"/>
    </xf>
    <xf numFmtId="3" fontId="43" fillId="13" borderId="0" xfId="12" applyNumberFormat="1" applyFont="1" applyFill="1" applyBorder="1" applyAlignment="1">
      <alignment horizontal="right" vertical="center" indent="1"/>
    </xf>
    <xf numFmtId="0" fontId="34" fillId="13" borderId="0" xfId="0" applyFont="1" applyFill="1" applyAlignment="1">
      <alignment horizontal="center" vertical="center" wrapText="1"/>
    </xf>
    <xf numFmtId="0" fontId="35" fillId="13" borderId="0" xfId="0" applyFont="1" applyFill="1" applyBorder="1" applyAlignment="1">
      <alignment horizontal="center" wrapText="1"/>
    </xf>
    <xf numFmtId="0" fontId="130" fillId="13" borderId="0" xfId="0" applyFont="1" applyFill="1" applyBorder="1" applyAlignment="1">
      <alignment horizontal="center" vertical="top" wrapText="1"/>
    </xf>
    <xf numFmtId="0" fontId="43" fillId="13" borderId="0" xfId="0" applyFont="1" applyFill="1" applyBorder="1" applyAlignment="1">
      <alignment horizontal="center" vertical="center" wrapText="1"/>
    </xf>
    <xf numFmtId="0" fontId="34" fillId="13" borderId="0" xfId="0" applyFont="1" applyFill="1" applyBorder="1" applyAlignment="1">
      <alignment horizontal="center" wrapText="1"/>
    </xf>
    <xf numFmtId="0" fontId="106" fillId="13" borderId="0" xfId="27" applyFont="1" applyFill="1" applyAlignment="1">
      <alignment horizontal="center" vertical="center" wrapText="1"/>
    </xf>
    <xf numFmtId="0" fontId="43" fillId="13" borderId="0" xfId="3" applyFont="1" applyFill="1" applyBorder="1" applyAlignment="1">
      <alignment horizontal="center" vertical="center"/>
    </xf>
    <xf numFmtId="0" fontId="43" fillId="13" borderId="0" xfId="3" applyFont="1" applyFill="1" applyBorder="1" applyAlignment="1">
      <alignment horizontal="center" vertical="center" wrapText="1"/>
    </xf>
    <xf numFmtId="166" fontId="43" fillId="13" borderId="0" xfId="17" applyNumberFormat="1" applyFont="1" applyFill="1" applyBorder="1" applyAlignment="1">
      <alignment horizontal="right" vertical="center" wrapText="1"/>
    </xf>
    <xf numFmtId="2" fontId="43" fillId="13" borderId="0" xfId="17" applyNumberFormat="1" applyFont="1" applyFill="1" applyBorder="1" applyAlignment="1">
      <alignment horizontal="center" vertical="center" wrapText="1"/>
    </xf>
    <xf numFmtId="10" fontId="43" fillId="13" borderId="0" xfId="17" applyNumberFormat="1" applyFont="1" applyFill="1" applyBorder="1" applyAlignment="1">
      <alignment horizontal="center" vertical="center" wrapText="1"/>
    </xf>
    <xf numFmtId="10" fontId="43" fillId="13" borderId="0" xfId="4" applyNumberFormat="1" applyFont="1" applyFill="1" applyAlignment="1">
      <alignment horizontal="center" vertical="center" wrapText="1"/>
    </xf>
    <xf numFmtId="166" fontId="43" fillId="13" borderId="0" xfId="4" applyNumberFormat="1" applyFont="1" applyFill="1" applyBorder="1" applyAlignment="1">
      <alignment horizontal="right" vertical="center" wrapText="1"/>
    </xf>
    <xf numFmtId="3" fontId="43" fillId="13" borderId="0" xfId="4" applyNumberFormat="1" applyFont="1" applyFill="1" applyBorder="1" applyAlignment="1">
      <alignment horizontal="right" vertical="center" wrapText="1"/>
    </xf>
    <xf numFmtId="3" fontId="43" fillId="13" borderId="0" xfId="17" applyNumberFormat="1" applyFont="1" applyFill="1" applyBorder="1" applyAlignment="1">
      <alignment horizontal="right" vertical="center" wrapText="1"/>
    </xf>
    <xf numFmtId="4" fontId="43" fillId="13" borderId="0" xfId="3" applyNumberFormat="1" applyFont="1" applyFill="1" applyBorder="1" applyAlignment="1">
      <alignment horizontal="center" vertical="center" wrapText="1"/>
    </xf>
    <xf numFmtId="10" fontId="43" fillId="13" borderId="0" xfId="3" applyNumberFormat="1" applyFont="1" applyFill="1" applyBorder="1" applyAlignment="1">
      <alignment horizontal="center" vertical="center" wrapText="1"/>
    </xf>
    <xf numFmtId="172" fontId="32" fillId="14" borderId="0" xfId="3" applyNumberFormat="1" applyFont="1" applyFill="1" applyBorder="1" applyAlignment="1">
      <alignment horizontal="center" vertical="center" wrapText="1"/>
    </xf>
    <xf numFmtId="173" fontId="56" fillId="13" borderId="0" xfId="3" applyNumberFormat="1" applyFont="1" applyFill="1" applyAlignment="1">
      <alignment horizontal="center" vertical="center"/>
    </xf>
    <xf numFmtId="0" fontId="56" fillId="13" borderId="0" xfId="3" applyFont="1" applyFill="1" applyBorder="1" applyAlignment="1">
      <alignment horizontal="left" vertical="center" wrapText="1"/>
    </xf>
    <xf numFmtId="166" fontId="77" fillId="14" borderId="0" xfId="17" applyNumberFormat="1" applyFont="1" applyFill="1" applyBorder="1" applyAlignment="1">
      <alignment horizontal="center" vertical="center"/>
    </xf>
    <xf numFmtId="0" fontId="32" fillId="13" borderId="0" xfId="3" applyFont="1" applyFill="1" applyBorder="1" applyAlignment="1">
      <alignment vertical="center"/>
    </xf>
    <xf numFmtId="166" fontId="78" fillId="14" borderId="0" xfId="17" applyNumberFormat="1" applyFont="1" applyFill="1" applyBorder="1" applyAlignment="1">
      <alignment horizontal="center" vertical="center"/>
    </xf>
    <xf numFmtId="0" fontId="14" fillId="13" borderId="0" xfId="3" applyFont="1" applyFill="1" applyAlignment="1">
      <alignment vertical="center"/>
    </xf>
    <xf numFmtId="0" fontId="20" fillId="13" borderId="0" xfId="3" applyFill="1">
      <alignment vertical="top"/>
    </xf>
    <xf numFmtId="166" fontId="14" fillId="12" borderId="0" xfId="1" applyNumberFormat="1" applyFont="1" applyFill="1" applyBorder="1" applyAlignment="1">
      <alignment horizontal="right" vertical="center"/>
    </xf>
    <xf numFmtId="10" fontId="37" fillId="12" borderId="0" xfId="4" applyNumberFormat="1" applyFont="1" applyFill="1" applyBorder="1" applyAlignment="1">
      <alignment horizontal="right" vertical="center"/>
    </xf>
    <xf numFmtId="166" fontId="82" fillId="12" borderId="0" xfId="1" applyNumberFormat="1" applyFont="1" applyFill="1" applyBorder="1" applyAlignment="1">
      <alignment horizontal="right" vertical="center"/>
    </xf>
    <xf numFmtId="0" fontId="32" fillId="13" borderId="0" xfId="3" applyFont="1" applyFill="1" applyAlignment="1">
      <alignment horizontal="center" vertical="center" wrapText="1"/>
    </xf>
    <xf numFmtId="2" fontId="73" fillId="13" borderId="0" xfId="3" applyNumberFormat="1" applyFont="1" applyFill="1" applyAlignment="1">
      <alignment horizontal="left" vertical="center"/>
    </xf>
    <xf numFmtId="166" fontId="43" fillId="13" borderId="0" xfId="1" applyNumberFormat="1" applyFont="1" applyFill="1" applyAlignment="1">
      <alignment horizontal="center" vertical="center"/>
    </xf>
    <xf numFmtId="10" fontId="85" fillId="13" borderId="0" xfId="3" applyNumberFormat="1" applyFont="1" applyFill="1" applyBorder="1" applyAlignment="1">
      <alignment horizontal="center" vertical="center"/>
    </xf>
    <xf numFmtId="0" fontId="56" fillId="13" borderId="0" xfId="3" applyFont="1" applyFill="1" applyBorder="1" applyAlignment="1">
      <alignment horizontal="center"/>
    </xf>
    <xf numFmtId="2" fontId="73" fillId="13" borderId="0" xfId="3" applyNumberFormat="1" applyFont="1" applyFill="1" applyAlignment="1">
      <alignment horizontal="left" vertical="center" wrapText="1"/>
    </xf>
    <xf numFmtId="166" fontId="43" fillId="12" borderId="0" xfId="1" applyNumberFormat="1" applyFont="1" applyFill="1" applyBorder="1" applyAlignment="1">
      <alignment horizontal="center" vertical="center"/>
    </xf>
    <xf numFmtId="10" fontId="87" fillId="12" borderId="0" xfId="3" applyNumberFormat="1" applyFont="1" applyFill="1" applyBorder="1" applyAlignment="1">
      <alignment horizontal="center"/>
    </xf>
    <xf numFmtId="0" fontId="87" fillId="12" borderId="0" xfId="3" applyFont="1" applyFill="1" applyBorder="1" applyAlignment="1">
      <alignment horizontal="center"/>
    </xf>
    <xf numFmtId="0" fontId="14" fillId="13" borderId="0" xfId="3" applyFont="1" applyFill="1" applyAlignment="1">
      <alignment horizontal="center"/>
    </xf>
    <xf numFmtId="0" fontId="15" fillId="13" borderId="0" xfId="3" applyFont="1" applyFill="1" applyAlignment="1">
      <alignment horizontal="center"/>
    </xf>
    <xf numFmtId="2" fontId="20" fillId="13" borderId="0" xfId="3" applyNumberFormat="1" applyFill="1" applyAlignment="1">
      <alignment horizontal="center" vertical="center"/>
    </xf>
    <xf numFmtId="3" fontId="73" fillId="13" borderId="0" xfId="3" applyNumberFormat="1" applyFont="1" applyFill="1" applyAlignment="1">
      <alignment horizontal="right" vertical="center"/>
    </xf>
    <xf numFmtId="2" fontId="90" fillId="13" borderId="0" xfId="3" applyNumberFormat="1" applyFont="1" applyFill="1" applyAlignment="1">
      <alignment horizontal="center" vertical="center"/>
    </xf>
    <xf numFmtId="0" fontId="165" fillId="0" borderId="0" xfId="3" applyFont="1" applyAlignment="1">
      <alignment horizontal="left" vertical="center"/>
    </xf>
    <xf numFmtId="0" fontId="167" fillId="0" borderId="0" xfId="3" applyFont="1" applyAlignment="1">
      <alignment horizontal="left" vertical="center"/>
    </xf>
    <xf numFmtId="0" fontId="41" fillId="14" borderId="0" xfId="3" applyFont="1" applyFill="1">
      <alignment vertical="top"/>
    </xf>
    <xf numFmtId="0" fontId="34" fillId="14" borderId="0" xfId="3" applyFont="1" applyFill="1">
      <alignment vertical="top"/>
    </xf>
    <xf numFmtId="0" fontId="32" fillId="13" borderId="0" xfId="3" applyFont="1" applyFill="1" applyAlignment="1">
      <alignment horizontal="left" vertical="center" wrapText="1"/>
    </xf>
    <xf numFmtId="0" fontId="150" fillId="13" borderId="0" xfId="3" applyFont="1" applyFill="1" applyBorder="1" applyAlignment="1">
      <alignment horizontal="left" vertical="center"/>
    </xf>
    <xf numFmtId="0" fontId="150" fillId="13" borderId="0" xfId="3" applyFont="1" applyFill="1" applyBorder="1" applyAlignment="1">
      <alignment horizontal="center" vertical="center"/>
    </xf>
    <xf numFmtId="0" fontId="43" fillId="13" borderId="0" xfId="3" applyFont="1" applyFill="1" applyAlignment="1">
      <alignment horizontal="left" vertical="center"/>
    </xf>
    <xf numFmtId="0" fontId="34" fillId="13" borderId="0" xfId="3" applyFont="1" applyFill="1" applyAlignment="1">
      <alignment horizontal="left" vertical="center"/>
    </xf>
    <xf numFmtId="0" fontId="34" fillId="13" borderId="0" xfId="3" applyFont="1" applyFill="1" applyAlignment="1">
      <alignment vertical="center"/>
    </xf>
    <xf numFmtId="3" fontId="32" fillId="13" borderId="0" xfId="3" applyNumberFormat="1" applyFont="1" applyFill="1" applyAlignment="1">
      <alignment horizontal="right" vertical="center"/>
    </xf>
    <xf numFmtId="0" fontId="34" fillId="13" borderId="0" xfId="3" applyFont="1" applyFill="1" applyAlignment="1">
      <alignment horizontal="right" vertical="center"/>
    </xf>
    <xf numFmtId="10" fontId="32" fillId="13" borderId="0" xfId="0" applyNumberFormat="1" applyFont="1" applyFill="1" applyAlignment="1">
      <alignment horizontal="right" vertical="center"/>
    </xf>
    <xf numFmtId="0" fontId="34" fillId="13" borderId="0" xfId="0" applyFont="1" applyFill="1"/>
    <xf numFmtId="0" fontId="86" fillId="0" borderId="0" xfId="0" applyFont="1" applyFill="1" applyAlignment="1">
      <alignment horizontal="left" vertical="center"/>
    </xf>
    <xf numFmtId="0" fontId="135" fillId="13" borderId="0" xfId="0" applyFont="1" applyFill="1" applyBorder="1" applyAlignment="1">
      <alignment horizontal="center" vertical="top" wrapText="1"/>
    </xf>
    <xf numFmtId="0" fontId="91" fillId="13" borderId="0" xfId="0" applyFont="1" applyFill="1" applyBorder="1" applyAlignment="1">
      <alignment vertical="center" wrapText="1"/>
    </xf>
    <xf numFmtId="3" fontId="32" fillId="13" borderId="0" xfId="22" applyNumberFormat="1" applyFont="1" applyFill="1" applyBorder="1" applyAlignment="1">
      <alignment horizontal="right" vertical="center"/>
    </xf>
    <xf numFmtId="10" fontId="32" fillId="13" borderId="0" xfId="22" applyNumberFormat="1" applyFont="1" applyFill="1" applyAlignment="1">
      <alignment vertical="center"/>
    </xf>
    <xf numFmtId="0" fontId="56" fillId="13" borderId="0" xfId="3" applyFont="1" applyFill="1" applyAlignment="1">
      <alignment horizontal="left" vertical="center" wrapText="1"/>
    </xf>
    <xf numFmtId="166" fontId="32" fillId="13" borderId="0" xfId="23" applyNumberFormat="1" applyFont="1" applyFill="1" applyBorder="1" applyAlignment="1">
      <alignment horizontal="right" vertical="center" wrapText="1"/>
    </xf>
    <xf numFmtId="0" fontId="56" fillId="13" borderId="0" xfId="3" applyFont="1" applyFill="1" applyAlignment="1">
      <alignment horizontal="center" vertical="center" wrapText="1"/>
    </xf>
    <xf numFmtId="0" fontId="168" fillId="0" borderId="0" xfId="3" applyFont="1" applyFill="1" applyAlignment="1">
      <alignment horizontal="left" vertical="center"/>
    </xf>
    <xf numFmtId="14" fontId="165" fillId="0" borderId="0" xfId="0" applyNumberFormat="1" applyFont="1" applyAlignment="1">
      <alignment horizontal="right" vertical="center"/>
    </xf>
    <xf numFmtId="0" fontId="165" fillId="0" borderId="0" xfId="3" applyFont="1" applyFill="1" applyAlignment="1">
      <alignment horizontal="left" vertical="center"/>
    </xf>
    <xf numFmtId="0" fontId="91" fillId="13" borderId="0" xfId="3" applyFont="1" applyFill="1" applyAlignment="1">
      <alignment horizontal="center" vertical="center" wrapText="1"/>
    </xf>
    <xf numFmtId="0" fontId="77" fillId="13" borderId="0" xfId="3" applyFont="1" applyFill="1" applyAlignment="1">
      <alignment horizontal="left" vertical="center" wrapText="1"/>
    </xf>
    <xf numFmtId="166" fontId="91" fillId="13" borderId="0" xfId="23" applyNumberFormat="1" applyFont="1" applyFill="1" applyBorder="1" applyAlignment="1">
      <alignment horizontal="right" vertical="center" wrapText="1"/>
    </xf>
    <xf numFmtId="0" fontId="77" fillId="13" borderId="0" xfId="3" applyFont="1" applyFill="1" applyAlignment="1">
      <alignment horizontal="center" vertical="center" wrapText="1"/>
    </xf>
    <xf numFmtId="0" fontId="78" fillId="13" borderId="0" xfId="3" applyFont="1" applyFill="1" applyAlignment="1">
      <alignment horizontal="left" vertical="center" wrapText="1"/>
    </xf>
    <xf numFmtId="3" fontId="78" fillId="13" borderId="0" xfId="3" applyNumberFormat="1" applyFont="1" applyFill="1" applyAlignment="1">
      <alignment horizontal="right" vertical="center" wrapText="1"/>
    </xf>
    <xf numFmtId="0" fontId="86" fillId="0" borderId="0" xfId="3" applyFont="1" applyFill="1" applyAlignment="1">
      <alignment horizontal="left" vertical="center"/>
    </xf>
    <xf numFmtId="0" fontId="169" fillId="0" borderId="0" xfId="0" applyFont="1" applyAlignment="1">
      <alignment horizontal="right" vertical="center"/>
    </xf>
    <xf numFmtId="0" fontId="86" fillId="0" borderId="0" xfId="0" applyNumberFormat="1" applyFont="1" applyAlignment="1">
      <alignment horizontal="right" vertical="center"/>
    </xf>
    <xf numFmtId="0" fontId="44" fillId="13" borderId="0" xfId="3" applyFont="1" applyFill="1" applyBorder="1" applyAlignment="1">
      <alignment horizontal="center" vertical="center" wrapText="1"/>
    </xf>
    <xf numFmtId="0" fontId="86" fillId="0" borderId="0" xfId="3" applyFont="1" applyFill="1" applyBorder="1" applyAlignment="1">
      <alignment horizontal="left" vertical="center"/>
    </xf>
    <xf numFmtId="0" fontId="43" fillId="13" borderId="0" xfId="3" applyFont="1" applyFill="1" applyBorder="1" applyAlignment="1">
      <alignment horizontal="center" wrapText="1"/>
    </xf>
    <xf numFmtId="0" fontId="34" fillId="13" borderId="0" xfId="3" applyFont="1" applyFill="1" applyBorder="1" applyAlignment="1">
      <alignment horizontal="center" vertical="center" wrapText="1"/>
    </xf>
    <xf numFmtId="0" fontId="165" fillId="0" borderId="0" xfId="3" applyFont="1" applyFill="1" applyBorder="1" applyAlignment="1">
      <alignment horizontal="left" vertical="center"/>
    </xf>
    <xf numFmtId="0" fontId="34" fillId="13" borderId="0" xfId="3" applyFont="1" applyFill="1" applyBorder="1" applyAlignment="1">
      <alignment vertical="center" wrapText="1"/>
    </xf>
    <xf numFmtId="0" fontId="0" fillId="13" borderId="0" xfId="0" applyFill="1"/>
    <xf numFmtId="0" fontId="34" fillId="13" borderId="0" xfId="3" applyFont="1" applyFill="1" applyBorder="1" applyAlignment="1">
      <alignment horizontal="left" vertical="center" wrapText="1"/>
    </xf>
    <xf numFmtId="0" fontId="32" fillId="13" borderId="1" xfId="3" applyFont="1" applyFill="1" applyBorder="1" applyAlignment="1">
      <alignment horizontal="left" vertical="center" wrapText="1"/>
    </xf>
    <xf numFmtId="14" fontId="34" fillId="13" borderId="1" xfId="3" applyNumberFormat="1" applyFont="1" applyFill="1" applyBorder="1" applyAlignment="1">
      <alignment horizontal="right" vertical="center" wrapText="1"/>
    </xf>
    <xf numFmtId="0" fontId="34" fillId="13" borderId="1" xfId="3" applyFont="1" applyFill="1" applyBorder="1" applyAlignment="1">
      <alignment horizontal="left" vertical="center" wrapText="1"/>
    </xf>
    <xf numFmtId="0" fontId="32" fillId="13" borderId="0" xfId="3" applyFont="1" applyFill="1" applyBorder="1" applyAlignment="1">
      <alignment horizontal="left" vertical="center" wrapText="1"/>
    </xf>
    <xf numFmtId="0" fontId="32" fillId="13" borderId="0" xfId="3" applyFont="1" applyFill="1" applyBorder="1" applyAlignment="1">
      <alignment horizontal="right" vertical="center" wrapText="1" indent="1"/>
    </xf>
    <xf numFmtId="10" fontId="85" fillId="13" borderId="0" xfId="0" applyNumberFormat="1" applyFont="1" applyFill="1" applyBorder="1" applyAlignment="1">
      <alignment horizontal="center" vertical="center"/>
    </xf>
    <xf numFmtId="10" fontId="101" fillId="13" borderId="0" xfId="0" applyNumberFormat="1" applyFont="1" applyFill="1" applyBorder="1" applyAlignment="1">
      <alignment horizontal="center" vertical="center"/>
    </xf>
    <xf numFmtId="10" fontId="56" fillId="13" borderId="0" xfId="0" applyNumberFormat="1" applyFont="1" applyFill="1" applyBorder="1" applyAlignment="1">
      <alignment horizontal="center" vertical="center"/>
    </xf>
    <xf numFmtId="0" fontId="107" fillId="0" borderId="0" xfId="0" applyFont="1" applyAlignment="1">
      <alignment vertical="top"/>
    </xf>
    <xf numFmtId="0" fontId="122" fillId="15" borderId="0" xfId="3" applyFont="1" applyFill="1" applyBorder="1" applyAlignment="1">
      <alignment horizontal="left" vertical="center"/>
    </xf>
    <xf numFmtId="0" fontId="26" fillId="15" borderId="0" xfId="3" applyFont="1" applyFill="1" applyBorder="1" applyAlignment="1"/>
    <xf numFmtId="49" fontId="170" fillId="15" borderId="0" xfId="3" applyNumberFormat="1" applyFont="1" applyFill="1" applyBorder="1" applyAlignment="1">
      <alignment horizontal="right" vertical="center"/>
    </xf>
    <xf numFmtId="0" fontId="25" fillId="15" borderId="0" xfId="3" applyFont="1" applyFill="1" applyBorder="1" applyAlignment="1">
      <alignment horizontal="left" vertical="center"/>
    </xf>
    <xf numFmtId="0" fontId="25" fillId="15" borderId="0" xfId="3" applyFont="1" applyFill="1" applyBorder="1" applyAlignment="1">
      <alignment horizontal="right" vertical="center"/>
    </xf>
    <xf numFmtId="0" fontId="89" fillId="10" borderId="0" xfId="25" applyFont="1" applyFill="1" applyBorder="1" applyAlignment="1">
      <alignment horizontal="left" vertical="center"/>
    </xf>
    <xf numFmtId="3" fontId="89" fillId="10" borderId="0" xfId="25" applyNumberFormat="1" applyFont="1" applyFill="1" applyBorder="1" applyAlignment="1">
      <alignment horizontal="right" vertical="center" indent="1"/>
    </xf>
    <xf numFmtId="0" fontId="18" fillId="15" borderId="0" xfId="3" applyFont="1" applyFill="1" applyAlignment="1">
      <alignment horizontal="left" vertical="center"/>
    </xf>
    <xf numFmtId="0" fontId="18" fillId="15" borderId="0" xfId="3" applyFont="1" applyFill="1" applyAlignment="1"/>
    <xf numFmtId="0" fontId="18" fillId="15" borderId="0" xfId="3" applyFont="1" applyFill="1" applyAlignment="1">
      <alignment horizontal="center"/>
    </xf>
    <xf numFmtId="0" fontId="25" fillId="15" borderId="0" xfId="3" applyFont="1" applyFill="1" applyAlignment="1">
      <alignment horizontal="left" vertical="center"/>
    </xf>
    <xf numFmtId="0" fontId="25" fillId="15" borderId="0" xfId="3" applyFont="1" applyFill="1" applyAlignment="1">
      <alignment horizontal="center"/>
    </xf>
    <xf numFmtId="0" fontId="23" fillId="15" borderId="0" xfId="3" applyFont="1" applyFill="1" applyAlignment="1">
      <alignment horizontal="left" vertical="center"/>
    </xf>
    <xf numFmtId="0" fontId="0" fillId="15" borderId="0" xfId="0" applyFill="1"/>
    <xf numFmtId="0" fontId="18" fillId="15" borderId="0" xfId="0" applyFont="1" applyFill="1" applyAlignment="1">
      <alignment horizontal="left" vertical="center"/>
    </xf>
    <xf numFmtId="0" fontId="22" fillId="15" borderId="0" xfId="0" applyFont="1" applyFill="1" applyAlignment="1">
      <alignment horizontal="center"/>
    </xf>
    <xf numFmtId="0" fontId="15" fillId="15" borderId="0" xfId="0" applyFont="1" applyFill="1" applyAlignment="1">
      <alignment horizontal="left" vertical="center"/>
    </xf>
    <xf numFmtId="0" fontId="26" fillId="15" borderId="0" xfId="0" applyFont="1" applyFill="1" applyAlignment="1">
      <alignment horizontal="center"/>
    </xf>
    <xf numFmtId="0" fontId="27" fillId="15" borderId="0" xfId="0" applyFont="1" applyFill="1" applyAlignment="1">
      <alignment horizontal="center"/>
    </xf>
    <xf numFmtId="0" fontId="33" fillId="2" borderId="0" xfId="0" applyFont="1" applyFill="1" applyBorder="1" applyAlignment="1">
      <alignment vertical="center" wrapText="1"/>
    </xf>
    <xf numFmtId="0" fontId="47" fillId="0" borderId="0" xfId="0" applyFont="1" applyAlignment="1">
      <alignment horizontal="left" vertical="center" indent="8"/>
    </xf>
    <xf numFmtId="0" fontId="86" fillId="0" borderId="0" xfId="0" applyFont="1" applyFill="1" applyBorder="1" applyAlignment="1">
      <alignment horizontal="left" vertical="center"/>
    </xf>
    <xf numFmtId="0" fontId="165" fillId="0" borderId="0" xfId="0" applyFont="1" applyFill="1" applyBorder="1" applyAlignment="1">
      <alignment horizontal="left" vertical="center"/>
    </xf>
    <xf numFmtId="0" fontId="165" fillId="0" borderId="0" xfId="0" applyFont="1" applyFill="1" applyAlignment="1">
      <alignment horizontal="left" vertical="center"/>
    </xf>
    <xf numFmtId="0" fontId="86" fillId="0" borderId="0" xfId="0" applyFont="1" applyAlignment="1">
      <alignment horizontal="left" vertical="center"/>
    </xf>
    <xf numFmtId="0" fontId="86" fillId="0" borderId="0" xfId="0" applyFont="1"/>
    <xf numFmtId="0" fontId="175" fillId="0" borderId="0" xfId="0" applyFont="1" applyFill="1" applyAlignment="1">
      <alignment horizontal="left" vertical="center"/>
    </xf>
    <xf numFmtId="0" fontId="165" fillId="0" borderId="0" xfId="0" applyFont="1" applyBorder="1" applyAlignment="1">
      <alignment horizontal="left" vertical="center"/>
    </xf>
    <xf numFmtId="0" fontId="168" fillId="0" borderId="0" xfId="0" applyFont="1" applyFill="1" applyAlignment="1">
      <alignment horizontal="left" vertical="center"/>
    </xf>
    <xf numFmtId="0" fontId="122" fillId="11" borderId="0" xfId="16" applyFont="1" applyFill="1" applyAlignment="1">
      <alignment horizontal="left" vertical="center"/>
    </xf>
    <xf numFmtId="0" fontId="113" fillId="0" borderId="0" xfId="18" applyFont="1" applyAlignment="1"/>
    <xf numFmtId="49" fontId="71" fillId="15" borderId="0" xfId="3" applyNumberFormat="1" applyFont="1" applyFill="1" applyBorder="1" applyAlignment="1">
      <alignment horizontal="right"/>
    </xf>
    <xf numFmtId="0" fontId="25" fillId="15" borderId="0" xfId="3" applyFont="1" applyFill="1" applyBorder="1" applyAlignment="1">
      <alignment horizontal="right"/>
    </xf>
    <xf numFmtId="0" fontId="122" fillId="15" borderId="0" xfId="27" applyFont="1" applyFill="1" applyAlignment="1">
      <alignment vertical="center"/>
    </xf>
    <xf numFmtId="0" fontId="106" fillId="15" borderId="0" xfId="27" applyFont="1" applyFill="1" applyAlignment="1">
      <alignment vertical="center"/>
    </xf>
    <xf numFmtId="0" fontId="65" fillId="15" borderId="0" xfId="27" applyFont="1" applyFill="1" applyAlignment="1">
      <alignment vertical="center"/>
    </xf>
    <xf numFmtId="0" fontId="14" fillId="0" borderId="0" xfId="0" applyFont="1" applyAlignment="1">
      <alignment horizontal="left" vertical="center"/>
    </xf>
    <xf numFmtId="10" fontId="43" fillId="13" borderId="0" xfId="4" applyNumberFormat="1" applyFont="1" applyFill="1" applyBorder="1" applyAlignment="1" applyProtection="1">
      <alignment horizontal="right" vertical="center" wrapText="1"/>
    </xf>
    <xf numFmtId="14" fontId="43" fillId="16" borderId="0" xfId="3" applyNumberFormat="1" applyFont="1" applyFill="1" applyBorder="1" applyAlignment="1">
      <alignment horizontal="center" vertical="center" wrapText="1"/>
    </xf>
    <xf numFmtId="14" fontId="32" fillId="16" borderId="0" xfId="3" applyNumberFormat="1" applyFont="1" applyFill="1" applyBorder="1" applyAlignment="1" applyProtection="1">
      <alignment horizontal="center" vertical="center" wrapText="1"/>
      <protection hidden="1"/>
    </xf>
    <xf numFmtId="0" fontId="34" fillId="16" borderId="0" xfId="3" applyFont="1" applyFill="1" applyBorder="1" applyAlignment="1">
      <alignment horizontal="left" vertical="center" wrapText="1"/>
    </xf>
    <xf numFmtId="14" fontId="43" fillId="16" borderId="0" xfId="3" applyNumberFormat="1" applyFont="1" applyFill="1" applyBorder="1" applyAlignment="1" applyProtection="1">
      <alignment horizontal="center" vertical="center" wrapText="1"/>
      <protection hidden="1"/>
    </xf>
    <xf numFmtId="0" fontId="34" fillId="0" borderId="0" xfId="23" applyFont="1" applyFill="1" applyBorder="1" applyAlignment="1">
      <alignment horizontal="left" vertical="center"/>
    </xf>
    <xf numFmtId="0" fontId="75" fillId="14" borderId="0" xfId="3" applyFont="1" applyFill="1" applyBorder="1" applyAlignment="1">
      <alignment horizontal="left" vertical="center"/>
    </xf>
    <xf numFmtId="14" fontId="77" fillId="13" borderId="0" xfId="0" applyNumberFormat="1" applyFont="1" applyFill="1" applyBorder="1" applyAlignment="1" applyProtection="1">
      <alignment horizontal="center" vertical="center" wrapText="1"/>
      <protection hidden="1"/>
    </xf>
    <xf numFmtId="166" fontId="60" fillId="6" borderId="0" xfId="20" applyNumberFormat="1" applyFont="1" applyFill="1" applyAlignment="1">
      <alignment horizontal="center" vertical="center"/>
    </xf>
    <xf numFmtId="0" fontId="37" fillId="6" borderId="0" xfId="3" applyFont="1" applyFill="1" applyAlignment="1">
      <alignment horizontal="left" vertical="center"/>
    </xf>
    <xf numFmtId="0" fontId="58" fillId="0" borderId="0" xfId="0" applyFont="1" applyFill="1" applyBorder="1" applyAlignment="1">
      <alignment vertical="center" wrapText="1" readingOrder="1"/>
    </xf>
    <xf numFmtId="0" fontId="179" fillId="6" borderId="0" xfId="29" applyFont="1" applyFill="1" applyBorder="1" applyAlignment="1">
      <alignment vertical="center" wrapText="1"/>
    </xf>
    <xf numFmtId="0" fontId="134" fillId="0" borderId="0" xfId="3" applyFont="1" applyAlignment="1">
      <alignment horizontal="left" vertical="center"/>
    </xf>
    <xf numFmtId="0" fontId="58" fillId="0" borderId="0" xfId="0" applyFont="1" applyAlignment="1">
      <alignment horizontal="right"/>
    </xf>
    <xf numFmtId="0" fontId="150" fillId="13" borderId="0" xfId="3" applyFont="1" applyFill="1" applyBorder="1" applyAlignment="1">
      <alignment horizontal="center" vertical="center" wrapText="1"/>
    </xf>
    <xf numFmtId="0" fontId="86" fillId="0" borderId="0" xfId="0" applyFont="1" applyAlignment="1">
      <alignment horizontal="left" indent="8"/>
    </xf>
    <xf numFmtId="0" fontId="86" fillId="0" borderId="0" xfId="0" applyFont="1" applyAlignment="1">
      <alignment vertical="center"/>
    </xf>
    <xf numFmtId="0" fontId="65" fillId="0" borderId="0" xfId="0" applyFont="1" applyAlignment="1">
      <alignment vertical="center"/>
    </xf>
    <xf numFmtId="14" fontId="86" fillId="0" borderId="0" xfId="0" applyNumberFormat="1" applyFont="1" applyAlignment="1">
      <alignment horizontal="right" vertical="center"/>
    </xf>
    <xf numFmtId="14" fontId="65" fillId="0" borderId="0" xfId="0" applyNumberFormat="1" applyFont="1" applyAlignment="1">
      <alignment horizontal="right" vertical="center"/>
    </xf>
    <xf numFmtId="0" fontId="117" fillId="0" borderId="0" xfId="3" applyFont="1" applyFill="1">
      <alignment vertical="top"/>
    </xf>
    <xf numFmtId="0" fontId="117" fillId="0" borderId="0" xfId="0" applyFont="1" applyAlignment="1">
      <alignment horizontal="left" indent="6"/>
    </xf>
    <xf numFmtId="0" fontId="94" fillId="0" borderId="0" xfId="0" applyFont="1" applyAlignment="1">
      <alignment horizontal="left" vertical="center"/>
    </xf>
    <xf numFmtId="0" fontId="95" fillId="0" borderId="0" xfId="0" applyFont="1" applyAlignment="1">
      <alignment horizontal="left" vertical="center"/>
    </xf>
    <xf numFmtId="0" fontId="0" fillId="0" borderId="0" xfId="0" applyAlignment="1">
      <alignment horizontal="left" vertical="center"/>
    </xf>
    <xf numFmtId="0" fontId="137" fillId="0" borderId="0" xfId="19" applyFont="1"/>
    <xf numFmtId="0" fontId="126" fillId="0" borderId="0" xfId="2" applyFont="1" applyFill="1" applyBorder="1" applyAlignment="1" applyProtection="1">
      <alignment horizontal="left" vertical="center"/>
    </xf>
    <xf numFmtId="0" fontId="95" fillId="0" borderId="0" xfId="0" applyFont="1" applyAlignment="1">
      <alignment vertical="center"/>
    </xf>
    <xf numFmtId="0" fontId="32" fillId="13" borderId="0" xfId="0" applyFont="1" applyFill="1" applyBorder="1" applyAlignment="1" applyProtection="1">
      <alignment horizontal="center" vertical="center" wrapText="1"/>
      <protection locked="0"/>
    </xf>
    <xf numFmtId="0" fontId="58" fillId="13" borderId="0" xfId="0" applyFont="1" applyFill="1" applyBorder="1" applyAlignment="1" applyProtection="1">
      <alignment horizontal="center" vertical="center" wrapText="1"/>
      <protection locked="0"/>
    </xf>
    <xf numFmtId="0" fontId="184" fillId="6" borderId="0" xfId="0" applyFont="1" applyFill="1" applyBorder="1" applyAlignment="1">
      <alignment vertical="center" wrapText="1"/>
    </xf>
    <xf numFmtId="3" fontId="58" fillId="10" borderId="0" xfId="22" applyNumberFormat="1" applyFont="1" applyFill="1" applyBorder="1" applyAlignment="1">
      <alignment horizontal="right" vertical="center" indent="1"/>
    </xf>
    <xf numFmtId="3" fontId="32" fillId="12" borderId="0" xfId="22" applyNumberFormat="1" applyFont="1" applyFill="1" applyBorder="1" applyAlignment="1">
      <alignment horizontal="right" vertical="center" indent="1"/>
    </xf>
    <xf numFmtId="0" fontId="102" fillId="0" borderId="0" xfId="2" applyFont="1" applyFill="1" applyAlignment="1" applyProtection="1">
      <alignment horizontal="left" vertical="center"/>
    </xf>
    <xf numFmtId="178" fontId="96" fillId="6" borderId="0" xfId="0" applyNumberFormat="1" applyFont="1" applyFill="1" applyBorder="1" applyAlignment="1">
      <alignment horizontal="center" vertical="center"/>
    </xf>
    <xf numFmtId="0" fontId="24" fillId="0" borderId="0" xfId="3" applyFont="1" applyFill="1" applyAlignment="1">
      <alignment horizontal="left" vertical="center"/>
    </xf>
    <xf numFmtId="14" fontId="24" fillId="0" borderId="0" xfId="0" applyNumberFormat="1" applyFont="1" applyAlignment="1">
      <alignment horizontal="right" vertical="center"/>
    </xf>
    <xf numFmtId="0" fontId="65" fillId="15" borderId="0" xfId="3" applyFont="1" applyFill="1" applyAlignment="1">
      <alignment horizontal="left" vertical="center"/>
    </xf>
    <xf numFmtId="0" fontId="61" fillId="0" borderId="0" xfId="0" applyFont="1" applyAlignment="1">
      <alignment horizontal="left" vertical="center" wrapText="1"/>
    </xf>
    <xf numFmtId="0" fontId="118" fillId="0" borderId="0" xfId="0" applyFont="1"/>
    <xf numFmtId="0" fontId="185" fillId="0" borderId="0" xfId="0" applyFont="1"/>
    <xf numFmtId="0" fontId="34" fillId="0" borderId="0" xfId="0" applyFont="1" applyAlignment="1">
      <alignment horizontal="right"/>
    </xf>
    <xf numFmtId="10" fontId="104" fillId="0" borderId="0" xfId="0" applyNumberFormat="1" applyFont="1"/>
    <xf numFmtId="170" fontId="34" fillId="6" borderId="0" xfId="0" applyNumberFormat="1" applyFont="1" applyFill="1" applyBorder="1" applyAlignment="1">
      <alignment horizontal="right" vertical="center"/>
    </xf>
    <xf numFmtId="0" fontId="119" fillId="13" borderId="0" xfId="0" applyFont="1" applyFill="1" applyBorder="1" applyAlignment="1">
      <alignment horizontal="center" vertical="center" wrapText="1"/>
    </xf>
    <xf numFmtId="0" fontId="32" fillId="16" borderId="0" xfId="0" applyFont="1" applyFill="1" applyBorder="1" applyAlignment="1">
      <alignment vertical="center" wrapText="1"/>
    </xf>
    <xf numFmtId="0" fontId="186" fillId="18" borderId="0" xfId="0" applyFont="1" applyFill="1" applyBorder="1" applyAlignment="1">
      <alignment horizontal="left" vertical="center" wrapText="1"/>
    </xf>
    <xf numFmtId="0" fontId="107" fillId="18" borderId="0" xfId="0" applyFont="1" applyFill="1" applyBorder="1" applyAlignment="1">
      <alignment horizontal="left" vertical="center" wrapText="1"/>
    </xf>
    <xf numFmtId="0" fontId="35" fillId="0" borderId="0" xfId="0" applyFont="1" applyAlignment="1">
      <alignment vertical="center"/>
    </xf>
    <xf numFmtId="0" fontId="130" fillId="0" borderId="0" xfId="0" applyFont="1" applyFill="1" applyAlignment="1">
      <alignment vertical="center"/>
    </xf>
    <xf numFmtId="0" fontId="130" fillId="0" borderId="0" xfId="0" applyFont="1" applyAlignment="1">
      <alignment horizontal="left" vertical="center" wrapText="1"/>
    </xf>
    <xf numFmtId="0" fontId="35" fillId="0" borderId="0" xfId="0" applyNumberFormat="1" applyFont="1" applyAlignment="1">
      <alignment vertical="top"/>
    </xf>
    <xf numFmtId="0" fontId="0" fillId="0" borderId="0" xfId="0" applyNumberFormat="1" applyAlignment="1">
      <alignment vertical="top"/>
    </xf>
    <xf numFmtId="0" fontId="35" fillId="0" borderId="0" xfId="0" applyNumberFormat="1" applyFont="1" applyAlignment="1">
      <alignment vertical="center"/>
    </xf>
    <xf numFmtId="0" fontId="119" fillId="13" borderId="0" xfId="0" applyFont="1" applyFill="1" applyBorder="1" applyAlignment="1">
      <alignment horizontal="left" vertical="center" wrapText="1" indent="2"/>
    </xf>
    <xf numFmtId="0" fontId="14" fillId="16" borderId="0" xfId="30" applyFont="1" applyFill="1" applyAlignment="1" applyProtection="1">
      <alignment vertical="center"/>
    </xf>
    <xf numFmtId="168" fontId="187" fillId="17" borderId="0" xfId="0" applyNumberFormat="1" applyFont="1" applyFill="1" applyBorder="1" applyAlignment="1">
      <alignment horizontal="right" vertical="center" wrapText="1"/>
    </xf>
    <xf numFmtId="3" fontId="152" fillId="18" borderId="0" xfId="0" applyNumberFormat="1" applyFont="1" applyFill="1" applyBorder="1" applyAlignment="1">
      <alignment vertical="center"/>
    </xf>
    <xf numFmtId="3" fontId="60" fillId="10" borderId="0" xfId="1" applyNumberFormat="1" applyFont="1" applyFill="1" applyBorder="1" applyAlignment="1">
      <alignment horizontal="right" vertical="center"/>
    </xf>
    <xf numFmtId="3" fontId="121" fillId="13" borderId="0" xfId="0" applyNumberFormat="1" applyFont="1" applyFill="1" applyBorder="1" applyAlignment="1">
      <alignment vertical="center"/>
    </xf>
    <xf numFmtId="168" fontId="187" fillId="17" borderId="0" xfId="0" applyNumberFormat="1" applyFont="1" applyFill="1" applyBorder="1" applyAlignment="1">
      <alignment vertical="center"/>
    </xf>
    <xf numFmtId="10" fontId="121" fillId="13" borderId="0" xfId="0" applyNumberFormat="1" applyFont="1" applyFill="1" applyBorder="1" applyAlignment="1">
      <alignment vertical="center"/>
    </xf>
    <xf numFmtId="0" fontId="132" fillId="0" borderId="0" xfId="0" applyFont="1" applyAlignment="1"/>
    <xf numFmtId="0" fontId="135" fillId="0" borderId="0" xfId="0" applyFont="1" applyAlignment="1">
      <alignment vertical="center"/>
    </xf>
    <xf numFmtId="3" fontId="44" fillId="6" borderId="0" xfId="9"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wrapText="1"/>
    </xf>
    <xf numFmtId="168" fontId="43" fillId="13" borderId="0" xfId="9" applyNumberFormat="1" applyFont="1" applyFill="1" applyBorder="1" applyAlignment="1" applyProtection="1">
      <alignment horizontal="right" vertical="center" wrapText="1"/>
    </xf>
    <xf numFmtId="0" fontId="44" fillId="6" borderId="0" xfId="0" applyFont="1" applyFill="1" applyBorder="1" applyAlignment="1">
      <alignment horizontal="left" vertical="center" wrapText="1"/>
    </xf>
    <xf numFmtId="3" fontId="44" fillId="6" borderId="0" xfId="8"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xf>
    <xf numFmtId="3" fontId="43" fillId="19" borderId="0" xfId="8" applyNumberFormat="1" applyFont="1" applyFill="1" applyBorder="1" applyAlignment="1" applyProtection="1">
      <alignment horizontal="right" vertical="center"/>
    </xf>
    <xf numFmtId="10" fontId="43" fillId="19" borderId="0" xfId="4" applyNumberFormat="1" applyFont="1" applyFill="1" applyBorder="1" applyAlignment="1" applyProtection="1">
      <alignment horizontal="right" vertical="center"/>
    </xf>
    <xf numFmtId="3" fontId="43" fillId="13" borderId="0" xfId="8" applyNumberFormat="1" applyFont="1" applyFill="1" applyBorder="1" applyAlignment="1" applyProtection="1">
      <alignment horizontal="right" vertical="center"/>
    </xf>
    <xf numFmtId="10" fontId="43" fillId="13" borderId="0" xfId="4" applyNumberFormat="1" applyFont="1" applyFill="1" applyBorder="1" applyAlignment="1" applyProtection="1">
      <alignment horizontal="right" vertical="center"/>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0" fontId="47" fillId="0" borderId="0" xfId="0" applyFont="1" applyAlignment="1">
      <alignment vertical="center"/>
    </xf>
    <xf numFmtId="0" fontId="14" fillId="16" borderId="0" xfId="30" applyFont="1" applyFill="1" applyAlignment="1" applyProtection="1">
      <alignment horizontal="right" vertical="center"/>
    </xf>
    <xf numFmtId="0" fontId="14" fillId="16" borderId="0" xfId="30" applyFont="1" applyFill="1" applyAlignment="1" applyProtection="1">
      <alignment vertical="center" wrapText="1"/>
    </xf>
    <xf numFmtId="3" fontId="89" fillId="19" borderId="0" xfId="9" applyNumberFormat="1" applyFont="1" applyFill="1" applyBorder="1" applyAlignment="1" applyProtection="1">
      <alignment horizontal="right" vertical="center"/>
    </xf>
    <xf numFmtId="10" fontId="89" fillId="19" borderId="0" xfId="4" applyNumberFormat="1" applyFont="1" applyFill="1" applyBorder="1" applyAlignment="1" applyProtection="1">
      <alignment horizontal="right" vertical="center" wrapText="1"/>
    </xf>
    <xf numFmtId="3" fontId="89" fillId="6" borderId="0" xfId="9" applyNumberFormat="1" applyFont="1" applyFill="1" applyBorder="1" applyAlignment="1" applyProtection="1">
      <alignment horizontal="right" vertical="center"/>
    </xf>
    <xf numFmtId="10" fontId="89" fillId="6" borderId="0" xfId="4" applyNumberFormat="1" applyFont="1" applyFill="1" applyBorder="1" applyAlignment="1" applyProtection="1">
      <alignment horizontal="right" vertical="center" wrapText="1"/>
    </xf>
    <xf numFmtId="0" fontId="188" fillId="13" borderId="0" xfId="0" applyFont="1" applyFill="1" applyBorder="1" applyAlignment="1">
      <alignment horizontal="center" vertical="center" wrapText="1"/>
    </xf>
    <xf numFmtId="0" fontId="44" fillId="18" borderId="0" xfId="0" applyFont="1" applyFill="1" applyBorder="1" applyAlignment="1">
      <alignment horizontal="center" vertical="center"/>
    </xf>
    <xf numFmtId="3" fontId="107" fillId="18" borderId="0" xfId="0" applyNumberFormat="1" applyFont="1" applyFill="1" applyBorder="1"/>
    <xf numFmtId="3" fontId="107" fillId="18" borderId="0" xfId="0" applyNumberFormat="1" applyFont="1" applyFill="1" applyBorder="1" applyAlignment="1">
      <alignment vertical="center"/>
    </xf>
    <xf numFmtId="10" fontId="107" fillId="18" borderId="0" xfId="0" applyNumberFormat="1" applyFont="1" applyFill="1" applyBorder="1" applyAlignment="1">
      <alignment vertical="center"/>
    </xf>
    <xf numFmtId="0" fontId="89" fillId="13" borderId="0" xfId="0" applyFont="1" applyFill="1" applyBorder="1" applyAlignment="1">
      <alignment horizontal="left" vertical="center" wrapText="1" indent="1"/>
    </xf>
    <xf numFmtId="3" fontId="89" fillId="13" borderId="0" xfId="0" applyNumberFormat="1" applyFont="1" applyFill="1" applyBorder="1" applyAlignment="1">
      <alignment vertical="center"/>
    </xf>
    <xf numFmtId="10" fontId="89" fillId="13" borderId="0" xfId="0" applyNumberFormat="1" applyFont="1" applyFill="1" applyBorder="1" applyAlignment="1">
      <alignment vertical="center"/>
    </xf>
    <xf numFmtId="0" fontId="121" fillId="13" borderId="0" xfId="0" applyFont="1" applyFill="1" applyBorder="1" applyAlignment="1">
      <alignment horizontal="left" vertical="center" wrapText="1"/>
    </xf>
    <xf numFmtId="0" fontId="106" fillId="0" borderId="0" xfId="0" applyFont="1" applyBorder="1"/>
    <xf numFmtId="0" fontId="189" fillId="0" borderId="0" xfId="0" applyFont="1" applyBorder="1" applyAlignment="1">
      <alignment vertical="center"/>
    </xf>
    <xf numFmtId="0" fontId="189" fillId="0" borderId="0" xfId="0" applyFont="1" applyBorder="1"/>
    <xf numFmtId="14" fontId="34" fillId="13" borderId="0" xfId="0" applyNumberFormat="1" applyFont="1" applyFill="1" applyAlignment="1">
      <alignment horizontal="center" vertical="center" wrapText="1"/>
    </xf>
    <xf numFmtId="14" fontId="135" fillId="13" borderId="0" xfId="0" applyNumberFormat="1" applyFont="1" applyFill="1" applyAlignment="1">
      <alignment horizontal="center" vertical="center" wrapText="1"/>
    </xf>
    <xf numFmtId="0" fontId="190" fillId="6" borderId="0" xfId="0" applyFont="1" applyFill="1" applyBorder="1" applyAlignment="1">
      <alignment vertical="center"/>
    </xf>
    <xf numFmtId="0" fontId="168" fillId="19" borderId="0" xfId="0" applyFont="1" applyFill="1" applyBorder="1" applyAlignment="1">
      <alignment vertical="center"/>
    </xf>
    <xf numFmtId="167" fontId="89" fillId="19" borderId="0" xfId="1" applyNumberFormat="1" applyFont="1" applyFill="1" applyBorder="1" applyAlignment="1">
      <alignment horizontal="center" vertical="center"/>
    </xf>
    <xf numFmtId="167" fontId="89" fillId="19" borderId="0" xfId="1" applyNumberFormat="1" applyFont="1" applyFill="1" applyBorder="1" applyAlignment="1">
      <alignment horizontal="left" vertical="center" indent="1"/>
    </xf>
    <xf numFmtId="169" fontId="89" fillId="19" borderId="0" xfId="1" applyNumberFormat="1" applyFont="1" applyFill="1" applyBorder="1" applyAlignment="1">
      <alignment horizontal="center" vertical="center" wrapText="1"/>
    </xf>
    <xf numFmtId="0" fontId="121" fillId="19" borderId="0" xfId="0" applyFont="1" applyFill="1" applyBorder="1" applyAlignment="1">
      <alignment vertical="center"/>
    </xf>
    <xf numFmtId="10" fontId="89" fillId="19" borderId="0" xfId="1" applyNumberFormat="1" applyFont="1" applyFill="1" applyBorder="1" applyAlignment="1">
      <alignment horizontal="right" vertical="center" indent="3"/>
    </xf>
    <xf numFmtId="10" fontId="107" fillId="18" borderId="0" xfId="0" applyNumberFormat="1" applyFont="1" applyFill="1" applyBorder="1" applyAlignment="1">
      <alignment horizontal="center" vertical="center"/>
    </xf>
    <xf numFmtId="10" fontId="89" fillId="13" borderId="0" xfId="0" applyNumberFormat="1" applyFont="1" applyFill="1" applyBorder="1" applyAlignment="1">
      <alignment horizontal="center" vertical="center"/>
    </xf>
    <xf numFmtId="0" fontId="37" fillId="0" borderId="0" xfId="30" applyFont="1" applyAlignment="1" applyProtection="1">
      <alignment vertical="center"/>
      <protection locked="0"/>
    </xf>
    <xf numFmtId="0" fontId="15" fillId="0" borderId="0" xfId="30" applyFont="1" applyAlignment="1" applyProtection="1">
      <alignment vertical="center"/>
      <protection locked="0"/>
    </xf>
    <xf numFmtId="0" fontId="89" fillId="19" borderId="0" xfId="0" applyFont="1" applyFill="1" applyBorder="1" applyAlignment="1">
      <alignment horizontal="right" vertical="center" wrapText="1"/>
    </xf>
    <xf numFmtId="0" fontId="0" fillId="0" borderId="0" xfId="0" applyAlignment="1"/>
    <xf numFmtId="0" fontId="94" fillId="0" borderId="0" xfId="0" applyFont="1" applyFill="1" applyBorder="1" applyAlignment="1">
      <alignment vertical="center"/>
    </xf>
    <xf numFmtId="0" fontId="134" fillId="0" borderId="0" xfId="0" applyFont="1" applyFill="1" applyBorder="1" applyAlignment="1">
      <alignment vertical="top"/>
    </xf>
    <xf numFmtId="0" fontId="89" fillId="19" borderId="0" xfId="0" applyFont="1" applyFill="1" applyBorder="1" applyAlignment="1">
      <alignment horizontal="left" vertical="center" wrapText="1"/>
    </xf>
    <xf numFmtId="0" fontId="89" fillId="19" borderId="0" xfId="0" applyFont="1" applyFill="1" applyBorder="1" applyAlignment="1">
      <alignment horizontal="left" vertical="center"/>
    </xf>
    <xf numFmtId="0" fontId="43" fillId="16" borderId="0" xfId="30" applyFont="1" applyFill="1" applyBorder="1" applyAlignment="1" applyProtection="1">
      <alignment horizontal="left" vertical="center" wrapText="1"/>
    </xf>
    <xf numFmtId="0" fontId="16" fillId="0" borderId="0" xfId="2" applyAlignment="1" applyProtection="1">
      <alignment horizontal="left" vertical="center"/>
    </xf>
    <xf numFmtId="0" fontId="134" fillId="0" borderId="0" xfId="0" applyFont="1" applyFill="1" applyBorder="1" applyAlignment="1">
      <alignment vertical="center"/>
    </xf>
    <xf numFmtId="3" fontId="0" fillId="0" borderId="0" xfId="0" applyNumberFormat="1" applyFont="1"/>
    <xf numFmtId="0" fontId="56" fillId="0" borderId="0" xfId="3" applyFont="1">
      <alignment vertical="top"/>
    </xf>
    <xf numFmtId="49" fontId="56" fillId="0" borderId="0" xfId="3" applyNumberFormat="1" applyFont="1" applyAlignment="1">
      <alignment vertical="top"/>
    </xf>
    <xf numFmtId="3" fontId="106" fillId="6" borderId="0" xfId="27" applyNumberFormat="1" applyFont="1" applyFill="1" applyAlignment="1">
      <alignment horizontal="right" vertical="center"/>
    </xf>
    <xf numFmtId="0" fontId="58" fillId="0" borderId="0" xfId="0" applyFont="1" applyAlignment="1">
      <alignment horizontal="right" vertical="center" indent="1"/>
    </xf>
    <xf numFmtId="0" fontId="194" fillId="0" borderId="0" xfId="0" applyFont="1" applyBorder="1" applyAlignment="1">
      <alignment horizontal="left" vertical="center"/>
    </xf>
    <xf numFmtId="0" fontId="34" fillId="0" borderId="0" xfId="3" applyFont="1" applyAlignment="1">
      <alignment horizontal="right" vertical="center" indent="1"/>
    </xf>
    <xf numFmtId="0" fontId="43" fillId="13" borderId="0" xfId="3" applyFont="1" applyFill="1" applyBorder="1" applyAlignment="1">
      <alignment horizontal="center" vertical="center"/>
    </xf>
    <xf numFmtId="0" fontId="0" fillId="0" borderId="0" xfId="0" applyBorder="1" applyAlignment="1">
      <alignment vertical="center"/>
    </xf>
    <xf numFmtId="0" fontId="58" fillId="0" borderId="0" xfId="3" applyFont="1" applyAlignment="1">
      <alignment horizontal="left" vertical="center"/>
    </xf>
    <xf numFmtId="9" fontId="32" fillId="13" borderId="0" xfId="10" applyNumberFormat="1" applyFont="1" applyFill="1" applyBorder="1" applyAlignment="1" applyProtection="1">
      <alignment vertical="center"/>
    </xf>
    <xf numFmtId="3" fontId="64" fillId="6" borderId="0" xfId="22" applyNumberFormat="1" applyFont="1" applyFill="1" applyAlignment="1">
      <alignment vertical="center"/>
    </xf>
    <xf numFmtId="10" fontId="64" fillId="6" borderId="0" xfId="22" applyNumberFormat="1" applyFont="1" applyFill="1" applyAlignment="1">
      <alignment vertical="center"/>
    </xf>
    <xf numFmtId="0" fontId="164"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65" fillId="12" borderId="0" xfId="0" applyFont="1" applyFill="1" applyBorder="1" applyAlignment="1">
      <alignment horizontal="center" vertical="center" wrapText="1"/>
    </xf>
    <xf numFmtId="0" fontId="15" fillId="12" borderId="0" xfId="0" applyFont="1" applyFill="1" applyBorder="1" applyAlignment="1">
      <alignment horizontal="center" vertical="center" wrapText="1"/>
    </xf>
    <xf numFmtId="0" fontId="159" fillId="12" borderId="0" xfId="0" applyFont="1" applyFill="1" applyBorder="1" applyAlignment="1">
      <alignment horizontal="center" vertical="center"/>
    </xf>
    <xf numFmtId="0" fontId="160" fillId="12" borderId="0" xfId="0" applyFont="1" applyFill="1" applyBorder="1" applyAlignment="1">
      <alignment horizontal="center" vertical="center"/>
    </xf>
    <xf numFmtId="0" fontId="2" fillId="12" borderId="0" xfId="0" applyFont="1" applyFill="1" applyBorder="1" applyAlignment="1">
      <alignment horizontal="center" vertical="center" wrapText="1"/>
    </xf>
    <xf numFmtId="0" fontId="161" fillId="12" borderId="0" xfId="0" applyFont="1" applyFill="1" applyBorder="1" applyAlignment="1">
      <alignment horizontal="center" vertical="center" wrapText="1"/>
    </xf>
    <xf numFmtId="0" fontId="162" fillId="12" borderId="0" xfId="0" applyFont="1" applyFill="1" applyBorder="1" applyAlignment="1">
      <alignment horizontal="center" vertical="center"/>
    </xf>
    <xf numFmtId="0" fontId="159" fillId="12" borderId="0" xfId="0" applyFont="1" applyFill="1" applyBorder="1" applyAlignment="1">
      <alignment horizontal="center" vertical="center" wrapText="1"/>
    </xf>
    <xf numFmtId="0" fontId="163" fillId="12" borderId="0" xfId="0" applyFont="1" applyFill="1" applyBorder="1" applyAlignment="1">
      <alignment horizontal="center" vertical="center"/>
    </xf>
    <xf numFmtId="0" fontId="14" fillId="16" borderId="0" xfId="30" applyFont="1" applyFill="1" applyAlignment="1" applyProtection="1">
      <alignment horizontal="center" vertical="top" wrapText="1"/>
    </xf>
    <xf numFmtId="0" fontId="14" fillId="16" borderId="0" xfId="30" applyFont="1" applyFill="1" applyAlignment="1" applyProtection="1">
      <alignment horizontal="center" vertical="top"/>
    </xf>
    <xf numFmtId="0" fontId="11" fillId="16" borderId="0" xfId="30" applyFont="1" applyFill="1" applyAlignment="1" applyProtection="1">
      <alignment horizontal="right" vertical="center" wrapText="1"/>
    </xf>
    <xf numFmtId="0" fontId="11" fillId="16" borderId="0" xfId="30" applyFont="1" applyFill="1" applyAlignment="1" applyProtection="1">
      <alignment horizontal="right" vertical="center"/>
    </xf>
    <xf numFmtId="0" fontId="14" fillId="16" borderId="0" xfId="30" applyFont="1" applyFill="1" applyAlignment="1" applyProtection="1">
      <alignment horizontal="center" vertical="center" wrapText="1"/>
    </xf>
    <xf numFmtId="10" fontId="122" fillId="13" borderId="0" xfId="0" applyNumberFormat="1" applyFont="1" applyFill="1" applyBorder="1" applyAlignment="1">
      <alignment horizontal="center" vertical="center"/>
    </xf>
    <xf numFmtId="3" fontId="122" fillId="13" borderId="0" xfId="0" applyNumberFormat="1" applyFont="1" applyFill="1" applyBorder="1" applyAlignment="1">
      <alignment horizontal="center" vertical="center"/>
    </xf>
    <xf numFmtId="0" fontId="192" fillId="13" borderId="0" xfId="0" applyFont="1" applyFill="1" applyBorder="1" applyAlignment="1">
      <alignment horizontal="center" vertical="center" wrapText="1"/>
    </xf>
    <xf numFmtId="0" fontId="107" fillId="13" borderId="0" xfId="0" applyFont="1" applyFill="1" applyBorder="1" applyAlignment="1">
      <alignment horizontal="center" vertical="center" wrapText="1"/>
    </xf>
    <xf numFmtId="0" fontId="119" fillId="13" borderId="0" xfId="0" applyFont="1" applyFill="1" applyBorder="1" applyAlignment="1">
      <alignment horizontal="center" vertical="center" wrapText="1"/>
    </xf>
    <xf numFmtId="0" fontId="35" fillId="6" borderId="0" xfId="0" applyFont="1" applyFill="1" applyBorder="1" applyAlignment="1">
      <alignment horizontal="left" vertical="center" wrapText="1"/>
    </xf>
    <xf numFmtId="3" fontId="32" fillId="13" borderId="0" xfId="0" applyNumberFormat="1" applyFont="1" applyFill="1" applyBorder="1" applyAlignment="1">
      <alignment horizontal="center" vertical="center" wrapText="1"/>
    </xf>
    <xf numFmtId="0" fontId="34" fillId="0" borderId="0" xfId="0" applyFont="1" applyBorder="1" applyAlignment="1">
      <alignment horizontal="right"/>
    </xf>
    <xf numFmtId="0" fontId="173" fillId="0" borderId="0" xfId="0" applyFont="1" applyFill="1" applyBorder="1" applyAlignment="1">
      <alignment horizontal="left" vertical="center" wrapText="1"/>
    </xf>
    <xf numFmtId="0" fontId="35" fillId="13" borderId="0" xfId="0" applyFont="1" applyFill="1" applyBorder="1" applyAlignment="1">
      <alignment horizontal="center" vertical="center" wrapText="1"/>
    </xf>
    <xf numFmtId="0" fontId="32" fillId="13" borderId="0" xfId="0" applyFont="1" applyFill="1" applyBorder="1" applyAlignment="1">
      <alignment horizontal="center" vertical="center" wrapText="1"/>
    </xf>
    <xf numFmtId="0" fontId="36" fillId="0" borderId="0" xfId="0" applyFont="1" applyFill="1" applyBorder="1" applyAlignment="1">
      <alignment horizontal="left" vertical="center" wrapText="1"/>
    </xf>
    <xf numFmtId="0" fontId="0" fillId="13" borderId="0" xfId="0" applyFill="1" applyAlignment="1">
      <alignment horizontal="center" vertical="center" wrapText="1"/>
    </xf>
    <xf numFmtId="0" fontId="49" fillId="13" borderId="0" xfId="0" applyFont="1" applyFill="1" applyBorder="1" applyAlignment="1">
      <alignment horizontal="center" vertical="center" wrapText="1"/>
    </xf>
    <xf numFmtId="3" fontId="32" fillId="13" borderId="0" xfId="0" applyNumberFormat="1" applyFont="1" applyFill="1" applyBorder="1" applyAlignment="1">
      <alignment horizontal="left" vertical="center" wrapText="1"/>
    </xf>
    <xf numFmtId="0" fontId="35" fillId="13" borderId="0" xfId="0" applyFont="1" applyFill="1" applyAlignment="1">
      <alignment horizontal="center" vertical="center" wrapText="1"/>
    </xf>
    <xf numFmtId="0" fontId="173" fillId="0" borderId="0" xfId="0" applyFont="1" applyFill="1" applyAlignment="1">
      <alignment vertical="top" wrapText="1"/>
    </xf>
    <xf numFmtId="0" fontId="36" fillId="0" borderId="0" xfId="0" applyFont="1" applyFill="1" applyAlignment="1">
      <alignment vertical="top" wrapText="1"/>
    </xf>
    <xf numFmtId="0" fontId="113" fillId="0" borderId="0" xfId="0" applyFont="1" applyAlignment="1">
      <alignment vertical="top" wrapText="1"/>
    </xf>
    <xf numFmtId="0" fontId="173" fillId="3" borderId="0" xfId="0" applyFont="1" applyFill="1" applyBorder="1" applyAlignment="1">
      <alignment horizontal="left" vertical="distributed" wrapText="1"/>
    </xf>
    <xf numFmtId="0" fontId="130" fillId="0" borderId="0" xfId="0" applyNumberFormat="1" applyFont="1" applyFill="1" applyBorder="1" applyAlignment="1">
      <alignment vertical="center" wrapText="1"/>
    </xf>
    <xf numFmtId="0" fontId="34" fillId="0" borderId="0" xfId="0" applyFont="1" applyAlignment="1">
      <alignment horizontal="right"/>
    </xf>
    <xf numFmtId="0" fontId="34" fillId="13" borderId="0" xfId="0" applyFont="1" applyFill="1" applyBorder="1" applyAlignment="1">
      <alignment horizontal="center" vertical="center" wrapText="1"/>
    </xf>
    <xf numFmtId="0" fontId="43" fillId="13" borderId="0" xfId="0" applyFont="1" applyFill="1" applyBorder="1" applyAlignment="1">
      <alignment horizontal="center" vertical="center"/>
    </xf>
    <xf numFmtId="0" fontId="135" fillId="13" borderId="0" xfId="0" applyFont="1" applyFill="1" applyBorder="1" applyAlignment="1">
      <alignment horizontal="center" vertical="center"/>
    </xf>
    <xf numFmtId="14" fontId="135" fillId="13" borderId="0" xfId="0" applyNumberFormat="1" applyFont="1" applyFill="1" applyBorder="1" applyAlignment="1">
      <alignment horizontal="center" vertical="center"/>
    </xf>
    <xf numFmtId="0" fontId="135" fillId="13" borderId="0" xfId="0" applyFont="1" applyFill="1" applyAlignment="1">
      <alignment horizontal="center" vertical="center" wrapText="1"/>
    </xf>
    <xf numFmtId="0" fontId="34" fillId="13" borderId="0" xfId="0" applyFont="1" applyFill="1" applyBorder="1" applyAlignment="1">
      <alignment horizontal="center" vertical="center"/>
    </xf>
    <xf numFmtId="14" fontId="34" fillId="13" borderId="0" xfId="0" applyNumberFormat="1" applyFont="1" applyFill="1" applyBorder="1" applyAlignment="1">
      <alignment horizontal="center" vertical="center"/>
    </xf>
    <xf numFmtId="0" fontId="34" fillId="13" borderId="0" xfId="0" applyFont="1" applyFill="1" applyAlignment="1">
      <alignment horizontal="center" vertical="center" wrapText="1"/>
    </xf>
    <xf numFmtId="0" fontId="174" fillId="0" borderId="0" xfId="0" applyFont="1" applyFill="1" applyBorder="1" applyAlignment="1">
      <alignment horizontal="justify" vertical="top" wrapText="1"/>
    </xf>
    <xf numFmtId="0" fontId="134"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58" fillId="13" borderId="0" xfId="0" applyFont="1" applyFill="1" applyBorder="1" applyAlignment="1">
      <alignment horizontal="center" vertical="center"/>
    </xf>
    <xf numFmtId="0" fontId="23" fillId="13" borderId="0" xfId="0" applyFont="1" applyFill="1" applyBorder="1" applyAlignment="1">
      <alignment horizontal="center" vertical="center" wrapText="1"/>
    </xf>
    <xf numFmtId="0" fontId="43" fillId="13" borderId="0" xfId="0" applyFont="1" applyFill="1" applyBorder="1" applyAlignment="1">
      <alignment horizontal="center" vertical="center" wrapText="1"/>
    </xf>
    <xf numFmtId="2" fontId="62" fillId="13" borderId="0" xfId="0" applyNumberFormat="1" applyFont="1" applyFill="1" applyBorder="1" applyAlignment="1">
      <alignment horizontal="center" vertical="center" wrapText="1"/>
    </xf>
    <xf numFmtId="0" fontId="14" fillId="13" borderId="0" xfId="0" applyFont="1" applyFill="1" applyBorder="1" applyAlignment="1">
      <alignment horizontal="center" vertical="center" wrapText="1"/>
    </xf>
    <xf numFmtId="0" fontId="10" fillId="13" borderId="0" xfId="0" applyFont="1" applyFill="1" applyAlignment="1">
      <alignment horizontal="center" vertical="center"/>
    </xf>
    <xf numFmtId="0" fontId="32" fillId="13" borderId="0" xfId="0" applyFont="1" applyFill="1" applyAlignment="1">
      <alignment horizontal="center" vertical="center"/>
    </xf>
    <xf numFmtId="0" fontId="130" fillId="0" borderId="0" xfId="0" applyFont="1" applyFill="1" applyAlignment="1">
      <alignment horizontal="justify" vertical="top" wrapText="1"/>
    </xf>
    <xf numFmtId="0" fontId="131" fillId="0" borderId="0" xfId="0" applyFont="1" applyAlignment="1">
      <alignment horizontal="justify" vertical="top" wrapText="1"/>
    </xf>
    <xf numFmtId="0" fontId="35" fillId="0" borderId="0" xfId="0" applyFont="1" applyFill="1" applyAlignment="1">
      <alignment horizontal="justify" vertical="top" wrapText="1"/>
    </xf>
    <xf numFmtId="0" fontId="0" fillId="0" borderId="0" xfId="0" applyAlignment="1">
      <alignment horizontal="justify" vertical="top" wrapText="1"/>
    </xf>
    <xf numFmtId="0" fontId="43" fillId="13" borderId="0" xfId="0" applyFont="1" applyFill="1" applyAlignment="1">
      <alignment horizontal="center" vertical="center"/>
    </xf>
    <xf numFmtId="0" fontId="173" fillId="0" borderId="0" xfId="0" applyNumberFormat="1" applyFont="1" applyFill="1" applyAlignment="1">
      <alignment horizontal="left" vertical="top" wrapText="1"/>
    </xf>
    <xf numFmtId="0" fontId="34" fillId="13" borderId="0" xfId="0" applyFont="1" applyFill="1" applyAlignment="1">
      <alignment horizontal="center" wrapText="1"/>
    </xf>
    <xf numFmtId="0" fontId="144" fillId="13" borderId="0" xfId="0" applyFont="1" applyFill="1" applyAlignment="1">
      <alignment horizontal="center" vertical="center"/>
    </xf>
    <xf numFmtId="14" fontId="136" fillId="13" borderId="0" xfId="0" applyNumberFormat="1" applyFont="1" applyFill="1" applyBorder="1" applyAlignment="1">
      <alignment horizontal="center" vertical="center"/>
    </xf>
    <xf numFmtId="0" fontId="135" fillId="13" borderId="0" xfId="0" applyFont="1" applyFill="1" applyAlignment="1">
      <alignment horizontal="center" vertical="top" wrapText="1"/>
    </xf>
    <xf numFmtId="0" fontId="130" fillId="0" borderId="0" xfId="0" applyFont="1" applyFill="1" applyBorder="1" applyAlignment="1">
      <alignment vertical="top" wrapText="1"/>
    </xf>
    <xf numFmtId="0" fontId="177" fillId="0" borderId="0" xfId="0" applyFont="1" applyFill="1" applyBorder="1" applyAlignment="1">
      <alignment horizontal="justify" vertical="top" wrapText="1"/>
    </xf>
    <xf numFmtId="2" fontId="34" fillId="13" borderId="0" xfId="0" applyNumberFormat="1" applyFont="1" applyFill="1" applyBorder="1" applyAlignment="1">
      <alignment horizontal="center" vertical="center" wrapText="1"/>
    </xf>
    <xf numFmtId="0" fontId="32" fillId="13" borderId="0" xfId="0" applyFont="1" applyFill="1" applyBorder="1" applyAlignment="1">
      <alignment horizontal="center" vertical="center"/>
    </xf>
    <xf numFmtId="0" fontId="0" fillId="13" borderId="0" xfId="0" applyFill="1" applyAlignment="1">
      <alignment horizontal="center" vertical="center"/>
    </xf>
    <xf numFmtId="0" fontId="32" fillId="13" borderId="0" xfId="0" applyFont="1" applyFill="1" applyAlignment="1">
      <alignment horizontal="center" vertical="center" wrapText="1"/>
    </xf>
    <xf numFmtId="0" fontId="0" fillId="13" borderId="0" xfId="0" applyFill="1" applyAlignment="1">
      <alignment wrapText="1"/>
    </xf>
    <xf numFmtId="0" fontId="10" fillId="13" borderId="0" xfId="0" applyFont="1" applyFill="1" applyAlignment="1">
      <alignment horizontal="center" vertical="center" wrapText="1"/>
    </xf>
    <xf numFmtId="0" fontId="107" fillId="0" borderId="0" xfId="0" applyFont="1" applyAlignment="1">
      <alignment horizontal="left" vertical="top" wrapText="1"/>
    </xf>
    <xf numFmtId="0" fontId="137" fillId="0" borderId="0" xfId="0" applyFont="1" applyAlignment="1">
      <alignment horizontal="left" vertical="top" wrapText="1"/>
    </xf>
    <xf numFmtId="0" fontId="117" fillId="0" borderId="0" xfId="27" applyFont="1" applyAlignment="1">
      <alignment horizontal="left" vertical="center" wrapText="1"/>
    </xf>
    <xf numFmtId="0" fontId="86" fillId="0" borderId="0" xfId="27" applyFont="1" applyAlignment="1">
      <alignment horizontal="left" vertical="center" wrapText="1"/>
    </xf>
    <xf numFmtId="0" fontId="86" fillId="0" borderId="0" xfId="27" applyFont="1" applyAlignment="1">
      <alignment horizontal="right" vertical="center" wrapText="1"/>
    </xf>
    <xf numFmtId="0" fontId="58" fillId="0" borderId="0" xfId="0" applyFont="1" applyAlignment="1">
      <alignment horizontal="right"/>
    </xf>
    <xf numFmtId="0" fontId="0" fillId="0" borderId="0" xfId="0" applyAlignment="1"/>
    <xf numFmtId="0" fontId="43" fillId="13" borderId="0" xfId="3" applyFont="1" applyFill="1" applyBorder="1" applyAlignment="1">
      <alignment horizontal="center" vertical="center" wrapText="1"/>
    </xf>
    <xf numFmtId="0" fontId="43" fillId="13" borderId="0" xfId="3" applyFont="1" applyFill="1" applyBorder="1" applyAlignment="1">
      <alignment horizontal="center" vertical="center"/>
    </xf>
    <xf numFmtId="0" fontId="14" fillId="13" borderId="0" xfId="3" applyFont="1" applyFill="1" applyBorder="1" applyAlignment="1">
      <alignment horizontal="center" vertical="center" wrapText="1"/>
    </xf>
    <xf numFmtId="0" fontId="32" fillId="14" borderId="0" xfId="3" applyFont="1" applyFill="1" applyBorder="1" applyAlignment="1">
      <alignment horizontal="center" vertical="center" wrapText="1"/>
    </xf>
    <xf numFmtId="172" fontId="43" fillId="14" borderId="0" xfId="3" applyNumberFormat="1" applyFont="1" applyFill="1" applyBorder="1" applyAlignment="1">
      <alignment horizontal="center" vertical="center"/>
    </xf>
    <xf numFmtId="0" fontId="34" fillId="0" borderId="0" xfId="3" applyFont="1" applyAlignment="1">
      <alignment horizontal="left" vertical="center" wrapText="1"/>
    </xf>
    <xf numFmtId="0" fontId="32" fillId="14" borderId="0" xfId="3" applyFont="1" applyFill="1" applyBorder="1" applyAlignment="1">
      <alignment horizontal="center"/>
    </xf>
    <xf numFmtId="0" fontId="32" fillId="13" borderId="0" xfId="0" applyFont="1" applyFill="1" applyBorder="1" applyAlignment="1">
      <alignment horizontal="center"/>
    </xf>
    <xf numFmtId="0" fontId="86" fillId="0" borderId="0" xfId="0" applyFont="1" applyAlignment="1">
      <alignment horizontal="center" vertical="center"/>
    </xf>
    <xf numFmtId="0" fontId="65" fillId="0" borderId="0" xfId="0" applyFont="1" applyAlignment="1">
      <alignment horizontal="center" vertical="center"/>
    </xf>
    <xf numFmtId="14" fontId="86" fillId="0" borderId="0" xfId="0" applyNumberFormat="1" applyFont="1" applyAlignment="1">
      <alignment horizontal="center" vertical="center"/>
    </xf>
    <xf numFmtId="14" fontId="65" fillId="0" borderId="0" xfId="0" applyNumberFormat="1" applyFont="1" applyAlignment="1">
      <alignment horizontal="center" vertical="center"/>
    </xf>
    <xf numFmtId="0" fontId="91" fillId="13" borderId="0" xfId="0" applyFont="1" applyFill="1" applyBorder="1" applyAlignment="1">
      <alignment horizontal="left" vertical="center" wrapText="1"/>
    </xf>
    <xf numFmtId="2" fontId="34" fillId="13" borderId="0" xfId="0" applyNumberFormat="1" applyFont="1" applyFill="1" applyBorder="1" applyAlignment="1">
      <alignment horizontal="left" vertical="center" wrapText="1"/>
    </xf>
    <xf numFmtId="0" fontId="32" fillId="13" borderId="0" xfId="0" applyFont="1" applyFill="1" applyBorder="1" applyAlignment="1" applyProtection="1">
      <alignment horizontal="center" vertical="center" wrapText="1"/>
      <protection locked="0"/>
    </xf>
    <xf numFmtId="0" fontId="32" fillId="13" borderId="0" xfId="0" applyFont="1" applyFill="1" applyBorder="1" applyAlignment="1" applyProtection="1">
      <alignment horizontal="center" vertical="center"/>
      <protection locked="0"/>
    </xf>
    <xf numFmtId="0" fontId="95" fillId="0" borderId="0" xfId="0" applyFont="1" applyAlignment="1">
      <alignment horizontal="left" vertical="center" wrapText="1"/>
    </xf>
    <xf numFmtId="0" fontId="61" fillId="0" borderId="0" xfId="0" applyFont="1" applyAlignment="1">
      <alignment horizontal="left" vertical="center" wrapText="1"/>
    </xf>
    <xf numFmtId="0" fontId="94" fillId="0" borderId="0" xfId="0" applyFont="1" applyAlignment="1">
      <alignment horizontal="left" vertical="center" wrapText="1"/>
    </xf>
    <xf numFmtId="0" fontId="44" fillId="13" borderId="0" xfId="3" applyFont="1" applyFill="1" applyBorder="1" applyAlignment="1">
      <alignment horizontal="center" vertical="center" wrapText="1"/>
    </xf>
    <xf numFmtId="0" fontId="44" fillId="13" borderId="0" xfId="0" applyFont="1" applyFill="1" applyAlignment="1">
      <alignment wrapText="1"/>
    </xf>
    <xf numFmtId="0" fontId="34" fillId="0" borderId="0" xfId="0" applyFont="1" applyBorder="1" applyAlignment="1">
      <alignment horizontal="center" vertical="center"/>
    </xf>
    <xf numFmtId="0" fontId="34" fillId="0" borderId="0" xfId="0" applyFont="1" applyAlignment="1">
      <alignment horizontal="left" vertical="center" wrapText="1"/>
    </xf>
    <xf numFmtId="0" fontId="34" fillId="0" borderId="0" xfId="0" applyFont="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34" fillId="0" borderId="0" xfId="0" applyFont="1" applyAlignment="1">
      <alignment vertical="center" wrapText="1"/>
    </xf>
    <xf numFmtId="0" fontId="44" fillId="13" borderId="0" xfId="0" applyFont="1" applyFill="1" applyAlignment="1">
      <alignment horizontal="center" vertical="center" wrapText="1"/>
    </xf>
    <xf numFmtId="0" fontId="34" fillId="13" borderId="0" xfId="3" applyFont="1" applyFill="1" applyBorder="1" applyAlignment="1">
      <alignment horizontal="center" vertical="center" wrapText="1"/>
    </xf>
    <xf numFmtId="0" fontId="0" fillId="0" borderId="0" xfId="0" applyAlignment="1">
      <alignment vertical="top"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4</xdr:col>
      <xdr:colOff>9525</xdr:colOff>
      <xdr:row>50</xdr:row>
      <xdr:rowOff>7648</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7038975"/>
          <a:ext cx="5124450" cy="308422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32</xdr:row>
      <xdr:rowOff>133350</xdr:rowOff>
    </xdr:from>
    <xdr:to>
      <xdr:col>10</xdr:col>
      <xdr:colOff>46044</xdr:colOff>
      <xdr:row>64</xdr:row>
      <xdr:rowOff>48448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496050"/>
          <a:ext cx="8132769" cy="50966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9</xdr:row>
      <xdr:rowOff>0</xdr:rowOff>
    </xdr:from>
    <xdr:to>
      <xdr:col>9</xdr:col>
      <xdr:colOff>67392</xdr:colOff>
      <xdr:row>22</xdr:row>
      <xdr:rowOff>38100</xdr:rowOff>
    </xdr:to>
    <xdr:pic>
      <xdr:nvPicPr>
        <xdr:cNvPr id="4" name="Picture 3"/>
        <xdr:cNvPicPr>
          <a:picLocks noChangeAspect="1"/>
        </xdr:cNvPicPr>
      </xdr:nvPicPr>
      <xdr:blipFill>
        <a:blip xmlns:r="http://schemas.openxmlformats.org/officeDocument/2006/relationships" r:embed="rId1"/>
        <a:stretch>
          <a:fillRect/>
        </a:stretch>
      </xdr:blipFill>
      <xdr:spPr>
        <a:xfrm>
          <a:off x="2409825" y="1847850"/>
          <a:ext cx="3877392" cy="2314575"/>
        </a:xfrm>
        <a:prstGeom prst="rect">
          <a:avLst/>
        </a:prstGeom>
      </xdr:spPr>
    </xdr:pic>
    <xdr:clientData/>
  </xdr:twoCellAnchor>
  <xdr:twoCellAnchor editAs="oneCell">
    <xdr:from>
      <xdr:col>4</xdr:col>
      <xdr:colOff>0</xdr:colOff>
      <xdr:row>27</xdr:row>
      <xdr:rowOff>0</xdr:rowOff>
    </xdr:from>
    <xdr:to>
      <xdr:col>9</xdr:col>
      <xdr:colOff>55199</xdr:colOff>
      <xdr:row>39</xdr:row>
      <xdr:rowOff>38100</xdr:rowOff>
    </xdr:to>
    <xdr:pic>
      <xdr:nvPicPr>
        <xdr:cNvPr id="7" name="Picture 6"/>
        <xdr:cNvPicPr>
          <a:picLocks noChangeAspect="1"/>
        </xdr:cNvPicPr>
      </xdr:nvPicPr>
      <xdr:blipFill>
        <a:blip xmlns:r="http://schemas.openxmlformats.org/officeDocument/2006/relationships" r:embed="rId2"/>
        <a:stretch>
          <a:fillRect/>
        </a:stretch>
      </xdr:blipFill>
      <xdr:spPr>
        <a:xfrm>
          <a:off x="2409825" y="5334000"/>
          <a:ext cx="3865199" cy="23336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9</xdr:col>
      <xdr:colOff>61296</xdr:colOff>
      <xdr:row>19</xdr:row>
      <xdr:rowOff>38100</xdr:rowOff>
    </xdr:to>
    <xdr:pic>
      <xdr:nvPicPr>
        <xdr:cNvPr id="5" name="Picture 4"/>
        <xdr:cNvPicPr>
          <a:picLocks noChangeAspect="1"/>
        </xdr:cNvPicPr>
      </xdr:nvPicPr>
      <xdr:blipFill>
        <a:blip xmlns:r="http://schemas.openxmlformats.org/officeDocument/2006/relationships" r:embed="rId1"/>
        <a:stretch>
          <a:fillRect/>
        </a:stretch>
      </xdr:blipFill>
      <xdr:spPr>
        <a:xfrm>
          <a:off x="2381250" y="1333500"/>
          <a:ext cx="3871296" cy="2314575"/>
        </a:xfrm>
        <a:prstGeom prst="rect">
          <a:avLst/>
        </a:prstGeom>
      </xdr:spPr>
    </xdr:pic>
    <xdr:clientData/>
  </xdr:twoCellAnchor>
  <xdr:twoCellAnchor editAs="oneCell">
    <xdr:from>
      <xdr:col>4</xdr:col>
      <xdr:colOff>0</xdr:colOff>
      <xdr:row>24</xdr:row>
      <xdr:rowOff>0</xdr:rowOff>
    </xdr:from>
    <xdr:to>
      <xdr:col>9</xdr:col>
      <xdr:colOff>55199</xdr:colOff>
      <xdr:row>36</xdr:row>
      <xdr:rowOff>38100</xdr:rowOff>
    </xdr:to>
    <xdr:pic>
      <xdr:nvPicPr>
        <xdr:cNvPr id="7" name="Picture 6"/>
        <xdr:cNvPicPr>
          <a:picLocks noChangeAspect="1"/>
        </xdr:cNvPicPr>
      </xdr:nvPicPr>
      <xdr:blipFill>
        <a:blip xmlns:r="http://schemas.openxmlformats.org/officeDocument/2006/relationships" r:embed="rId2"/>
        <a:stretch>
          <a:fillRect/>
        </a:stretch>
      </xdr:blipFill>
      <xdr:spPr>
        <a:xfrm>
          <a:off x="2381250" y="4819650"/>
          <a:ext cx="3865199" cy="23336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739186</xdr:colOff>
      <xdr:row>64</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6006511" cy="4048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15</xdr:col>
      <xdr:colOff>590551</xdr:colOff>
      <xdr:row>41</xdr:row>
      <xdr:rowOff>10285</xdr:rowOff>
    </xdr:to>
    <xdr:pic>
      <xdr:nvPicPr>
        <xdr:cNvPr id="3" name="Picture 2"/>
        <xdr:cNvPicPr>
          <a:picLocks noChangeAspect="1"/>
        </xdr:cNvPicPr>
      </xdr:nvPicPr>
      <xdr:blipFill>
        <a:blip xmlns:r="http://schemas.openxmlformats.org/officeDocument/2006/relationships" r:embed="rId1"/>
        <a:stretch>
          <a:fillRect/>
        </a:stretch>
      </xdr:blipFill>
      <xdr:spPr>
        <a:xfrm>
          <a:off x="1" y="485775"/>
          <a:ext cx="9734550" cy="616343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419100</xdr:colOff>
      <xdr:row>44</xdr:row>
      <xdr:rowOff>142875</xdr:rowOff>
    </xdr:from>
    <xdr:to>
      <xdr:col>6</xdr:col>
      <xdr:colOff>8093</xdr:colOff>
      <xdr:row>63</xdr:row>
      <xdr:rowOff>4827</xdr:rowOff>
    </xdr:to>
    <xdr:pic>
      <xdr:nvPicPr>
        <xdr:cNvPr id="4" name="Picture 3"/>
        <xdr:cNvPicPr>
          <a:picLocks noChangeAspect="1"/>
        </xdr:cNvPicPr>
      </xdr:nvPicPr>
      <xdr:blipFill>
        <a:blip xmlns:r="http://schemas.openxmlformats.org/officeDocument/2006/relationships" r:embed="rId1"/>
        <a:stretch>
          <a:fillRect/>
        </a:stretch>
      </xdr:blipFill>
      <xdr:spPr>
        <a:xfrm>
          <a:off x="419100" y="12287250"/>
          <a:ext cx="5456393" cy="2938527"/>
        </a:xfrm>
        <a:prstGeom prst="rect">
          <a:avLst/>
        </a:prstGeom>
      </xdr:spPr>
    </xdr:pic>
    <xdr:clientData/>
  </xdr:twoCellAnchor>
  <xdr:twoCellAnchor editAs="oneCell">
    <xdr:from>
      <xdr:col>0</xdr:col>
      <xdr:colOff>438150</xdr:colOff>
      <xdr:row>67</xdr:row>
      <xdr:rowOff>133350</xdr:rowOff>
    </xdr:from>
    <xdr:to>
      <xdr:col>6</xdr:col>
      <xdr:colOff>63722</xdr:colOff>
      <xdr:row>85</xdr:row>
      <xdr:rowOff>157227</xdr:rowOff>
    </xdr:to>
    <xdr:pic>
      <xdr:nvPicPr>
        <xdr:cNvPr id="7" name="Picture 6"/>
        <xdr:cNvPicPr>
          <a:picLocks noChangeAspect="1"/>
        </xdr:cNvPicPr>
      </xdr:nvPicPr>
      <xdr:blipFill>
        <a:blip xmlns:r="http://schemas.openxmlformats.org/officeDocument/2006/relationships" r:embed="rId2"/>
        <a:stretch>
          <a:fillRect/>
        </a:stretch>
      </xdr:blipFill>
      <xdr:spPr>
        <a:xfrm>
          <a:off x="438150" y="16002000"/>
          <a:ext cx="5492972"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129927</xdr:colOff>
      <xdr:row>45</xdr:row>
      <xdr:rowOff>111175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11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114300</xdr:rowOff>
    </xdr:from>
    <xdr:to>
      <xdr:col>3</xdr:col>
      <xdr:colOff>573791</xdr:colOff>
      <xdr:row>48</xdr:row>
      <xdr:rowOff>35270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19725"/>
          <a:ext cx="4450466" cy="2511770"/>
        </a:xfrm>
        <a:prstGeom prst="rect">
          <a:avLst/>
        </a:prstGeom>
      </xdr:spPr>
    </xdr:pic>
    <xdr:clientData/>
  </xdr:twoCellAnchor>
  <xdr:twoCellAnchor editAs="oneCell">
    <xdr:from>
      <xdr:col>0</xdr:col>
      <xdr:colOff>0</xdr:colOff>
      <xdr:row>52</xdr:row>
      <xdr:rowOff>95250</xdr:rowOff>
    </xdr:from>
    <xdr:to>
      <xdr:col>3</xdr:col>
      <xdr:colOff>500632</xdr:colOff>
      <xdr:row>68</xdr:row>
      <xdr:rowOff>34509</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639175"/>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123825</xdr:rowOff>
    </xdr:from>
    <xdr:to>
      <xdr:col>11</xdr:col>
      <xdr:colOff>561975</xdr:colOff>
      <xdr:row>24</xdr:row>
      <xdr:rowOff>28576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
          <a:ext cx="7267575" cy="3467101"/>
        </a:xfrm>
        <a:prstGeom prst="rect">
          <a:avLst/>
        </a:prstGeom>
      </xdr:spPr>
    </xdr:pic>
    <xdr:clientData/>
  </xdr:twoCellAnchor>
  <xdr:twoCellAnchor editAs="oneCell">
    <xdr:from>
      <xdr:col>0</xdr:col>
      <xdr:colOff>0</xdr:colOff>
      <xdr:row>28</xdr:row>
      <xdr:rowOff>95251</xdr:rowOff>
    </xdr:from>
    <xdr:to>
      <xdr:col>11</xdr:col>
      <xdr:colOff>571500</xdr:colOff>
      <xdr:row>50</xdr:row>
      <xdr:rowOff>19051</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4629151"/>
          <a:ext cx="7277100" cy="3486150"/>
        </a:xfrm>
        <a:prstGeom prst="rect">
          <a:avLst/>
        </a:prstGeom>
      </xdr:spPr>
    </xdr:pic>
    <xdr:clientData/>
  </xdr:twoCellAnchor>
  <xdr:twoCellAnchor editAs="oneCell">
    <xdr:from>
      <xdr:col>0</xdr:col>
      <xdr:colOff>0</xdr:colOff>
      <xdr:row>54</xdr:row>
      <xdr:rowOff>114300</xdr:rowOff>
    </xdr:from>
    <xdr:to>
      <xdr:col>11</xdr:col>
      <xdr:colOff>561974</xdr:colOff>
      <xdr:row>75</xdr:row>
      <xdr:rowOff>152401</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8858250"/>
          <a:ext cx="7267574" cy="34385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19</xdr:row>
      <xdr:rowOff>152400</xdr:rowOff>
    </xdr:from>
    <xdr:to>
      <xdr:col>7</xdr:col>
      <xdr:colOff>483209</xdr:colOff>
      <xdr:row>35</xdr:row>
      <xdr:rowOff>152625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61925" y="4438650"/>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5770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981203</xdr:colOff>
      <xdr:row>39</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7053"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266700</xdr:colOff>
      <xdr:row>21</xdr:row>
      <xdr:rowOff>0</xdr:rowOff>
    </xdr:from>
    <xdr:to>
      <xdr:col>6</xdr:col>
      <xdr:colOff>332769</xdr:colOff>
      <xdr:row>39</xdr:row>
      <xdr:rowOff>23877</xdr:rowOff>
    </xdr:to>
    <xdr:pic>
      <xdr:nvPicPr>
        <xdr:cNvPr id="3" name="Picture 2"/>
        <xdr:cNvPicPr>
          <a:picLocks noChangeAspect="1"/>
        </xdr:cNvPicPr>
      </xdr:nvPicPr>
      <xdr:blipFill>
        <a:blip xmlns:r="http://schemas.openxmlformats.org/officeDocument/2006/relationships" r:embed="rId1"/>
        <a:stretch>
          <a:fillRect/>
        </a:stretch>
      </xdr:blipFill>
      <xdr:spPr>
        <a:xfrm>
          <a:off x="266700" y="3790950"/>
          <a:ext cx="6200169" cy="2938527"/>
        </a:xfrm>
        <a:prstGeom prst="rect">
          <a:avLst/>
        </a:prstGeom>
      </xdr:spPr>
    </xdr:pic>
    <xdr:clientData/>
  </xdr:twoCellAnchor>
  <xdr:twoCellAnchor editAs="oneCell">
    <xdr:from>
      <xdr:col>0</xdr:col>
      <xdr:colOff>247650</xdr:colOff>
      <xdr:row>44</xdr:row>
      <xdr:rowOff>0</xdr:rowOff>
    </xdr:from>
    <xdr:to>
      <xdr:col>6</xdr:col>
      <xdr:colOff>271044</xdr:colOff>
      <xdr:row>61</xdr:row>
      <xdr:rowOff>161416</xdr:rowOff>
    </xdr:to>
    <xdr:pic>
      <xdr:nvPicPr>
        <xdr:cNvPr id="7" name="Picture 6"/>
        <xdr:cNvPicPr>
          <a:picLocks noChangeAspect="1"/>
        </xdr:cNvPicPr>
      </xdr:nvPicPr>
      <xdr:blipFill>
        <a:blip xmlns:r="http://schemas.openxmlformats.org/officeDocument/2006/relationships" r:embed="rId2"/>
        <a:stretch>
          <a:fillRect/>
        </a:stretch>
      </xdr:blipFill>
      <xdr:spPr>
        <a:xfrm>
          <a:off x="247650" y="7515225"/>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7" name="Picture 6"/>
        <xdr:cNvPicPr>
          <a:picLocks noChangeAspect="1"/>
        </xdr:cNvPicPr>
      </xdr:nvPicPr>
      <xdr:blipFill>
        <a:blip xmlns:r="http://schemas.openxmlformats.org/officeDocument/2006/relationships" r:embed="rId1"/>
        <a:stretch>
          <a:fillRect/>
        </a:stretch>
      </xdr:blipFill>
      <xdr:spPr>
        <a:xfrm>
          <a:off x="0" y="45815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68"/>
      <c r="B1" s="369"/>
      <c r="C1" s="369"/>
      <c r="D1" s="369"/>
      <c r="E1" s="369"/>
      <c r="F1" s="369"/>
      <c r="G1" s="369"/>
      <c r="H1" s="369"/>
      <c r="I1" s="369"/>
    </row>
    <row r="2" spans="1:9" ht="18.75" customHeight="1">
      <c r="A2" s="702" t="s">
        <v>0</v>
      </c>
      <c r="B2" s="702"/>
      <c r="C2" s="702"/>
      <c r="D2" s="702"/>
      <c r="E2" s="702"/>
      <c r="F2" s="702"/>
      <c r="G2" s="702"/>
      <c r="H2" s="702"/>
      <c r="I2" s="702"/>
    </row>
    <row r="3" spans="1:9" ht="18.75" customHeight="1">
      <c r="A3" s="370"/>
      <c r="B3" s="370"/>
      <c r="C3" s="370"/>
      <c r="D3" s="370"/>
      <c r="E3" s="370"/>
      <c r="F3" s="370"/>
      <c r="G3" s="370"/>
      <c r="H3" s="370"/>
      <c r="I3" s="370"/>
    </row>
    <row r="4" spans="1:9" ht="16.5">
      <c r="A4" s="703" t="s">
        <v>1</v>
      </c>
      <c r="B4" s="703"/>
      <c r="C4" s="703"/>
      <c r="D4" s="703"/>
      <c r="E4" s="703"/>
      <c r="F4" s="703"/>
      <c r="G4" s="703"/>
      <c r="H4" s="703"/>
      <c r="I4" s="703"/>
    </row>
    <row r="5" spans="1:9" ht="15" customHeight="1">
      <c r="A5" s="371"/>
      <c r="B5" s="371"/>
      <c r="C5" s="371"/>
      <c r="D5" s="371"/>
      <c r="E5" s="371"/>
      <c r="F5" s="371"/>
      <c r="G5" s="371"/>
      <c r="H5" s="371"/>
      <c r="I5" s="371"/>
    </row>
    <row r="6" spans="1:9" ht="15" customHeight="1">
      <c r="A6" s="372"/>
      <c r="B6" s="372"/>
      <c r="C6" s="372"/>
      <c r="D6" s="372"/>
      <c r="E6" s="372"/>
      <c r="F6" s="372"/>
      <c r="G6" s="372"/>
      <c r="H6" s="372"/>
      <c r="I6" s="372"/>
    </row>
    <row r="7" spans="1:9" ht="15.75" customHeight="1">
      <c r="A7" s="704" t="s">
        <v>1282</v>
      </c>
      <c r="B7" s="705"/>
      <c r="C7" s="705"/>
      <c r="D7" s="705"/>
      <c r="E7" s="705"/>
      <c r="F7" s="705"/>
      <c r="G7" s="705"/>
      <c r="H7" s="705"/>
      <c r="I7" s="705"/>
    </row>
    <row r="8" spans="1:9">
      <c r="A8" s="373"/>
      <c r="B8" s="373"/>
      <c r="C8" s="373"/>
      <c r="D8" s="373"/>
      <c r="E8" s="373"/>
      <c r="F8" s="373"/>
      <c r="G8" s="373"/>
      <c r="H8" s="373"/>
      <c r="I8" s="373"/>
    </row>
    <row r="9" spans="1:9">
      <c r="A9" s="374"/>
      <c r="B9" s="374"/>
      <c r="C9" s="374"/>
      <c r="D9" s="374"/>
      <c r="E9" s="374"/>
      <c r="F9" s="374"/>
      <c r="G9" s="374"/>
      <c r="H9" s="374"/>
      <c r="I9" s="374"/>
    </row>
    <row r="10" spans="1:9">
      <c r="A10" s="374"/>
      <c r="B10" s="374"/>
      <c r="C10" s="374"/>
      <c r="D10" s="374"/>
      <c r="E10" s="374"/>
      <c r="F10" s="374"/>
      <c r="G10" s="374"/>
      <c r="H10" s="374"/>
      <c r="I10" s="374"/>
    </row>
    <row r="11" spans="1:9">
      <c r="A11" s="374"/>
      <c r="B11" s="374"/>
      <c r="C11" s="374"/>
      <c r="D11" s="374"/>
      <c r="E11" s="374"/>
      <c r="F11" s="374"/>
      <c r="G11" s="374"/>
      <c r="H11" s="374"/>
      <c r="I11" s="374"/>
    </row>
    <row r="12" spans="1:9">
      <c r="A12" s="374"/>
      <c r="B12" s="374"/>
      <c r="C12" s="374"/>
      <c r="D12" s="374"/>
      <c r="E12" s="374"/>
      <c r="F12" s="374"/>
      <c r="G12" s="374"/>
      <c r="H12" s="374"/>
      <c r="I12" s="374"/>
    </row>
    <row r="13" spans="1:9">
      <c r="A13" s="374"/>
      <c r="B13" s="374"/>
      <c r="C13" s="374"/>
      <c r="D13" s="374"/>
      <c r="E13" s="374"/>
      <c r="F13" s="374"/>
      <c r="G13" s="374"/>
      <c r="H13" s="374"/>
      <c r="I13" s="374"/>
    </row>
    <row r="14" spans="1:9">
      <c r="A14" s="374"/>
      <c r="B14" s="374"/>
      <c r="C14" s="374"/>
      <c r="D14" s="374"/>
      <c r="E14" s="374"/>
      <c r="F14" s="374"/>
      <c r="G14" s="374"/>
      <c r="H14" s="374"/>
      <c r="I14" s="374"/>
    </row>
    <row r="15" spans="1:9">
      <c r="A15" s="374"/>
      <c r="B15" s="374"/>
      <c r="C15" s="374"/>
      <c r="D15" s="374"/>
      <c r="E15" s="374"/>
      <c r="F15" s="374"/>
      <c r="G15" s="374"/>
      <c r="H15" s="374"/>
      <c r="I15" s="374"/>
    </row>
    <row r="16" spans="1:9">
      <c r="A16" s="374"/>
      <c r="B16" s="374"/>
      <c r="C16" s="374"/>
      <c r="D16" s="374"/>
      <c r="E16" s="374"/>
      <c r="F16" s="374"/>
      <c r="G16" s="374"/>
      <c r="H16" s="374"/>
      <c r="I16" s="374"/>
    </row>
    <row r="17" spans="1:9">
      <c r="A17" s="374"/>
      <c r="B17" s="374"/>
      <c r="C17" s="374"/>
      <c r="D17" s="374"/>
      <c r="E17" s="374"/>
      <c r="F17" s="374"/>
      <c r="G17" s="374"/>
      <c r="H17" s="374"/>
      <c r="I17" s="374"/>
    </row>
    <row r="18" spans="1:9" ht="30">
      <c r="A18" s="706" t="s">
        <v>2</v>
      </c>
      <c r="B18" s="706"/>
      <c r="C18" s="706"/>
      <c r="D18" s="706"/>
      <c r="E18" s="706"/>
      <c r="F18" s="706"/>
      <c r="G18" s="706"/>
      <c r="H18" s="706"/>
      <c r="I18" s="706"/>
    </row>
    <row r="19" spans="1:9" ht="18.75" customHeight="1">
      <c r="A19" s="375"/>
      <c r="B19" s="375"/>
      <c r="C19" s="375"/>
      <c r="D19" s="375"/>
      <c r="E19" s="375"/>
      <c r="F19" s="375"/>
      <c r="G19" s="375"/>
      <c r="H19" s="375"/>
      <c r="I19" s="375"/>
    </row>
    <row r="20" spans="1:9" ht="18.75" customHeight="1">
      <c r="A20" s="707" t="s">
        <v>1200</v>
      </c>
      <c r="B20" s="707"/>
      <c r="C20" s="707"/>
      <c r="D20" s="707"/>
      <c r="E20" s="707"/>
      <c r="F20" s="707"/>
      <c r="G20" s="707"/>
      <c r="H20" s="707"/>
      <c r="I20" s="707"/>
    </row>
    <row r="21" spans="1:9" ht="18.75" customHeight="1">
      <c r="A21" s="376"/>
      <c r="B21" s="376"/>
      <c r="C21" s="376"/>
      <c r="D21" s="376"/>
      <c r="E21" s="376"/>
      <c r="F21" s="376"/>
      <c r="G21" s="376"/>
      <c r="H21" s="376"/>
      <c r="I21" s="376"/>
    </row>
    <row r="22" spans="1:9" ht="26.25" customHeight="1">
      <c r="A22" s="708" t="s">
        <v>3</v>
      </c>
      <c r="B22" s="708"/>
      <c r="C22" s="708"/>
      <c r="D22" s="708"/>
      <c r="E22" s="708"/>
      <c r="F22" s="708"/>
      <c r="G22" s="708"/>
      <c r="H22" s="708"/>
      <c r="I22" s="708"/>
    </row>
    <row r="23" spans="1:9" ht="18.75">
      <c r="A23" s="377"/>
      <c r="B23" s="377"/>
      <c r="C23" s="377"/>
      <c r="D23" s="377"/>
      <c r="E23" s="377"/>
      <c r="F23" s="377"/>
      <c r="G23" s="377"/>
      <c r="H23" s="377"/>
      <c r="I23" s="377"/>
    </row>
    <row r="24" spans="1:9" ht="18.75" customHeight="1">
      <c r="A24" s="698" t="s">
        <v>1201</v>
      </c>
      <c r="B24" s="698"/>
      <c r="C24" s="698"/>
      <c r="D24" s="698"/>
      <c r="E24" s="698"/>
      <c r="F24" s="698"/>
      <c r="G24" s="698"/>
      <c r="H24" s="698"/>
      <c r="I24" s="698"/>
    </row>
    <row r="25" spans="1:9">
      <c r="A25" s="374"/>
      <c r="B25" s="374"/>
      <c r="C25" s="374"/>
      <c r="D25" s="374"/>
      <c r="E25" s="374"/>
      <c r="F25" s="374"/>
      <c r="G25" s="374"/>
      <c r="H25" s="374"/>
      <c r="I25" s="374"/>
    </row>
    <row r="26" spans="1:9">
      <c r="A26" s="374"/>
      <c r="B26" s="374"/>
      <c r="C26" s="374"/>
      <c r="D26" s="374"/>
      <c r="E26" s="374"/>
      <c r="F26" s="374"/>
      <c r="G26" s="374"/>
      <c r="H26" s="374"/>
      <c r="I26" s="374"/>
    </row>
    <row r="27" spans="1:9">
      <c r="A27" s="374"/>
      <c r="B27" s="374"/>
      <c r="C27" s="374"/>
      <c r="D27" s="374"/>
      <c r="E27" s="374"/>
      <c r="F27" s="374"/>
      <c r="G27" s="374"/>
      <c r="H27" s="374"/>
      <c r="I27" s="374"/>
    </row>
    <row r="28" spans="1:9">
      <c r="A28" s="374"/>
      <c r="B28" s="374"/>
      <c r="C28" s="374"/>
      <c r="D28" s="374"/>
      <c r="E28" s="374"/>
      <c r="F28" s="374"/>
      <c r="G28" s="374"/>
      <c r="H28" s="374"/>
      <c r="I28" s="374"/>
    </row>
    <row r="29" spans="1:9">
      <c r="A29" s="374"/>
      <c r="B29" s="374"/>
      <c r="C29" s="374"/>
      <c r="D29" s="374"/>
      <c r="E29" s="374"/>
      <c r="F29" s="374"/>
      <c r="G29" s="374"/>
      <c r="H29" s="374"/>
      <c r="I29" s="374"/>
    </row>
    <row r="30" spans="1:9">
      <c r="A30" s="374"/>
      <c r="B30" s="374"/>
      <c r="C30" s="374"/>
      <c r="D30" s="374"/>
      <c r="E30" s="374"/>
      <c r="F30" s="374"/>
      <c r="G30" s="374"/>
      <c r="H30" s="374"/>
      <c r="I30" s="374"/>
    </row>
    <row r="31" spans="1:9">
      <c r="A31" s="374"/>
      <c r="B31" s="374"/>
      <c r="C31" s="374"/>
      <c r="D31" s="374"/>
      <c r="E31" s="374"/>
      <c r="F31" s="374"/>
      <c r="G31" s="374"/>
      <c r="H31" s="374"/>
      <c r="I31" s="374"/>
    </row>
    <row r="32" spans="1:9">
      <c r="A32" s="374"/>
      <c r="B32" s="374"/>
      <c r="C32" s="374"/>
      <c r="D32" s="374"/>
      <c r="E32" s="374"/>
      <c r="F32" s="374"/>
      <c r="G32" s="374"/>
      <c r="H32" s="374"/>
      <c r="I32" s="374"/>
    </row>
    <row r="33" spans="1:9">
      <c r="A33" s="374"/>
      <c r="B33" s="374"/>
      <c r="C33" s="374"/>
      <c r="D33" s="374"/>
      <c r="E33" s="374"/>
      <c r="F33" s="374"/>
      <c r="G33" s="374"/>
      <c r="H33" s="374"/>
      <c r="I33" s="374"/>
    </row>
    <row r="34" spans="1:9">
      <c r="A34" s="374"/>
      <c r="B34" s="374"/>
      <c r="C34" s="374"/>
      <c r="D34" s="374"/>
      <c r="E34" s="374"/>
      <c r="F34" s="374"/>
      <c r="G34" s="374"/>
      <c r="H34" s="374"/>
      <c r="I34" s="374"/>
    </row>
    <row r="35" spans="1:9">
      <c r="A35" s="374"/>
      <c r="B35" s="374"/>
      <c r="C35" s="374"/>
      <c r="D35" s="374"/>
      <c r="E35" s="374"/>
      <c r="F35" s="374"/>
      <c r="G35" s="374"/>
      <c r="H35" s="374"/>
      <c r="I35" s="374"/>
    </row>
    <row r="36" spans="1:9">
      <c r="A36" s="699"/>
      <c r="B36" s="699"/>
      <c r="C36" s="699"/>
      <c r="D36" s="699"/>
      <c r="E36" s="699"/>
      <c r="F36" s="699"/>
      <c r="G36" s="699"/>
      <c r="H36" s="699"/>
      <c r="I36" s="699"/>
    </row>
    <row r="37" spans="1:9" ht="50.25" customHeight="1">
      <c r="A37" s="700" t="s">
        <v>4</v>
      </c>
      <c r="B37" s="700"/>
      <c r="C37" s="700"/>
      <c r="D37" s="700"/>
      <c r="E37" s="700"/>
      <c r="F37" s="700"/>
      <c r="G37" s="700"/>
      <c r="H37" s="700"/>
      <c r="I37" s="700"/>
    </row>
    <row r="38" spans="1:9">
      <c r="A38" s="378"/>
      <c r="B38" s="378"/>
      <c r="C38" s="378"/>
      <c r="D38" s="378"/>
      <c r="E38" s="378"/>
      <c r="F38" s="378"/>
      <c r="G38" s="378"/>
      <c r="H38" s="378"/>
      <c r="I38" s="378"/>
    </row>
    <row r="39" spans="1:9" ht="65.25" customHeight="1">
      <c r="A39" s="701" t="s">
        <v>5</v>
      </c>
      <c r="B39" s="701"/>
      <c r="C39" s="701"/>
      <c r="D39" s="701"/>
      <c r="E39" s="701"/>
      <c r="F39" s="701"/>
      <c r="G39" s="701"/>
      <c r="H39" s="701"/>
      <c r="I39" s="701"/>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2" max="12" width="9" customWidth="1"/>
  </cols>
  <sheetData>
    <row r="1" spans="1:19" ht="12.75" customHeight="1">
      <c r="A1" s="379" t="s">
        <v>963</v>
      </c>
      <c r="L1" s="380" t="str">
        <f>Naslovnica!A20</f>
        <v>Prosinac 2014.</v>
      </c>
    </row>
    <row r="2" spans="1:19" ht="12.75" customHeight="1">
      <c r="A2" s="117" t="s">
        <v>969</v>
      </c>
      <c r="J2" s="88"/>
      <c r="K2" s="88"/>
      <c r="L2" s="118" t="str">
        <f>Naslovnica!A24</f>
        <v>December 2014</v>
      </c>
      <c r="M2" s="78"/>
    </row>
    <row r="3" spans="1:19" ht="12.75" customHeight="1">
      <c r="J3" s="78"/>
    </row>
    <row r="4" spans="1:19" ht="12.75" customHeight="1"/>
    <row r="5" spans="1:19" ht="12.75" customHeight="1"/>
    <row r="6" spans="1:19" ht="12.75" customHeight="1"/>
    <row r="7" spans="1:19" ht="12.75" customHeight="1">
      <c r="S7" s="88"/>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500</v>
      </c>
    </row>
    <row r="26" spans="1:1" ht="12.75" customHeight="1">
      <c r="A26" s="37"/>
    </row>
    <row r="27" spans="1:1" ht="12.75" customHeight="1">
      <c r="A27" s="379" t="s">
        <v>964</v>
      </c>
    </row>
    <row r="28" spans="1:1" ht="12.75" customHeight="1">
      <c r="A28" s="117" t="s">
        <v>968</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500</v>
      </c>
    </row>
    <row r="52" spans="1:1" ht="12.75" customHeight="1"/>
    <row r="53" spans="1:1" ht="12.75" customHeight="1">
      <c r="A53" s="379" t="s">
        <v>965</v>
      </c>
    </row>
    <row r="54" spans="1:1" ht="12.75" customHeight="1">
      <c r="A54" s="117" t="s">
        <v>970</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500</v>
      </c>
    </row>
    <row r="78" spans="1:12" ht="12.75" customHeight="1">
      <c r="A78" s="74" t="s">
        <v>343</v>
      </c>
    </row>
    <row r="79" spans="1:12" ht="12.75" customHeight="1">
      <c r="L79" s="689" t="s">
        <v>383</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7.5703125"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10.140625" bestFit="1" customWidth="1"/>
    <col min="13" max="13" width="6.140625" bestFit="1" customWidth="1"/>
    <col min="14" max="14" width="7.5703125"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8.28515625" bestFit="1" customWidth="1"/>
    <col min="29" max="29" width="6.140625" bestFit="1" customWidth="1"/>
    <col min="30" max="30" width="8.28515625" bestFit="1" customWidth="1"/>
    <col min="31" max="31" width="6.140625" bestFit="1" customWidth="1"/>
    <col min="32" max="32" width="8.42578125" customWidth="1"/>
    <col min="33" max="33" width="6.140625" bestFit="1" customWidth="1"/>
  </cols>
  <sheetData>
    <row r="1" spans="1:33" ht="12.75" customHeight="1">
      <c r="A1" s="553" t="s">
        <v>990</v>
      </c>
      <c r="AG1" s="380" t="str">
        <f>Naslovnica!A20</f>
        <v>Prosinac 2014.</v>
      </c>
    </row>
    <row r="2" spans="1:33" ht="12.75" customHeight="1">
      <c r="A2" s="119" t="s">
        <v>991</v>
      </c>
      <c r="AG2" s="118" t="str">
        <f>Naslovnica!A24</f>
        <v>December 2014</v>
      </c>
    </row>
    <row r="3" spans="1:33" ht="12.75" customHeight="1">
      <c r="A3" s="119"/>
      <c r="AG3" s="118"/>
    </row>
    <row r="4" spans="1:33" ht="12.75" customHeight="1">
      <c r="I4" s="677"/>
      <c r="J4" s="677"/>
      <c r="K4" s="677"/>
      <c r="AG4" s="21" t="s">
        <v>501</v>
      </c>
    </row>
    <row r="5" spans="1:33" ht="15" customHeight="1">
      <c r="A5" s="412" t="s">
        <v>973</v>
      </c>
      <c r="B5" s="749" t="s">
        <v>978</v>
      </c>
      <c r="C5" s="749"/>
      <c r="D5" s="749"/>
      <c r="E5" s="749"/>
      <c r="F5" s="749"/>
      <c r="G5" s="749"/>
      <c r="H5" s="749"/>
      <c r="I5" s="749"/>
      <c r="J5" s="750" t="s">
        <v>985</v>
      </c>
      <c r="K5" s="750"/>
      <c r="L5" s="749" t="s">
        <v>979</v>
      </c>
      <c r="M5" s="749"/>
      <c r="N5" s="749"/>
      <c r="O5" s="749"/>
      <c r="P5" s="749"/>
      <c r="Q5" s="749"/>
      <c r="R5" s="749"/>
      <c r="S5" s="749"/>
      <c r="T5" s="750" t="s">
        <v>986</v>
      </c>
      <c r="U5" s="750"/>
      <c r="V5" s="749" t="s">
        <v>980</v>
      </c>
      <c r="W5" s="749"/>
      <c r="X5" s="749"/>
      <c r="Y5" s="749"/>
      <c r="Z5" s="749"/>
      <c r="AA5" s="749"/>
      <c r="AB5" s="749"/>
      <c r="AC5" s="749"/>
      <c r="AD5" s="750" t="s">
        <v>987</v>
      </c>
      <c r="AE5" s="750"/>
      <c r="AF5" s="752" t="s">
        <v>927</v>
      </c>
      <c r="AG5" s="752"/>
    </row>
    <row r="6" spans="1:33" ht="22.5" customHeight="1">
      <c r="A6" s="751" t="s">
        <v>502</v>
      </c>
      <c r="B6" s="724" t="s">
        <v>974</v>
      </c>
      <c r="C6" s="724"/>
      <c r="D6" s="724" t="s">
        <v>975</v>
      </c>
      <c r="E6" s="724"/>
      <c r="F6" s="724" t="s">
        <v>976</v>
      </c>
      <c r="G6" s="724"/>
      <c r="H6" s="724" t="s">
        <v>977</v>
      </c>
      <c r="I6" s="724"/>
      <c r="J6" s="750"/>
      <c r="K6" s="750"/>
      <c r="L6" s="724" t="s">
        <v>974</v>
      </c>
      <c r="M6" s="724"/>
      <c r="N6" s="724" t="s">
        <v>975</v>
      </c>
      <c r="O6" s="724"/>
      <c r="P6" s="724" t="s">
        <v>976</v>
      </c>
      <c r="Q6" s="724"/>
      <c r="R6" s="724" t="s">
        <v>977</v>
      </c>
      <c r="S6" s="724"/>
      <c r="T6" s="750"/>
      <c r="U6" s="750"/>
      <c r="V6" s="724" t="s">
        <v>974</v>
      </c>
      <c r="W6" s="724"/>
      <c r="X6" s="724" t="s">
        <v>975</v>
      </c>
      <c r="Y6" s="724"/>
      <c r="Z6" s="724" t="s">
        <v>976</v>
      </c>
      <c r="AA6" s="724"/>
      <c r="AB6" s="724" t="s">
        <v>977</v>
      </c>
      <c r="AC6" s="724"/>
      <c r="AD6" s="750"/>
      <c r="AE6" s="750"/>
      <c r="AF6" s="752"/>
      <c r="AG6" s="752"/>
    </row>
    <row r="7" spans="1:33">
      <c r="A7" s="751"/>
      <c r="B7" s="412" t="s">
        <v>133</v>
      </c>
      <c r="C7" s="412" t="s">
        <v>134</v>
      </c>
      <c r="D7" s="412" t="s">
        <v>133</v>
      </c>
      <c r="E7" s="412" t="s">
        <v>134</v>
      </c>
      <c r="F7" s="412" t="s">
        <v>133</v>
      </c>
      <c r="G7" s="412" t="s">
        <v>134</v>
      </c>
      <c r="H7" s="412" t="s">
        <v>133</v>
      </c>
      <c r="I7" s="412" t="s">
        <v>134</v>
      </c>
      <c r="J7" s="412" t="s">
        <v>133</v>
      </c>
      <c r="K7" s="412" t="s">
        <v>134</v>
      </c>
      <c r="L7" s="412" t="s">
        <v>133</v>
      </c>
      <c r="M7" s="412" t="s">
        <v>134</v>
      </c>
      <c r="N7" s="412" t="s">
        <v>133</v>
      </c>
      <c r="O7" s="412" t="s">
        <v>134</v>
      </c>
      <c r="P7" s="412" t="s">
        <v>133</v>
      </c>
      <c r="Q7" s="412" t="s">
        <v>134</v>
      </c>
      <c r="R7" s="412" t="s">
        <v>133</v>
      </c>
      <c r="S7" s="412" t="s">
        <v>134</v>
      </c>
      <c r="T7" s="412" t="s">
        <v>133</v>
      </c>
      <c r="U7" s="412" t="s">
        <v>134</v>
      </c>
      <c r="V7" s="412" t="s">
        <v>133</v>
      </c>
      <c r="W7" s="412" t="s">
        <v>134</v>
      </c>
      <c r="X7" s="412" t="s">
        <v>133</v>
      </c>
      <c r="Y7" s="412" t="s">
        <v>134</v>
      </c>
      <c r="Z7" s="412" t="s">
        <v>133</v>
      </c>
      <c r="AA7" s="412" t="s">
        <v>134</v>
      </c>
      <c r="AB7" s="412" t="s">
        <v>133</v>
      </c>
      <c r="AC7" s="412" t="s">
        <v>134</v>
      </c>
      <c r="AD7" s="412" t="s">
        <v>133</v>
      </c>
      <c r="AE7" s="412" t="s">
        <v>134</v>
      </c>
      <c r="AF7" s="412" t="s">
        <v>133</v>
      </c>
      <c r="AG7" s="412" t="s">
        <v>134</v>
      </c>
    </row>
    <row r="8" spans="1:33">
      <c r="A8" s="751"/>
      <c r="B8" s="413" t="s">
        <v>124</v>
      </c>
      <c r="C8" s="413" t="s">
        <v>125</v>
      </c>
      <c r="D8" s="413" t="s">
        <v>124</v>
      </c>
      <c r="E8" s="413" t="s">
        <v>125</v>
      </c>
      <c r="F8" s="413" t="s">
        <v>124</v>
      </c>
      <c r="G8" s="413" t="s">
        <v>125</v>
      </c>
      <c r="H8" s="413" t="s">
        <v>124</v>
      </c>
      <c r="I8" s="413" t="s">
        <v>125</v>
      </c>
      <c r="J8" s="413" t="s">
        <v>124</v>
      </c>
      <c r="K8" s="413" t="s">
        <v>125</v>
      </c>
      <c r="L8" s="413" t="s">
        <v>124</v>
      </c>
      <c r="M8" s="413" t="s">
        <v>125</v>
      </c>
      <c r="N8" s="413" t="s">
        <v>124</v>
      </c>
      <c r="O8" s="413" t="s">
        <v>125</v>
      </c>
      <c r="P8" s="413" t="s">
        <v>124</v>
      </c>
      <c r="Q8" s="413" t="s">
        <v>125</v>
      </c>
      <c r="R8" s="413" t="s">
        <v>124</v>
      </c>
      <c r="S8" s="413" t="s">
        <v>125</v>
      </c>
      <c r="T8" s="413" t="s">
        <v>124</v>
      </c>
      <c r="U8" s="413" t="s">
        <v>125</v>
      </c>
      <c r="V8" s="413" t="s">
        <v>124</v>
      </c>
      <c r="W8" s="413" t="s">
        <v>125</v>
      </c>
      <c r="X8" s="413" t="s">
        <v>124</v>
      </c>
      <c r="Y8" s="413" t="s">
        <v>125</v>
      </c>
      <c r="Z8" s="413" t="s">
        <v>124</v>
      </c>
      <c r="AA8" s="413" t="s">
        <v>125</v>
      </c>
      <c r="AB8" s="413" t="s">
        <v>124</v>
      </c>
      <c r="AC8" s="413" t="s">
        <v>125</v>
      </c>
      <c r="AD8" s="413" t="s">
        <v>124</v>
      </c>
      <c r="AE8" s="413" t="s">
        <v>125</v>
      </c>
      <c r="AF8" s="413" t="s">
        <v>124</v>
      </c>
      <c r="AG8" s="413" t="s">
        <v>125</v>
      </c>
    </row>
    <row r="9" spans="1:33" ht="18">
      <c r="A9" s="209" t="s">
        <v>625</v>
      </c>
      <c r="B9" s="181">
        <v>897.35798</v>
      </c>
      <c r="C9" s="182">
        <v>5.4583087417705827E-3</v>
      </c>
      <c r="D9" s="181">
        <v>771.38072999999997</v>
      </c>
      <c r="E9" s="182">
        <v>1.5852333036485262E-2</v>
      </c>
      <c r="F9" s="181">
        <v>725.62306999999998</v>
      </c>
      <c r="G9" s="182">
        <v>1.5549861569872803E-2</v>
      </c>
      <c r="H9" s="181">
        <v>2656.4016099999999</v>
      </c>
      <c r="I9" s="182">
        <v>2.8322692738294991E-2</v>
      </c>
      <c r="J9" s="181">
        <v>5050.7633900000001</v>
      </c>
      <c r="K9" s="182">
        <v>1.4287168680291383E-2</v>
      </c>
      <c r="L9" s="181">
        <v>892204.92310000001</v>
      </c>
      <c r="M9" s="182">
        <v>3.4544631628536757E-2</v>
      </c>
      <c r="N9" s="181">
        <v>37298.331740000001</v>
      </c>
      <c r="O9" s="182">
        <v>4.3483702369017082E-3</v>
      </c>
      <c r="P9" s="181">
        <v>102156.56951999999</v>
      </c>
      <c r="Q9" s="182">
        <v>9.862107603953946E-3</v>
      </c>
      <c r="R9" s="181">
        <v>10455.151019999999</v>
      </c>
      <c r="S9" s="182">
        <v>5.3376869899734493E-4</v>
      </c>
      <c r="T9" s="181">
        <v>1042114.9753800001</v>
      </c>
      <c r="U9" s="182">
        <v>1.6194217644072566E-2</v>
      </c>
      <c r="V9" s="181">
        <v>28115.82372</v>
      </c>
      <c r="W9" s="182">
        <v>4.5078864894051343E-2</v>
      </c>
      <c r="X9" s="181">
        <v>560.36178000000007</v>
      </c>
      <c r="Y9" s="182">
        <v>3.2509575656215813E-3</v>
      </c>
      <c r="Z9" s="181">
        <v>4513.5670799999998</v>
      </c>
      <c r="AA9" s="182">
        <v>1.8673978013984467E-2</v>
      </c>
      <c r="AB9" s="181">
        <v>2597.2195999999999</v>
      </c>
      <c r="AC9" s="182">
        <v>4.8167364216147044E-3</v>
      </c>
      <c r="AD9" s="181">
        <v>35786.972179999997</v>
      </c>
      <c r="AE9" s="182">
        <v>2.2693327616353065E-2</v>
      </c>
      <c r="AF9" s="181">
        <v>1082952.71095</v>
      </c>
      <c r="AG9" s="182">
        <v>1.6338674203937389E-2</v>
      </c>
    </row>
    <row r="10" spans="1:33" ht="18">
      <c r="A10" s="209" t="s">
        <v>626</v>
      </c>
      <c r="B10" s="184">
        <v>212.68420999999998</v>
      </c>
      <c r="C10" s="185">
        <v>1.2936822411492572E-3</v>
      </c>
      <c r="D10" s="184">
        <v>31.127220000000001</v>
      </c>
      <c r="E10" s="185">
        <v>6.3968289425630944E-4</v>
      </c>
      <c r="F10" s="184">
        <v>280.93965999999995</v>
      </c>
      <c r="G10" s="185">
        <v>6.0204436753742291E-3</v>
      </c>
      <c r="H10" s="184">
        <v>18.23555</v>
      </c>
      <c r="I10" s="185">
        <v>1.9442838673923828E-4</v>
      </c>
      <c r="J10" s="184">
        <v>542.98663999999997</v>
      </c>
      <c r="K10" s="185">
        <v>1.5359542939952793E-3</v>
      </c>
      <c r="L10" s="184">
        <v>623.16892000000007</v>
      </c>
      <c r="M10" s="185">
        <v>2.4128022863801537E-5</v>
      </c>
      <c r="N10" s="184">
        <v>25467.298620000001</v>
      </c>
      <c r="O10" s="185">
        <v>2.9690669305386993E-3</v>
      </c>
      <c r="P10" s="184">
        <v>37953.104060000005</v>
      </c>
      <c r="Q10" s="185">
        <v>3.6639601143860084E-3</v>
      </c>
      <c r="R10" s="184">
        <v>47201.756479999996</v>
      </c>
      <c r="S10" s="185">
        <v>2.4097997339802267E-3</v>
      </c>
      <c r="T10" s="184">
        <v>111245.32808000001</v>
      </c>
      <c r="U10" s="182">
        <v>1.7287258098914295E-3</v>
      </c>
      <c r="V10" s="184">
        <v>0</v>
      </c>
      <c r="W10" s="185">
        <v>0</v>
      </c>
      <c r="X10" s="184">
        <v>0</v>
      </c>
      <c r="Y10" s="185">
        <v>0</v>
      </c>
      <c r="Z10" s="184">
        <v>0</v>
      </c>
      <c r="AA10" s="185">
        <v>0</v>
      </c>
      <c r="AB10" s="184">
        <v>0.63834000000000002</v>
      </c>
      <c r="AC10" s="185">
        <v>1.1838488849281479E-6</v>
      </c>
      <c r="AD10" s="184">
        <v>0.63834000000000002</v>
      </c>
      <c r="AE10" s="185">
        <v>4.0478581640719333E-7</v>
      </c>
      <c r="AF10" s="184">
        <v>111788.95306000001</v>
      </c>
      <c r="AG10" s="182">
        <v>1.6865771378367404E-3</v>
      </c>
    </row>
    <row r="11" spans="1:33" ht="27">
      <c r="A11" s="209" t="s">
        <v>627</v>
      </c>
      <c r="B11" s="184">
        <v>163564.74492</v>
      </c>
      <c r="C11" s="185">
        <v>0.99490604300672902</v>
      </c>
      <c r="D11" s="184">
        <v>47923.027450000001</v>
      </c>
      <c r="E11" s="185">
        <v>0.98484673224080288</v>
      </c>
      <c r="F11" s="184">
        <v>45677.963029999999</v>
      </c>
      <c r="G11" s="185">
        <v>0.97886358810266016</v>
      </c>
      <c r="H11" s="184">
        <v>91153.965469999996</v>
      </c>
      <c r="I11" s="185">
        <v>0.97188834179480921</v>
      </c>
      <c r="J11" s="184">
        <v>348319.70087</v>
      </c>
      <c r="K11" s="185">
        <v>0.98529706041096654</v>
      </c>
      <c r="L11" s="184">
        <v>25087967.088720001</v>
      </c>
      <c r="M11" s="185">
        <v>0.97136269813157028</v>
      </c>
      <c r="N11" s="184">
        <v>8790274.1026100013</v>
      </c>
      <c r="O11" s="185">
        <v>1.024800962907549</v>
      </c>
      <c r="P11" s="184">
        <v>10301602.41618</v>
      </c>
      <c r="Q11" s="185">
        <v>0.99450786179374362</v>
      </c>
      <c r="R11" s="184">
        <v>19748652.544840001</v>
      </c>
      <c r="S11" s="185">
        <v>1.0082314981051179</v>
      </c>
      <c r="T11" s="184">
        <v>63928496.152350001</v>
      </c>
      <c r="U11" s="185">
        <v>0.99343355081516505</v>
      </c>
      <c r="V11" s="184">
        <v>596761.88587999996</v>
      </c>
      <c r="W11" s="185">
        <v>0.95680456298947814</v>
      </c>
      <c r="X11" s="184">
        <v>173953.54690000002</v>
      </c>
      <c r="Y11" s="185">
        <v>1.0091973070705564</v>
      </c>
      <c r="Z11" s="184">
        <v>237456.52062999998</v>
      </c>
      <c r="AA11" s="185">
        <v>0.9824287014965265</v>
      </c>
      <c r="AB11" s="184">
        <v>563592.65910000005</v>
      </c>
      <c r="AC11" s="185">
        <v>1.0452243961356407</v>
      </c>
      <c r="AD11" s="184">
        <v>1571764.6125099999</v>
      </c>
      <c r="AE11" s="185">
        <v>0.99669145263464021</v>
      </c>
      <c r="AF11" s="184">
        <v>65848580.465730004</v>
      </c>
      <c r="AG11" s="185">
        <v>0.99346766681762499</v>
      </c>
    </row>
    <row r="12" spans="1:33" ht="18.75">
      <c r="A12" s="209" t="s">
        <v>628</v>
      </c>
      <c r="B12" s="186">
        <v>141826.07709000001</v>
      </c>
      <c r="C12" s="187">
        <v>0.86267747503774983</v>
      </c>
      <c r="D12" s="186">
        <v>36606.458930000001</v>
      </c>
      <c r="E12" s="187">
        <v>0.7522845148656746</v>
      </c>
      <c r="F12" s="186">
        <v>34715.662409999997</v>
      </c>
      <c r="G12" s="187">
        <v>0.74394512399107826</v>
      </c>
      <c r="H12" s="186">
        <v>74967.755730000004</v>
      </c>
      <c r="I12" s="187">
        <v>0.79931012796681145</v>
      </c>
      <c r="J12" s="186">
        <v>288115.95415999996</v>
      </c>
      <c r="K12" s="187">
        <v>0.81499783670662518</v>
      </c>
      <c r="L12" s="186">
        <v>21677635.301540002</v>
      </c>
      <c r="M12" s="187">
        <v>0.8393205492159469</v>
      </c>
      <c r="N12" s="186">
        <v>7297402.7394700004</v>
      </c>
      <c r="O12" s="187">
        <v>0.85075678719877079</v>
      </c>
      <c r="P12" s="186">
        <v>8417489.9793800004</v>
      </c>
      <c r="Q12" s="187">
        <v>0.81261726310805005</v>
      </c>
      <c r="R12" s="186">
        <v>17845467.423270002</v>
      </c>
      <c r="S12" s="187">
        <v>0.91106784696815701</v>
      </c>
      <c r="T12" s="186">
        <v>55237995.443660006</v>
      </c>
      <c r="U12" s="187">
        <v>0.85838524689728457</v>
      </c>
      <c r="V12" s="186">
        <v>596761.88587999996</v>
      </c>
      <c r="W12" s="187">
        <v>0.95680456298947814</v>
      </c>
      <c r="X12" s="186">
        <v>171655.46821000002</v>
      </c>
      <c r="Y12" s="187">
        <v>0.99586492686495209</v>
      </c>
      <c r="Z12" s="186">
        <v>237456.52062999998</v>
      </c>
      <c r="AA12" s="187">
        <v>0.9824287014965265</v>
      </c>
      <c r="AB12" s="186">
        <v>563592.65910000005</v>
      </c>
      <c r="AC12" s="187">
        <v>1.0452243961356407</v>
      </c>
      <c r="AD12" s="186">
        <v>1569466.53382</v>
      </c>
      <c r="AE12" s="187">
        <v>0.99523418901540972</v>
      </c>
      <c r="AF12" s="186">
        <v>57095577.931640007</v>
      </c>
      <c r="AG12" s="187">
        <v>0.86140977060045776</v>
      </c>
    </row>
    <row r="13" spans="1:33" ht="19.5">
      <c r="A13" s="210" t="s">
        <v>525</v>
      </c>
      <c r="B13" s="186">
        <v>10513.2464</v>
      </c>
      <c r="C13" s="187">
        <v>6.3948330553106697E-2</v>
      </c>
      <c r="D13" s="186">
        <v>10420.653340000001</v>
      </c>
      <c r="E13" s="187">
        <v>0.21415062728290152</v>
      </c>
      <c r="F13" s="186">
        <v>6234.3708299999998</v>
      </c>
      <c r="G13" s="187">
        <v>0.13360049782010516</v>
      </c>
      <c r="H13" s="186">
        <v>9934.3497699999989</v>
      </c>
      <c r="I13" s="187">
        <v>0.1059205562258568</v>
      </c>
      <c r="J13" s="186">
        <v>37102.620340000001</v>
      </c>
      <c r="K13" s="187">
        <v>0.10495272780505169</v>
      </c>
      <c r="L13" s="186">
        <v>2053685.84011</v>
      </c>
      <c r="M13" s="187">
        <v>7.9515164050927872E-2</v>
      </c>
      <c r="N13" s="186">
        <v>988332.43419000006</v>
      </c>
      <c r="O13" s="187">
        <v>0.1152232590710614</v>
      </c>
      <c r="P13" s="186">
        <v>1476923.10351</v>
      </c>
      <c r="Q13" s="187">
        <v>0.14258088968746757</v>
      </c>
      <c r="R13" s="186">
        <v>2220004.5804299996</v>
      </c>
      <c r="S13" s="187">
        <v>0.11333829175661851</v>
      </c>
      <c r="T13" s="186">
        <v>6738945.9582400005</v>
      </c>
      <c r="U13" s="187">
        <v>0.10472160953217999</v>
      </c>
      <c r="V13" s="186">
        <v>0</v>
      </c>
      <c r="W13" s="187">
        <v>0</v>
      </c>
      <c r="X13" s="186">
        <v>0</v>
      </c>
      <c r="Y13" s="187">
        <v>0</v>
      </c>
      <c r="Z13" s="186">
        <v>0</v>
      </c>
      <c r="AA13" s="187">
        <v>0</v>
      </c>
      <c r="AB13" s="186">
        <v>0</v>
      </c>
      <c r="AC13" s="187">
        <v>0</v>
      </c>
      <c r="AD13" s="186">
        <v>0</v>
      </c>
      <c r="AE13" s="187">
        <v>0</v>
      </c>
      <c r="AF13" s="186">
        <v>6776048.5785800004</v>
      </c>
      <c r="AG13" s="187">
        <v>0.1022312876601527</v>
      </c>
    </row>
    <row r="14" spans="1:33" ht="19.5">
      <c r="A14" s="210" t="s">
        <v>629</v>
      </c>
      <c r="B14" s="186">
        <v>116318.66568999999</v>
      </c>
      <c r="C14" s="187">
        <v>0.70752498324784163</v>
      </c>
      <c r="D14" s="186">
        <v>25412.751179999999</v>
      </c>
      <c r="E14" s="187">
        <v>0.5222471594263105</v>
      </c>
      <c r="F14" s="186">
        <v>24115.331670000003</v>
      </c>
      <c r="G14" s="187">
        <v>0.51678355427711187</v>
      </c>
      <c r="H14" s="186">
        <v>61049.311820000003</v>
      </c>
      <c r="I14" s="187">
        <v>0.65091095188811476</v>
      </c>
      <c r="J14" s="186">
        <v>226896.06036</v>
      </c>
      <c r="K14" s="187">
        <v>0.64182422278484441</v>
      </c>
      <c r="L14" s="186">
        <v>18221702.469560001</v>
      </c>
      <c r="M14" s="187">
        <v>0.70551280670886574</v>
      </c>
      <c r="N14" s="186">
        <v>6104345.3022299996</v>
      </c>
      <c r="O14" s="187">
        <v>0.71166596975491681</v>
      </c>
      <c r="P14" s="186">
        <v>6576969.5715500005</v>
      </c>
      <c r="Q14" s="187">
        <v>0.63493500151116844</v>
      </c>
      <c r="R14" s="186">
        <v>14948107.39074</v>
      </c>
      <c r="S14" s="187">
        <v>0.76314840590680311</v>
      </c>
      <c r="T14" s="186">
        <v>45851124.734080002</v>
      </c>
      <c r="U14" s="187">
        <v>0.71251551960325166</v>
      </c>
      <c r="V14" s="186">
        <v>450389.44731000002</v>
      </c>
      <c r="W14" s="187">
        <v>0.72212165103850445</v>
      </c>
      <c r="X14" s="186">
        <v>166491.67505000002</v>
      </c>
      <c r="Y14" s="187">
        <v>0.9659070085343926</v>
      </c>
      <c r="Z14" s="186">
        <v>211403.90027000001</v>
      </c>
      <c r="AA14" s="187">
        <v>0.87464121297883646</v>
      </c>
      <c r="AB14" s="186">
        <v>545943.74390999996</v>
      </c>
      <c r="AC14" s="187">
        <v>1.0124931736399909</v>
      </c>
      <c r="AD14" s="186">
        <v>1374228.76654</v>
      </c>
      <c r="AE14" s="187">
        <v>0.87142950965652188</v>
      </c>
      <c r="AF14" s="186">
        <v>47452249.56098</v>
      </c>
      <c r="AG14" s="187">
        <v>0.71591939147616135</v>
      </c>
    </row>
    <row r="15" spans="1:33" ht="19.5">
      <c r="A15" s="210" t="s">
        <v>630</v>
      </c>
      <c r="B15" s="186">
        <v>0</v>
      </c>
      <c r="C15" s="187">
        <v>0</v>
      </c>
      <c r="D15" s="186">
        <v>0</v>
      </c>
      <c r="E15" s="187">
        <v>0</v>
      </c>
      <c r="F15" s="186">
        <v>867.47349999999994</v>
      </c>
      <c r="G15" s="187">
        <v>1.8589669207365548E-2</v>
      </c>
      <c r="H15" s="186">
        <v>0</v>
      </c>
      <c r="I15" s="187">
        <v>0</v>
      </c>
      <c r="J15" s="186">
        <v>867.47349999999994</v>
      </c>
      <c r="K15" s="187">
        <v>2.4538350469398545E-3</v>
      </c>
      <c r="L15" s="186">
        <v>4972.0105899999999</v>
      </c>
      <c r="M15" s="187">
        <v>1.9250765136775974E-4</v>
      </c>
      <c r="N15" s="186">
        <v>7458.0158899999997</v>
      </c>
      <c r="O15" s="187">
        <v>8.6948163120220028E-4</v>
      </c>
      <c r="P15" s="186">
        <v>426.41134999999997</v>
      </c>
      <c r="Q15" s="187">
        <v>4.116538600509642E-5</v>
      </c>
      <c r="R15" s="186">
        <v>0</v>
      </c>
      <c r="S15" s="187">
        <v>0</v>
      </c>
      <c r="T15" s="186">
        <v>12856.437830000001</v>
      </c>
      <c r="U15" s="187">
        <v>1.9978597109267081E-4</v>
      </c>
      <c r="V15" s="186">
        <v>0</v>
      </c>
      <c r="W15" s="187">
        <v>0</v>
      </c>
      <c r="X15" s="186">
        <v>0</v>
      </c>
      <c r="Y15" s="187">
        <v>0</v>
      </c>
      <c r="Z15" s="186">
        <v>6285.1701700000003</v>
      </c>
      <c r="AA15" s="187">
        <v>2.600363027477837E-2</v>
      </c>
      <c r="AB15" s="186">
        <v>0</v>
      </c>
      <c r="AC15" s="187">
        <v>0</v>
      </c>
      <c r="AD15" s="186">
        <v>6285.1701700000003</v>
      </c>
      <c r="AE15" s="187">
        <v>3.9855684095021276E-3</v>
      </c>
      <c r="AF15" s="186">
        <v>20009.0815</v>
      </c>
      <c r="AG15" s="187">
        <v>3.0188009175557143E-4</v>
      </c>
    </row>
    <row r="16" spans="1:33" ht="19.5">
      <c r="A16" s="210" t="s">
        <v>631</v>
      </c>
      <c r="B16" s="186">
        <v>0</v>
      </c>
      <c r="C16" s="187">
        <v>0</v>
      </c>
      <c r="D16" s="186">
        <v>773.05441000000008</v>
      </c>
      <c r="E16" s="187">
        <v>1.5886728156462533E-2</v>
      </c>
      <c r="F16" s="186">
        <v>3498.48641</v>
      </c>
      <c r="G16" s="187">
        <v>7.4971402686495714E-2</v>
      </c>
      <c r="H16" s="186">
        <v>2583.5798799999998</v>
      </c>
      <c r="I16" s="187">
        <v>2.7546263648771486E-2</v>
      </c>
      <c r="J16" s="186">
        <v>6855.1206999999995</v>
      </c>
      <c r="K16" s="187">
        <v>1.9391180738850086E-2</v>
      </c>
      <c r="L16" s="186">
        <v>2896.9867999999997</v>
      </c>
      <c r="M16" s="187">
        <v>1.1216631879929321E-4</v>
      </c>
      <c r="N16" s="186">
        <v>91668.162450000003</v>
      </c>
      <c r="O16" s="187">
        <v>1.0686995655668186E-2</v>
      </c>
      <c r="P16" s="186">
        <v>62524.631820000002</v>
      </c>
      <c r="Q16" s="187">
        <v>6.0360743298620784E-3</v>
      </c>
      <c r="R16" s="186">
        <v>387202.02056999999</v>
      </c>
      <c r="S16" s="187">
        <v>1.9767894157954699E-2</v>
      </c>
      <c r="T16" s="186">
        <v>544291.80163999996</v>
      </c>
      <c r="U16" s="187">
        <v>8.4581645076431521E-3</v>
      </c>
      <c r="V16" s="186">
        <v>0</v>
      </c>
      <c r="W16" s="187">
        <v>0</v>
      </c>
      <c r="X16" s="186">
        <v>3163.7931600000002</v>
      </c>
      <c r="Y16" s="187">
        <v>1.8354851591705291E-2</v>
      </c>
      <c r="Z16" s="186">
        <v>17067.290489999999</v>
      </c>
      <c r="AA16" s="187">
        <v>7.0612489350340202E-2</v>
      </c>
      <c r="AB16" s="186">
        <v>15944.067279999999</v>
      </c>
      <c r="AC16" s="187">
        <v>2.9569455573279706E-2</v>
      </c>
      <c r="AD16" s="186">
        <v>36175.150930000003</v>
      </c>
      <c r="AE16" s="187">
        <v>2.293948053208868E-2</v>
      </c>
      <c r="AF16" s="186">
        <v>587322.07326999994</v>
      </c>
      <c r="AG16" s="187">
        <v>8.8610185014649494E-3</v>
      </c>
    </row>
    <row r="17" spans="1:33" ht="19.5">
      <c r="A17" s="578" t="s">
        <v>763</v>
      </c>
      <c r="B17" s="186">
        <v>0</v>
      </c>
      <c r="C17" s="187">
        <v>0</v>
      </c>
      <c r="D17" s="186">
        <v>0</v>
      </c>
      <c r="E17" s="187">
        <v>0</v>
      </c>
      <c r="F17" s="186">
        <v>0</v>
      </c>
      <c r="G17" s="187">
        <v>0</v>
      </c>
      <c r="H17" s="186">
        <v>0</v>
      </c>
      <c r="I17" s="187">
        <v>0</v>
      </c>
      <c r="J17" s="186">
        <v>0</v>
      </c>
      <c r="K17" s="187">
        <v>0</v>
      </c>
      <c r="L17" s="186">
        <v>36177.711479999998</v>
      </c>
      <c r="M17" s="187">
        <v>1.400738422175251E-3</v>
      </c>
      <c r="N17" s="186">
        <v>36864.980590000006</v>
      </c>
      <c r="O17" s="187">
        <v>4.2978486410318786E-3</v>
      </c>
      <c r="P17" s="186">
        <v>58130.57761</v>
      </c>
      <c r="Q17" s="187">
        <v>5.6118761051150851E-3</v>
      </c>
      <c r="R17" s="186">
        <v>34649.983319999999</v>
      </c>
      <c r="S17" s="187">
        <v>1.7689918090725105E-3</v>
      </c>
      <c r="T17" s="186">
        <v>165823.253</v>
      </c>
      <c r="U17" s="187">
        <v>2.5768537186128672E-3</v>
      </c>
      <c r="V17" s="186">
        <v>0</v>
      </c>
      <c r="W17" s="187">
        <v>0</v>
      </c>
      <c r="X17" s="186">
        <v>0</v>
      </c>
      <c r="Y17" s="187">
        <v>0</v>
      </c>
      <c r="Z17" s="186">
        <v>0</v>
      </c>
      <c r="AA17" s="187">
        <v>0</v>
      </c>
      <c r="AB17" s="186">
        <v>0</v>
      </c>
      <c r="AC17" s="187">
        <v>0</v>
      </c>
      <c r="AD17" s="186">
        <v>0</v>
      </c>
      <c r="AE17" s="187">
        <v>0</v>
      </c>
      <c r="AF17" s="186">
        <v>165823.253</v>
      </c>
      <c r="AG17" s="187">
        <v>2.5018009362822243E-3</v>
      </c>
    </row>
    <row r="18" spans="1:33" ht="19.5">
      <c r="A18" s="578" t="s">
        <v>764</v>
      </c>
      <c r="B18" s="186">
        <v>0</v>
      </c>
      <c r="C18" s="187">
        <v>0</v>
      </c>
      <c r="D18" s="186">
        <v>0</v>
      </c>
      <c r="E18" s="187">
        <v>0</v>
      </c>
      <c r="F18" s="186">
        <v>0</v>
      </c>
      <c r="G18" s="187">
        <v>0</v>
      </c>
      <c r="H18" s="186">
        <v>1400.5142599999999</v>
      </c>
      <c r="I18" s="187">
        <v>1.4932356204068324E-2</v>
      </c>
      <c r="J18" s="186">
        <v>1400.5142599999999</v>
      </c>
      <c r="K18" s="187">
        <v>3.9616552839101546E-3</v>
      </c>
      <c r="L18" s="186">
        <v>378008.03108999995</v>
      </c>
      <c r="M18" s="187">
        <v>1.4635817230487236E-2</v>
      </c>
      <c r="N18" s="186">
        <v>68733.844120000009</v>
      </c>
      <c r="O18" s="187">
        <v>8.0132324448902951E-3</v>
      </c>
      <c r="P18" s="186">
        <v>115136.36720000001</v>
      </c>
      <c r="Q18" s="187">
        <v>1.1115166139486021E-2</v>
      </c>
      <c r="R18" s="186">
        <v>69934.107919999995</v>
      </c>
      <c r="S18" s="187">
        <v>3.5703585465758601E-3</v>
      </c>
      <c r="T18" s="186">
        <v>631812.35032999993</v>
      </c>
      <c r="U18" s="187">
        <v>9.818212916215048E-3</v>
      </c>
      <c r="V18" s="186">
        <v>0</v>
      </c>
      <c r="W18" s="187">
        <v>0</v>
      </c>
      <c r="X18" s="186">
        <v>2000</v>
      </c>
      <c r="Y18" s="187">
        <v>1.1603066738854251E-2</v>
      </c>
      <c r="Z18" s="186">
        <v>2700.1597000000002</v>
      </c>
      <c r="AA18" s="187">
        <v>1.1171368892571526E-2</v>
      </c>
      <c r="AB18" s="186">
        <v>1704.84791</v>
      </c>
      <c r="AC18" s="187">
        <v>3.1617669223698709E-3</v>
      </c>
      <c r="AD18" s="186">
        <v>6405.0076100000006</v>
      </c>
      <c r="AE18" s="187">
        <v>4.0615600377669212E-3</v>
      </c>
      <c r="AF18" s="186">
        <v>639617.87219999987</v>
      </c>
      <c r="AG18" s="187">
        <v>9.650013267637465E-3</v>
      </c>
    </row>
    <row r="19" spans="1:33" ht="19.5">
      <c r="A19" s="183" t="s">
        <v>774</v>
      </c>
      <c r="B19" s="186">
        <v>14994.165000000001</v>
      </c>
      <c r="C19" s="187">
        <v>9.1204161236801515E-2</v>
      </c>
      <c r="D19" s="186">
        <v>0</v>
      </c>
      <c r="E19" s="187">
        <v>0</v>
      </c>
      <c r="F19" s="186">
        <v>0</v>
      </c>
      <c r="G19" s="187">
        <v>0</v>
      </c>
      <c r="H19" s="186">
        <v>0</v>
      </c>
      <c r="I19" s="187">
        <v>0</v>
      </c>
      <c r="J19" s="186">
        <v>14994.165000000001</v>
      </c>
      <c r="K19" s="187">
        <v>4.2414215047029018E-2</v>
      </c>
      <c r="L19" s="186">
        <v>0</v>
      </c>
      <c r="M19" s="187">
        <v>0</v>
      </c>
      <c r="N19" s="186">
        <v>0</v>
      </c>
      <c r="O19" s="187">
        <v>0</v>
      </c>
      <c r="P19" s="186">
        <v>1310.9315900000001</v>
      </c>
      <c r="Q19" s="187">
        <v>1.265562113405865E-4</v>
      </c>
      <c r="R19" s="186">
        <v>0</v>
      </c>
      <c r="S19" s="187">
        <v>0</v>
      </c>
      <c r="T19" s="186">
        <v>1310.9315900000001</v>
      </c>
      <c r="U19" s="187">
        <v>2.0371563586070636E-5</v>
      </c>
      <c r="V19" s="186">
        <v>131371.9846</v>
      </c>
      <c r="W19" s="187">
        <v>0.21063227610273241</v>
      </c>
      <c r="X19" s="186">
        <v>0</v>
      </c>
      <c r="Y19" s="187">
        <v>0</v>
      </c>
      <c r="Z19" s="186">
        <v>0</v>
      </c>
      <c r="AA19" s="187">
        <v>0</v>
      </c>
      <c r="AB19" s="186">
        <v>0</v>
      </c>
      <c r="AC19" s="187">
        <v>0</v>
      </c>
      <c r="AD19" s="186">
        <v>131371.9846</v>
      </c>
      <c r="AE19" s="187">
        <v>8.3305943602694846E-2</v>
      </c>
      <c r="AF19" s="186">
        <v>147677.08119</v>
      </c>
      <c r="AG19" s="187">
        <v>2.228026849699831E-3</v>
      </c>
    </row>
    <row r="20" spans="1:33" ht="17.25" customHeight="1">
      <c r="A20" s="209" t="s">
        <v>673</v>
      </c>
      <c r="B20" s="186">
        <v>0</v>
      </c>
      <c r="C20" s="187">
        <v>0</v>
      </c>
      <c r="D20" s="186">
        <v>0</v>
      </c>
      <c r="E20" s="187">
        <v>0</v>
      </c>
      <c r="F20" s="186">
        <v>0</v>
      </c>
      <c r="G20" s="187">
        <v>0</v>
      </c>
      <c r="H20" s="186">
        <v>0</v>
      </c>
      <c r="I20" s="187">
        <v>0</v>
      </c>
      <c r="J20" s="186">
        <v>0</v>
      </c>
      <c r="K20" s="187">
        <v>0</v>
      </c>
      <c r="L20" s="186">
        <v>980192.25190999999</v>
      </c>
      <c r="M20" s="187">
        <v>3.7951348833323705E-2</v>
      </c>
      <c r="N20" s="186">
        <v>0</v>
      </c>
      <c r="O20" s="187">
        <v>0</v>
      </c>
      <c r="P20" s="186">
        <v>126068.38475</v>
      </c>
      <c r="Q20" s="187">
        <v>1.2170533737605157E-2</v>
      </c>
      <c r="R20" s="186">
        <v>185569.34028999999</v>
      </c>
      <c r="S20" s="187">
        <v>9.473904791132217E-3</v>
      </c>
      <c r="T20" s="186">
        <v>1291829.97695</v>
      </c>
      <c r="U20" s="187">
        <v>2.0074729084703105E-2</v>
      </c>
      <c r="V20" s="186">
        <v>15000.45397</v>
      </c>
      <c r="W20" s="187">
        <v>2.4050635848241336E-2</v>
      </c>
      <c r="X20" s="186">
        <v>0</v>
      </c>
      <c r="Y20" s="187">
        <v>0</v>
      </c>
      <c r="Z20" s="186">
        <v>0</v>
      </c>
      <c r="AA20" s="187">
        <v>0</v>
      </c>
      <c r="AB20" s="186">
        <v>0</v>
      </c>
      <c r="AC20" s="187">
        <v>0</v>
      </c>
      <c r="AD20" s="186">
        <v>15000.45397</v>
      </c>
      <c r="AE20" s="187">
        <v>9.5121267768351891E-3</v>
      </c>
      <c r="AF20" s="186">
        <v>1306830.43092</v>
      </c>
      <c r="AG20" s="187">
        <v>1.9716351817303683E-2</v>
      </c>
    </row>
    <row r="21" spans="1:33" ht="19.5">
      <c r="A21" s="210" t="s">
        <v>852</v>
      </c>
      <c r="B21" s="186">
        <v>21738.667829999999</v>
      </c>
      <c r="C21" s="187">
        <v>0.13222856796897928</v>
      </c>
      <c r="D21" s="186">
        <v>11316.568519999999</v>
      </c>
      <c r="E21" s="187">
        <v>0.23256221737512825</v>
      </c>
      <c r="F21" s="186">
        <v>10962.30062</v>
      </c>
      <c r="G21" s="187">
        <v>0.23491846411158179</v>
      </c>
      <c r="H21" s="186">
        <v>16186.20974</v>
      </c>
      <c r="I21" s="187">
        <v>0.17257821382799782</v>
      </c>
      <c r="J21" s="186">
        <v>60203.746709999999</v>
      </c>
      <c r="K21" s="187">
        <v>0.17029922370434136</v>
      </c>
      <c r="L21" s="186">
        <v>3410331.78718</v>
      </c>
      <c r="M21" s="187">
        <v>0.13204214891562338</v>
      </c>
      <c r="N21" s="186">
        <v>1492871.36314</v>
      </c>
      <c r="O21" s="187">
        <v>0.17404417570877817</v>
      </c>
      <c r="P21" s="186">
        <v>1884112.4368</v>
      </c>
      <c r="Q21" s="187">
        <v>0.1818905986856936</v>
      </c>
      <c r="R21" s="186">
        <v>1903185.12157</v>
      </c>
      <c r="S21" s="187">
        <v>9.7163651136961071E-2</v>
      </c>
      <c r="T21" s="186">
        <v>8690500.7086900007</v>
      </c>
      <c r="U21" s="187">
        <v>0.13504830391788047</v>
      </c>
      <c r="V21" s="186">
        <v>0</v>
      </c>
      <c r="W21" s="187">
        <v>0</v>
      </c>
      <c r="X21" s="186">
        <v>2298.0786899999998</v>
      </c>
      <c r="Y21" s="187">
        <v>1.3332380205604373E-2</v>
      </c>
      <c r="Z21" s="186">
        <v>0</v>
      </c>
      <c r="AA21" s="187">
        <v>0</v>
      </c>
      <c r="AB21" s="186">
        <v>0</v>
      </c>
      <c r="AC21" s="187">
        <v>0</v>
      </c>
      <c r="AD21" s="186">
        <v>2298.0786899999998</v>
      </c>
      <c r="AE21" s="187">
        <v>1.4572636192305406E-3</v>
      </c>
      <c r="AF21" s="186">
        <v>8753002.5340900011</v>
      </c>
      <c r="AG21" s="187">
        <v>0.13205789621716713</v>
      </c>
    </row>
    <row r="22" spans="1:33" ht="19.5">
      <c r="A22" s="210" t="s">
        <v>853</v>
      </c>
      <c r="B22" s="186">
        <v>21738.667829999999</v>
      </c>
      <c r="C22" s="187">
        <v>0.13222856796897928</v>
      </c>
      <c r="D22" s="186">
        <v>5816.64239</v>
      </c>
      <c r="E22" s="187">
        <v>0.11953546249517742</v>
      </c>
      <c r="F22" s="186">
        <v>2856.8954399999998</v>
      </c>
      <c r="G22" s="187">
        <v>6.1222321130998292E-2</v>
      </c>
      <c r="H22" s="186">
        <v>3047.1644999999999</v>
      </c>
      <c r="I22" s="187">
        <v>3.2489027085230646E-2</v>
      </c>
      <c r="J22" s="186">
        <v>33459.370159999999</v>
      </c>
      <c r="K22" s="187">
        <v>9.4647012441465436E-2</v>
      </c>
      <c r="L22" s="186">
        <v>3097047.4313699999</v>
      </c>
      <c r="M22" s="187">
        <v>0.11991232045778724</v>
      </c>
      <c r="N22" s="186">
        <v>659906.57344000007</v>
      </c>
      <c r="O22" s="187">
        <v>7.6934221162629601E-2</v>
      </c>
      <c r="P22" s="186">
        <v>1078298.1351400001</v>
      </c>
      <c r="Q22" s="187">
        <v>0.10409797713314556</v>
      </c>
      <c r="R22" s="186">
        <v>566937.61070000008</v>
      </c>
      <c r="S22" s="187">
        <v>2.8943967456531515E-2</v>
      </c>
      <c r="T22" s="186">
        <v>5402189.7506499998</v>
      </c>
      <c r="U22" s="187">
        <v>8.3948737561038975E-2</v>
      </c>
      <c r="V22" s="186">
        <v>0</v>
      </c>
      <c r="W22" s="187">
        <v>0</v>
      </c>
      <c r="X22" s="186">
        <v>0</v>
      </c>
      <c r="Y22" s="187">
        <v>0</v>
      </c>
      <c r="Z22" s="186">
        <v>0</v>
      </c>
      <c r="AA22" s="187">
        <v>0</v>
      </c>
      <c r="AB22" s="186">
        <v>0</v>
      </c>
      <c r="AC22" s="187">
        <v>0</v>
      </c>
      <c r="AD22" s="186">
        <v>0</v>
      </c>
      <c r="AE22" s="187">
        <v>0</v>
      </c>
      <c r="AF22" s="186">
        <v>5435649.1208100002</v>
      </c>
      <c r="AG22" s="187">
        <v>8.2008474768880013E-2</v>
      </c>
    </row>
    <row r="23" spans="1:33" ht="19.5">
      <c r="A23" s="210" t="s">
        <v>854</v>
      </c>
      <c r="B23" s="186">
        <v>0</v>
      </c>
      <c r="C23" s="187">
        <v>0</v>
      </c>
      <c r="D23" s="186">
        <v>1141.81196</v>
      </c>
      <c r="E23" s="187">
        <v>2.3464915250037407E-2</v>
      </c>
      <c r="F23" s="186">
        <v>0</v>
      </c>
      <c r="G23" s="187">
        <v>0</v>
      </c>
      <c r="H23" s="186">
        <v>0</v>
      </c>
      <c r="I23" s="187">
        <v>0</v>
      </c>
      <c r="J23" s="186">
        <v>1141.81196</v>
      </c>
      <c r="K23" s="187">
        <v>3.2298602832975154E-3</v>
      </c>
      <c r="L23" s="186">
        <v>313284.35580999998</v>
      </c>
      <c r="M23" s="187">
        <v>1.2129828457836144E-2</v>
      </c>
      <c r="N23" s="186">
        <v>147235.92366999999</v>
      </c>
      <c r="O23" s="187">
        <v>1.716528001177995E-2</v>
      </c>
      <c r="P23" s="186">
        <v>0</v>
      </c>
      <c r="Q23" s="187">
        <v>0</v>
      </c>
      <c r="R23" s="186">
        <v>0</v>
      </c>
      <c r="S23" s="187">
        <v>0</v>
      </c>
      <c r="T23" s="186">
        <v>460520.27947999997</v>
      </c>
      <c r="U23" s="187">
        <v>7.1563750753018624E-3</v>
      </c>
      <c r="V23" s="186">
        <v>0</v>
      </c>
      <c r="W23" s="187">
        <v>0</v>
      </c>
      <c r="X23" s="186">
        <v>2298.0786899999998</v>
      </c>
      <c r="Y23" s="187">
        <v>1.3332380205604373E-2</v>
      </c>
      <c r="Z23" s="186">
        <v>0</v>
      </c>
      <c r="AA23" s="187">
        <v>0</v>
      </c>
      <c r="AB23" s="186">
        <v>0</v>
      </c>
      <c r="AC23" s="187">
        <v>0</v>
      </c>
      <c r="AD23" s="186">
        <v>2298.0786899999998</v>
      </c>
      <c r="AE23" s="187">
        <v>1.4572636192305406E-3</v>
      </c>
      <c r="AF23" s="186">
        <v>463960.17012999998</v>
      </c>
      <c r="AG23" s="187">
        <v>6.9998384848287479E-3</v>
      </c>
    </row>
    <row r="24" spans="1:33" ht="19.5">
      <c r="A24" s="210" t="s">
        <v>630</v>
      </c>
      <c r="B24" s="186">
        <v>0</v>
      </c>
      <c r="C24" s="187">
        <v>0</v>
      </c>
      <c r="D24" s="186">
        <v>0</v>
      </c>
      <c r="E24" s="187">
        <v>0</v>
      </c>
      <c r="F24" s="186">
        <v>0</v>
      </c>
      <c r="G24" s="187">
        <v>0</v>
      </c>
      <c r="H24" s="186">
        <v>0</v>
      </c>
      <c r="I24" s="187">
        <v>0</v>
      </c>
      <c r="J24" s="186">
        <v>0</v>
      </c>
      <c r="K24" s="187">
        <v>0</v>
      </c>
      <c r="L24" s="186">
        <v>0</v>
      </c>
      <c r="M24" s="187">
        <v>0</v>
      </c>
      <c r="N24" s="186">
        <v>0</v>
      </c>
      <c r="O24" s="187">
        <v>0</v>
      </c>
      <c r="P24" s="186">
        <v>0</v>
      </c>
      <c r="Q24" s="187">
        <v>0</v>
      </c>
      <c r="R24" s="186">
        <v>0</v>
      </c>
      <c r="S24" s="187">
        <v>0</v>
      </c>
      <c r="T24" s="186">
        <v>0</v>
      </c>
      <c r="U24" s="187">
        <v>0</v>
      </c>
      <c r="V24" s="186">
        <v>0</v>
      </c>
      <c r="W24" s="187">
        <v>0</v>
      </c>
      <c r="X24" s="186">
        <v>0</v>
      </c>
      <c r="Y24" s="187">
        <v>0</v>
      </c>
      <c r="Z24" s="186">
        <v>0</v>
      </c>
      <c r="AA24" s="187">
        <v>0</v>
      </c>
      <c r="AB24" s="186">
        <v>0</v>
      </c>
      <c r="AC24" s="187">
        <v>0</v>
      </c>
      <c r="AD24" s="186">
        <v>0</v>
      </c>
      <c r="AE24" s="187">
        <v>0</v>
      </c>
      <c r="AF24" s="186">
        <v>0</v>
      </c>
      <c r="AG24" s="187">
        <v>0</v>
      </c>
    </row>
    <row r="25" spans="1:33" ht="19.5">
      <c r="A25" s="210" t="s">
        <v>855</v>
      </c>
      <c r="B25" s="186">
        <v>0</v>
      </c>
      <c r="C25" s="187">
        <v>0</v>
      </c>
      <c r="D25" s="186">
        <v>0</v>
      </c>
      <c r="E25" s="187">
        <v>0</v>
      </c>
      <c r="F25" s="186">
        <v>0</v>
      </c>
      <c r="G25" s="187">
        <v>0</v>
      </c>
      <c r="H25" s="186">
        <v>0</v>
      </c>
      <c r="I25" s="187">
        <v>0</v>
      </c>
      <c r="J25" s="186">
        <v>0</v>
      </c>
      <c r="K25" s="187">
        <v>0</v>
      </c>
      <c r="L25" s="186">
        <v>0</v>
      </c>
      <c r="M25" s="187">
        <v>0</v>
      </c>
      <c r="N25" s="186">
        <v>0</v>
      </c>
      <c r="O25" s="187">
        <v>0</v>
      </c>
      <c r="P25" s="186">
        <v>0</v>
      </c>
      <c r="Q25" s="187">
        <v>0</v>
      </c>
      <c r="R25" s="186">
        <v>0</v>
      </c>
      <c r="S25" s="187">
        <v>0</v>
      </c>
      <c r="T25" s="186">
        <v>0</v>
      </c>
      <c r="U25" s="187">
        <v>0</v>
      </c>
      <c r="V25" s="186">
        <v>0</v>
      </c>
      <c r="W25" s="187">
        <v>0</v>
      </c>
      <c r="X25" s="186">
        <v>0</v>
      </c>
      <c r="Y25" s="187">
        <v>0</v>
      </c>
      <c r="Z25" s="186">
        <v>0</v>
      </c>
      <c r="AA25" s="187">
        <v>0</v>
      </c>
      <c r="AB25" s="186">
        <v>0</v>
      </c>
      <c r="AC25" s="187">
        <v>0</v>
      </c>
      <c r="AD25" s="186">
        <v>0</v>
      </c>
      <c r="AE25" s="187">
        <v>0</v>
      </c>
      <c r="AF25" s="186">
        <v>0</v>
      </c>
      <c r="AG25" s="187">
        <v>0</v>
      </c>
    </row>
    <row r="26" spans="1:33" ht="19.5">
      <c r="A26" s="578" t="s">
        <v>763</v>
      </c>
      <c r="B26" s="186">
        <v>0</v>
      </c>
      <c r="C26" s="187">
        <v>0</v>
      </c>
      <c r="D26" s="186">
        <v>0</v>
      </c>
      <c r="E26" s="187">
        <v>0</v>
      </c>
      <c r="F26" s="186">
        <v>0</v>
      </c>
      <c r="G26" s="187">
        <v>0</v>
      </c>
      <c r="H26" s="186">
        <v>0</v>
      </c>
      <c r="I26" s="187">
        <v>0</v>
      </c>
      <c r="J26" s="186">
        <v>0</v>
      </c>
      <c r="K26" s="187">
        <v>0</v>
      </c>
      <c r="L26" s="186">
        <v>0</v>
      </c>
      <c r="M26" s="187">
        <v>0</v>
      </c>
      <c r="N26" s="186">
        <v>0</v>
      </c>
      <c r="O26" s="187">
        <v>0</v>
      </c>
      <c r="P26" s="186">
        <v>0</v>
      </c>
      <c r="Q26" s="187">
        <v>0</v>
      </c>
      <c r="R26" s="186">
        <v>0</v>
      </c>
      <c r="S26" s="187">
        <v>0</v>
      </c>
      <c r="T26" s="186">
        <v>0</v>
      </c>
      <c r="U26" s="187">
        <v>0</v>
      </c>
      <c r="V26" s="186">
        <v>0</v>
      </c>
      <c r="W26" s="187">
        <v>0</v>
      </c>
      <c r="X26" s="186">
        <v>0</v>
      </c>
      <c r="Y26" s="187">
        <v>0</v>
      </c>
      <c r="Z26" s="186">
        <v>0</v>
      </c>
      <c r="AA26" s="187">
        <v>0</v>
      </c>
      <c r="AB26" s="186">
        <v>0</v>
      </c>
      <c r="AC26" s="187">
        <v>0</v>
      </c>
      <c r="AD26" s="186">
        <v>0</v>
      </c>
      <c r="AE26" s="187">
        <v>0</v>
      </c>
      <c r="AF26" s="186">
        <v>0</v>
      </c>
      <c r="AG26" s="187">
        <v>0</v>
      </c>
    </row>
    <row r="27" spans="1:33" ht="39">
      <c r="A27" s="578" t="s">
        <v>786</v>
      </c>
      <c r="B27" s="186">
        <v>0</v>
      </c>
      <c r="C27" s="187">
        <v>0</v>
      </c>
      <c r="D27" s="186">
        <v>4358.1141699999998</v>
      </c>
      <c r="E27" s="187">
        <v>8.9561839629913417E-2</v>
      </c>
      <c r="F27" s="186">
        <v>8105.4051799999997</v>
      </c>
      <c r="G27" s="187">
        <v>0.1736961429805835</v>
      </c>
      <c r="H27" s="186">
        <v>13139.045239999999</v>
      </c>
      <c r="I27" s="187">
        <v>0.14008918674276719</v>
      </c>
      <c r="J27" s="186">
        <v>25602.564589999998</v>
      </c>
      <c r="K27" s="187">
        <v>7.2422350979578401E-2</v>
      </c>
      <c r="L27" s="186">
        <v>0</v>
      </c>
      <c r="M27" s="187">
        <v>0</v>
      </c>
      <c r="N27" s="186">
        <v>685728.86602999992</v>
      </c>
      <c r="O27" s="187">
        <v>7.9944674534368612E-2</v>
      </c>
      <c r="P27" s="186">
        <v>805814.30166</v>
      </c>
      <c r="Q27" s="187">
        <v>7.7792621552548041E-2</v>
      </c>
      <c r="R27" s="186">
        <v>1336247.5108699999</v>
      </c>
      <c r="S27" s="187">
        <v>6.8219683680429549E-2</v>
      </c>
      <c r="T27" s="186">
        <v>2827790.6785599999</v>
      </c>
      <c r="U27" s="187">
        <v>4.3943191281539618E-2</v>
      </c>
      <c r="V27" s="186">
        <v>0</v>
      </c>
      <c r="W27" s="187">
        <v>0</v>
      </c>
      <c r="X27" s="186">
        <v>0</v>
      </c>
      <c r="Y27" s="187">
        <v>0</v>
      </c>
      <c r="Z27" s="186">
        <v>0</v>
      </c>
      <c r="AA27" s="187">
        <v>0</v>
      </c>
      <c r="AB27" s="186">
        <v>0</v>
      </c>
      <c r="AC27" s="187">
        <v>0</v>
      </c>
      <c r="AD27" s="186">
        <v>0</v>
      </c>
      <c r="AE27" s="187">
        <v>0</v>
      </c>
      <c r="AF27" s="186">
        <v>2853393.24315</v>
      </c>
      <c r="AG27" s="187">
        <v>4.3049582963458344E-2</v>
      </c>
    </row>
    <row r="28" spans="1:33" ht="19.5" customHeight="1">
      <c r="A28" s="183" t="s">
        <v>774</v>
      </c>
      <c r="B28" s="186">
        <v>0</v>
      </c>
      <c r="C28" s="187">
        <v>0</v>
      </c>
      <c r="D28" s="186">
        <v>0</v>
      </c>
      <c r="E28" s="187">
        <v>0</v>
      </c>
      <c r="F28" s="186">
        <v>0</v>
      </c>
      <c r="G28" s="187">
        <v>0</v>
      </c>
      <c r="H28" s="186">
        <v>0</v>
      </c>
      <c r="I28" s="187">
        <v>0</v>
      </c>
      <c r="J28" s="186">
        <v>0</v>
      </c>
      <c r="K28" s="187">
        <v>0</v>
      </c>
      <c r="L28" s="186">
        <v>0</v>
      </c>
      <c r="M28" s="187">
        <v>0</v>
      </c>
      <c r="N28" s="186">
        <v>0</v>
      </c>
      <c r="O28" s="187">
        <v>0</v>
      </c>
      <c r="P28" s="186">
        <v>0</v>
      </c>
      <c r="Q28" s="187">
        <v>0</v>
      </c>
      <c r="R28" s="186">
        <v>0</v>
      </c>
      <c r="S28" s="187">
        <v>0</v>
      </c>
      <c r="T28" s="186">
        <v>0</v>
      </c>
      <c r="U28" s="187">
        <v>0</v>
      </c>
      <c r="V28" s="186">
        <v>0</v>
      </c>
      <c r="W28" s="187">
        <v>0</v>
      </c>
      <c r="X28" s="186">
        <v>0</v>
      </c>
      <c r="Y28" s="187">
        <v>0</v>
      </c>
      <c r="Z28" s="186">
        <v>0</v>
      </c>
      <c r="AA28" s="187">
        <v>0</v>
      </c>
      <c r="AB28" s="186">
        <v>0</v>
      </c>
      <c r="AC28" s="187">
        <v>0</v>
      </c>
      <c r="AD28" s="186">
        <v>0</v>
      </c>
      <c r="AE28" s="187">
        <v>0</v>
      </c>
      <c r="AF28" s="186">
        <v>0</v>
      </c>
      <c r="AG28" s="187">
        <v>0</v>
      </c>
    </row>
    <row r="29" spans="1:33" ht="19.5">
      <c r="A29" s="210" t="s">
        <v>673</v>
      </c>
      <c r="B29" s="186">
        <v>0</v>
      </c>
      <c r="C29" s="187">
        <v>0</v>
      </c>
      <c r="D29" s="186">
        <v>0</v>
      </c>
      <c r="E29" s="187">
        <v>0</v>
      </c>
      <c r="F29" s="186">
        <v>0</v>
      </c>
      <c r="G29" s="187">
        <v>0</v>
      </c>
      <c r="H29" s="186">
        <v>0</v>
      </c>
      <c r="I29" s="187">
        <v>0</v>
      </c>
      <c r="J29" s="186">
        <v>0</v>
      </c>
      <c r="K29" s="187">
        <v>0</v>
      </c>
      <c r="L29" s="186">
        <v>0</v>
      </c>
      <c r="M29" s="187">
        <v>0</v>
      </c>
      <c r="N29" s="186">
        <v>0</v>
      </c>
      <c r="O29" s="187">
        <v>0</v>
      </c>
      <c r="P29" s="186">
        <v>0</v>
      </c>
      <c r="Q29" s="187">
        <v>0</v>
      </c>
      <c r="R29" s="186">
        <v>0</v>
      </c>
      <c r="S29" s="187">
        <v>0</v>
      </c>
      <c r="T29" s="186">
        <v>0</v>
      </c>
      <c r="U29" s="187">
        <v>0</v>
      </c>
      <c r="V29" s="186">
        <v>0</v>
      </c>
      <c r="W29" s="187">
        <v>0</v>
      </c>
      <c r="X29" s="186">
        <v>0</v>
      </c>
      <c r="Y29" s="187">
        <v>0</v>
      </c>
      <c r="Z29" s="186">
        <v>0</v>
      </c>
      <c r="AA29" s="187">
        <v>0</v>
      </c>
      <c r="AB29" s="186">
        <v>0</v>
      </c>
      <c r="AC29" s="187">
        <v>0</v>
      </c>
      <c r="AD29" s="186">
        <v>0</v>
      </c>
      <c r="AE29" s="187">
        <v>0</v>
      </c>
      <c r="AF29" s="186">
        <v>0</v>
      </c>
      <c r="AG29" s="187">
        <v>0</v>
      </c>
    </row>
    <row r="30" spans="1:33" ht="19.5">
      <c r="A30" s="210" t="s">
        <v>1284</v>
      </c>
      <c r="B30" s="186">
        <v>0</v>
      </c>
      <c r="C30" s="187">
        <v>0</v>
      </c>
      <c r="D30" s="186">
        <v>0</v>
      </c>
      <c r="E30" s="187">
        <v>0</v>
      </c>
      <c r="F30" s="186">
        <v>0</v>
      </c>
      <c r="G30" s="187">
        <v>0</v>
      </c>
      <c r="H30" s="186">
        <v>0</v>
      </c>
      <c r="I30" s="187">
        <v>0</v>
      </c>
      <c r="J30" s="186">
        <v>0</v>
      </c>
      <c r="K30" s="187">
        <v>0</v>
      </c>
      <c r="L30" s="186">
        <v>0</v>
      </c>
      <c r="M30" s="187">
        <v>0</v>
      </c>
      <c r="N30" s="186">
        <v>0</v>
      </c>
      <c r="O30" s="187">
        <v>0</v>
      </c>
      <c r="P30" s="186">
        <v>0</v>
      </c>
      <c r="Q30" s="187">
        <v>0</v>
      </c>
      <c r="R30" s="186">
        <v>0</v>
      </c>
      <c r="S30" s="187">
        <v>0</v>
      </c>
      <c r="T30" s="186">
        <v>0</v>
      </c>
      <c r="U30" s="187">
        <v>0</v>
      </c>
      <c r="V30" s="186">
        <v>0</v>
      </c>
      <c r="W30" s="187">
        <v>0</v>
      </c>
      <c r="X30" s="186">
        <v>0</v>
      </c>
      <c r="Y30" s="187">
        <v>0</v>
      </c>
      <c r="Z30" s="186">
        <v>0</v>
      </c>
      <c r="AA30" s="187">
        <v>0</v>
      </c>
      <c r="AB30" s="186">
        <v>0</v>
      </c>
      <c r="AC30" s="187">
        <v>0</v>
      </c>
      <c r="AD30" s="186">
        <v>0</v>
      </c>
      <c r="AE30" s="187">
        <v>0</v>
      </c>
      <c r="AF30" s="186">
        <v>0</v>
      </c>
      <c r="AG30" s="187">
        <v>0</v>
      </c>
    </row>
    <row r="31" spans="1:33" ht="18">
      <c r="A31" s="209" t="s">
        <v>856</v>
      </c>
      <c r="B31" s="184">
        <v>164674.78711</v>
      </c>
      <c r="C31" s="185">
        <v>1.001658033989649</v>
      </c>
      <c r="D31" s="184">
        <v>48725.535400000001</v>
      </c>
      <c r="E31" s="185">
        <v>1.0013387481715443</v>
      </c>
      <c r="F31" s="184">
        <v>46684.525759999997</v>
      </c>
      <c r="G31" s="185">
        <v>1.0004338933479071</v>
      </c>
      <c r="H31" s="184">
        <v>93828.602629999994</v>
      </c>
      <c r="I31" s="185">
        <v>1.0004054629198433</v>
      </c>
      <c r="J31" s="184">
        <v>353913.4509</v>
      </c>
      <c r="K31" s="185">
        <v>1.001120183385253</v>
      </c>
      <c r="L31" s="184">
        <v>25980795.180740003</v>
      </c>
      <c r="M31" s="185">
        <v>1.0059314577829708</v>
      </c>
      <c r="N31" s="184">
        <v>8853039.7329699993</v>
      </c>
      <c r="O31" s="185">
        <v>1.0321184000749892</v>
      </c>
      <c r="P31" s="184">
        <v>10441712.08976</v>
      </c>
      <c r="Q31" s="185">
        <v>1.0080339295120835</v>
      </c>
      <c r="R31" s="184">
        <v>19806309.452339999</v>
      </c>
      <c r="S31" s="185">
        <v>1.0111750665380956</v>
      </c>
      <c r="T31" s="184">
        <v>65081856.455809996</v>
      </c>
      <c r="U31" s="185">
        <v>1.0113564942691289</v>
      </c>
      <c r="V31" s="184">
        <v>624877.70960000006</v>
      </c>
      <c r="W31" s="185">
        <v>1.0018834278835296</v>
      </c>
      <c r="X31" s="184">
        <v>174513.90867999999</v>
      </c>
      <c r="Y31" s="185">
        <v>1.0124482646361781</v>
      </c>
      <c r="Z31" s="184">
        <v>241970.08771000002</v>
      </c>
      <c r="AA31" s="185">
        <v>1.0011026795105111</v>
      </c>
      <c r="AB31" s="184">
        <v>566190.51703999995</v>
      </c>
      <c r="AC31" s="185">
        <v>1.0500423164061401</v>
      </c>
      <c r="AD31" s="184">
        <v>1607552.22303</v>
      </c>
      <c r="AE31" s="185">
        <v>1.0193851850368096</v>
      </c>
      <c r="AF31" s="184">
        <v>67043322.12974</v>
      </c>
      <c r="AG31" s="185">
        <v>1.011492918159399</v>
      </c>
    </row>
    <row r="32" spans="1:33" ht="18">
      <c r="A32" s="209" t="s">
        <v>857</v>
      </c>
      <c r="B32" s="184">
        <v>272.58444000000003</v>
      </c>
      <c r="C32" s="185">
        <v>1.6580339896488567E-3</v>
      </c>
      <c r="D32" s="184">
        <v>65.144010000000009</v>
      </c>
      <c r="E32" s="185">
        <v>1.3387481715444543E-3</v>
      </c>
      <c r="F32" s="184">
        <v>20.247319999999998</v>
      </c>
      <c r="G32" s="185">
        <v>4.338933479070849E-4</v>
      </c>
      <c r="H32" s="184">
        <v>38.028599999999997</v>
      </c>
      <c r="I32" s="185">
        <v>4.0546291984348137E-4</v>
      </c>
      <c r="J32" s="184">
        <v>396.00437000000005</v>
      </c>
      <c r="K32" s="185">
        <v>1.1201833852530797E-3</v>
      </c>
      <c r="L32" s="184">
        <v>153195.31821999999</v>
      </c>
      <c r="M32" s="185">
        <v>5.9314577829708065E-3</v>
      </c>
      <c r="N32" s="184">
        <v>275496.95074</v>
      </c>
      <c r="O32" s="185">
        <v>3.2118400074989305E-2</v>
      </c>
      <c r="P32" s="184">
        <v>83219.400120000006</v>
      </c>
      <c r="Q32" s="185">
        <v>8.0339295120835028E-3</v>
      </c>
      <c r="R32" s="184">
        <v>218890.70778</v>
      </c>
      <c r="S32" s="185">
        <v>1.117506653809565E-2</v>
      </c>
      <c r="T32" s="184">
        <v>730802.37685999996</v>
      </c>
      <c r="U32" s="185">
        <v>1.1356494269128907E-2</v>
      </c>
      <c r="V32" s="184">
        <v>1174.6996399999998</v>
      </c>
      <c r="W32" s="185">
        <v>1.8834278835295937E-3</v>
      </c>
      <c r="X32" s="184">
        <v>2145.6852599999997</v>
      </c>
      <c r="Y32" s="185">
        <v>1.2448264636177915E-2</v>
      </c>
      <c r="Z32" s="184">
        <v>266.52157</v>
      </c>
      <c r="AA32" s="185">
        <v>1.1026795105109244E-3</v>
      </c>
      <c r="AB32" s="184">
        <v>26983.183969999998</v>
      </c>
      <c r="AC32" s="185">
        <v>5.0042316406140257E-2</v>
      </c>
      <c r="AD32" s="184">
        <v>30570.090439999996</v>
      </c>
      <c r="AE32" s="185">
        <v>1.9385185036809749E-2</v>
      </c>
      <c r="AF32" s="184">
        <v>761768.47166999988</v>
      </c>
      <c r="AG32" s="185">
        <v>1.1492918159398824E-2</v>
      </c>
    </row>
    <row r="33" spans="1:33" ht="22.5" customHeight="1">
      <c r="A33" s="495" t="s">
        <v>858</v>
      </c>
      <c r="B33" s="414">
        <v>164402.20267</v>
      </c>
      <c r="C33" s="695">
        <v>1</v>
      </c>
      <c r="D33" s="414">
        <v>48660.391389999997</v>
      </c>
      <c r="E33" s="695">
        <v>1</v>
      </c>
      <c r="F33" s="414">
        <v>46664.278439999995</v>
      </c>
      <c r="G33" s="695">
        <v>1</v>
      </c>
      <c r="H33" s="414">
        <v>93790.574030000003</v>
      </c>
      <c r="I33" s="695">
        <v>1</v>
      </c>
      <c r="J33" s="414">
        <v>353517.44653000002</v>
      </c>
      <c r="K33" s="695">
        <v>1</v>
      </c>
      <c r="L33" s="414">
        <v>25827599.862520002</v>
      </c>
      <c r="M33" s="695">
        <v>1</v>
      </c>
      <c r="N33" s="414">
        <v>8577542.7822299991</v>
      </c>
      <c r="O33" s="695">
        <v>1</v>
      </c>
      <c r="P33" s="414">
        <v>10358492.689639999</v>
      </c>
      <c r="Q33" s="695">
        <v>1</v>
      </c>
      <c r="R33" s="414">
        <v>19587418.74456</v>
      </c>
      <c r="S33" s="695">
        <v>1</v>
      </c>
      <c r="T33" s="414">
        <v>64351054.078950003</v>
      </c>
      <c r="U33" s="695">
        <v>1</v>
      </c>
      <c r="V33" s="414">
        <v>623703.00996000005</v>
      </c>
      <c r="W33" s="695">
        <v>1</v>
      </c>
      <c r="X33" s="414">
        <v>172368.22341999999</v>
      </c>
      <c r="Y33" s="695">
        <v>1</v>
      </c>
      <c r="Z33" s="414">
        <v>241703.56613999998</v>
      </c>
      <c r="AA33" s="695">
        <v>1</v>
      </c>
      <c r="AB33" s="414">
        <v>539207.33307000005</v>
      </c>
      <c r="AC33" s="695">
        <v>1</v>
      </c>
      <c r="AD33" s="414">
        <v>1576982.1325900001</v>
      </c>
      <c r="AE33" s="695">
        <v>1</v>
      </c>
      <c r="AF33" s="414">
        <v>66281553.658070005</v>
      </c>
      <c r="AG33" s="695">
        <v>1</v>
      </c>
    </row>
    <row r="34" spans="1:33" ht="19.5">
      <c r="A34" s="183" t="s">
        <v>812</v>
      </c>
      <c r="B34" s="186">
        <v>121.7867</v>
      </c>
      <c r="C34" s="187">
        <v>7.4078508695202272E-4</v>
      </c>
      <c r="D34" s="186">
        <v>36.806069999999998</v>
      </c>
      <c r="E34" s="187">
        <v>7.5638664113918054E-4</v>
      </c>
      <c r="F34" s="186">
        <v>1.1134999999999999</v>
      </c>
      <c r="G34" s="187">
        <v>2.3861935450940621E-5</v>
      </c>
      <c r="H34" s="186">
        <v>0</v>
      </c>
      <c r="I34" s="187">
        <v>0</v>
      </c>
      <c r="J34" s="186">
        <v>159.70626999999999</v>
      </c>
      <c r="K34" s="187">
        <v>4.5176347466757092E-4</v>
      </c>
      <c r="L34" s="186">
        <v>141624.71100000001</v>
      </c>
      <c r="M34" s="187">
        <v>5.4834638818111866E-3</v>
      </c>
      <c r="N34" s="186">
        <v>4041.0535800000002</v>
      </c>
      <c r="O34" s="187">
        <v>4.711201893824192E-4</v>
      </c>
      <c r="P34" s="186">
        <v>524.51</v>
      </c>
      <c r="Q34" s="187">
        <v>5.0635745538980431E-5</v>
      </c>
      <c r="R34" s="186">
        <v>0</v>
      </c>
      <c r="S34" s="187">
        <v>0</v>
      </c>
      <c r="T34" s="186">
        <v>146190.27458000003</v>
      </c>
      <c r="U34" s="182">
        <v>2.2717619263958664E-3</v>
      </c>
      <c r="V34" s="186">
        <v>0</v>
      </c>
      <c r="W34" s="187">
        <v>0</v>
      </c>
      <c r="X34" s="186">
        <v>136.06513000000001</v>
      </c>
      <c r="Y34" s="187">
        <v>7.8938639211043981E-4</v>
      </c>
      <c r="Z34" s="186">
        <v>0</v>
      </c>
      <c r="AA34" s="187">
        <v>0</v>
      </c>
      <c r="AB34" s="186">
        <v>0</v>
      </c>
      <c r="AC34" s="187">
        <v>0</v>
      </c>
      <c r="AD34" s="186">
        <v>136.06513000000001</v>
      </c>
      <c r="AE34" s="187">
        <v>8.6281973135947756E-5</v>
      </c>
      <c r="AF34" s="186">
        <v>146486.04598000002</v>
      </c>
      <c r="AG34" s="187">
        <v>2.2100575182000862E-3</v>
      </c>
    </row>
    <row r="35" spans="1:33" ht="28.5">
      <c r="A35" s="183" t="s">
        <v>813</v>
      </c>
      <c r="B35" s="186">
        <v>0</v>
      </c>
      <c r="C35" s="187">
        <v>0</v>
      </c>
      <c r="D35" s="186">
        <v>0</v>
      </c>
      <c r="E35" s="187">
        <v>0</v>
      </c>
      <c r="F35" s="186">
        <v>0</v>
      </c>
      <c r="G35" s="187">
        <v>0</v>
      </c>
      <c r="H35" s="186">
        <v>0</v>
      </c>
      <c r="I35" s="187">
        <v>0</v>
      </c>
      <c r="J35" s="186">
        <v>0</v>
      </c>
      <c r="K35" s="187">
        <v>0</v>
      </c>
      <c r="L35" s="186">
        <v>0</v>
      </c>
      <c r="M35" s="187">
        <v>0</v>
      </c>
      <c r="N35" s="186">
        <v>240346.78889</v>
      </c>
      <c r="O35" s="187">
        <v>2.8020471012738492E-2</v>
      </c>
      <c r="P35" s="186">
        <v>60035.005100000002</v>
      </c>
      <c r="Q35" s="187">
        <v>5.7957279016129194E-3</v>
      </c>
      <c r="R35" s="186">
        <v>210047.25</v>
      </c>
      <c r="S35" s="187">
        <v>1.0723579902958693E-2</v>
      </c>
      <c r="T35" s="186">
        <v>510429.04398999998</v>
      </c>
      <c r="U35" s="182">
        <v>7.931945347216425E-3</v>
      </c>
      <c r="V35" s="186">
        <v>0</v>
      </c>
      <c r="W35" s="187">
        <v>0</v>
      </c>
      <c r="X35" s="186">
        <v>0</v>
      </c>
      <c r="Y35" s="187">
        <v>0</v>
      </c>
      <c r="Z35" s="186">
        <v>0</v>
      </c>
      <c r="AA35" s="187">
        <v>0</v>
      </c>
      <c r="AB35" s="186">
        <v>25010</v>
      </c>
      <c r="AC35" s="187">
        <v>4.6382900354126295E-2</v>
      </c>
      <c r="AD35" s="186">
        <v>25010</v>
      </c>
      <c r="AE35" s="187">
        <v>1.5859406066271745E-2</v>
      </c>
      <c r="AF35" s="186">
        <v>535439.04398999992</v>
      </c>
      <c r="AG35" s="182">
        <v>8.0782512545224359E-3</v>
      </c>
    </row>
    <row r="36" spans="1:33" ht="12.75" customHeight="1">
      <c r="A36" s="37" t="s">
        <v>500</v>
      </c>
    </row>
    <row r="37" spans="1:33" ht="12.75" customHeight="1">
      <c r="A37" s="37"/>
    </row>
    <row r="38" spans="1:33" ht="12.75" customHeight="1">
      <c r="A38" s="690"/>
      <c r="L38" s="355"/>
    </row>
    <row r="39" spans="1:33" ht="12.75" customHeight="1">
      <c r="A39" s="74" t="s">
        <v>343</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384</v>
      </c>
    </row>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379" t="s">
        <v>992</v>
      </c>
      <c r="H1" s="380" t="str">
        <f>Naslovnica!A20</f>
        <v>Prosinac 2014.</v>
      </c>
    </row>
    <row r="2" spans="1:9" ht="12.75" customHeight="1">
      <c r="A2" s="117" t="s">
        <v>993</v>
      </c>
      <c r="H2" s="118" t="str">
        <f>Naslovnica!A24</f>
        <v>December 2014</v>
      </c>
    </row>
    <row r="3" spans="1:9" ht="12.75" customHeight="1"/>
    <row r="4" spans="1:9" ht="33.75">
      <c r="A4" s="415" t="s">
        <v>506</v>
      </c>
      <c r="B4" s="416" t="s">
        <v>139</v>
      </c>
      <c r="C4" s="416" t="s">
        <v>140</v>
      </c>
      <c r="D4" s="416" t="s">
        <v>141</v>
      </c>
      <c r="E4" s="416" t="s">
        <v>142</v>
      </c>
      <c r="F4" s="416" t="s">
        <v>143</v>
      </c>
      <c r="G4" s="416" t="s">
        <v>144</v>
      </c>
      <c r="H4" s="416" t="s">
        <v>113</v>
      </c>
    </row>
    <row r="5" spans="1:9" ht="22.5">
      <c r="A5" s="122" t="s">
        <v>504</v>
      </c>
      <c r="B5" s="123">
        <v>25496</v>
      </c>
      <c r="C5" s="123">
        <v>87868</v>
      </c>
      <c r="D5" s="123">
        <v>20540</v>
      </c>
      <c r="E5" s="123">
        <v>17684</v>
      </c>
      <c r="F5" s="123">
        <v>15920</v>
      </c>
      <c r="G5" s="123">
        <v>52124</v>
      </c>
      <c r="H5" s="123">
        <v>219632</v>
      </c>
      <c r="I5" s="88"/>
    </row>
    <row r="6" spans="1:9" ht="22.5">
      <c r="A6" s="417" t="s">
        <v>697</v>
      </c>
      <c r="B6" s="419">
        <v>0.11608508778320099</v>
      </c>
      <c r="C6" s="419">
        <v>0.40006920667298024</v>
      </c>
      <c r="D6" s="419">
        <v>9.3520069935164277E-2</v>
      </c>
      <c r="E6" s="419">
        <v>8.0516500327821081E-2</v>
      </c>
      <c r="F6" s="419">
        <v>7.2484883805638528E-2</v>
      </c>
      <c r="G6" s="419">
        <v>0.23732425147519487</v>
      </c>
      <c r="H6" s="419">
        <v>1</v>
      </c>
      <c r="I6" s="88"/>
    </row>
    <row r="7" spans="1:9" ht="1.5" hidden="1" customHeight="1">
      <c r="A7" s="417"/>
      <c r="B7" s="420"/>
      <c r="C7" s="420"/>
      <c r="D7" s="420"/>
      <c r="E7" s="420"/>
      <c r="F7" s="420"/>
      <c r="G7" s="420"/>
      <c r="H7" s="420"/>
    </row>
    <row r="8" spans="1:9" ht="22.5">
      <c r="A8" s="417" t="s">
        <v>507</v>
      </c>
      <c r="B8" s="418">
        <v>210</v>
      </c>
      <c r="C8" s="418">
        <v>399</v>
      </c>
      <c r="D8" s="418">
        <v>162</v>
      </c>
      <c r="E8" s="418">
        <v>37</v>
      </c>
      <c r="F8" s="418">
        <v>177</v>
      </c>
      <c r="G8" s="418">
        <v>483</v>
      </c>
      <c r="H8" s="418">
        <v>1468</v>
      </c>
      <c r="I8" s="88"/>
    </row>
    <row r="9" spans="1:9" ht="22.5">
      <c r="A9" s="175" t="s">
        <v>698</v>
      </c>
      <c r="B9" s="188">
        <v>33</v>
      </c>
      <c r="C9" s="188">
        <v>70</v>
      </c>
      <c r="D9" s="188">
        <v>59</v>
      </c>
      <c r="E9" s="188">
        <v>7</v>
      </c>
      <c r="F9" s="188">
        <v>8</v>
      </c>
      <c r="G9" s="188">
        <v>155</v>
      </c>
      <c r="H9" s="188">
        <v>332</v>
      </c>
      <c r="I9" s="88"/>
    </row>
    <row r="10" spans="1:9" ht="22.5">
      <c r="A10" s="151" t="s">
        <v>699</v>
      </c>
      <c r="B10" s="189">
        <v>2</v>
      </c>
      <c r="C10" s="189">
        <v>4</v>
      </c>
      <c r="D10" s="189">
        <v>7</v>
      </c>
      <c r="E10" s="189">
        <v>1</v>
      </c>
      <c r="F10" s="189">
        <v>2</v>
      </c>
      <c r="G10" s="189">
        <v>8</v>
      </c>
      <c r="H10" s="189">
        <v>24</v>
      </c>
    </row>
    <row r="11" spans="1:9" ht="22.5">
      <c r="A11" s="151" t="s">
        <v>700</v>
      </c>
      <c r="B11" s="189">
        <v>80</v>
      </c>
      <c r="C11" s="189">
        <v>89</v>
      </c>
      <c r="D11" s="189">
        <v>0</v>
      </c>
      <c r="E11" s="189">
        <v>10</v>
      </c>
      <c r="F11" s="189">
        <v>50</v>
      </c>
      <c r="G11" s="189">
        <v>8</v>
      </c>
      <c r="H11" s="189">
        <v>237</v>
      </c>
    </row>
    <row r="12" spans="1:9" ht="22.5">
      <c r="A12" s="366" t="s">
        <v>508</v>
      </c>
      <c r="B12" s="367">
        <v>115</v>
      </c>
      <c r="C12" s="367">
        <v>163</v>
      </c>
      <c r="D12" s="367">
        <v>66</v>
      </c>
      <c r="E12" s="367">
        <v>18</v>
      </c>
      <c r="F12" s="367">
        <v>60</v>
      </c>
      <c r="G12" s="367">
        <v>171</v>
      </c>
      <c r="H12" s="367">
        <v>593</v>
      </c>
    </row>
    <row r="13" spans="1:9" ht="22.5">
      <c r="A13" s="122" t="s">
        <v>505</v>
      </c>
      <c r="B13" s="123">
        <v>25591</v>
      </c>
      <c r="C13" s="123">
        <v>88104</v>
      </c>
      <c r="D13" s="123">
        <v>20636</v>
      </c>
      <c r="E13" s="123">
        <v>17703</v>
      </c>
      <c r="F13" s="123">
        <v>16037</v>
      </c>
      <c r="G13" s="123">
        <v>52436</v>
      </c>
      <c r="H13" s="123">
        <v>220507</v>
      </c>
    </row>
    <row r="14" spans="1:9" ht="21.75">
      <c r="A14" s="421" t="s">
        <v>509</v>
      </c>
      <c r="B14" s="422">
        <v>0.11605527262173083</v>
      </c>
      <c r="C14" s="422">
        <v>0.39955194166171598</v>
      </c>
      <c r="D14" s="422">
        <v>9.358433065616964E-2</v>
      </c>
      <c r="E14" s="422">
        <v>8.0283165613790036E-2</v>
      </c>
      <c r="F14" s="422">
        <v>7.2727849909526687E-2</v>
      </c>
      <c r="G14" s="422">
        <v>0.23779743953706686</v>
      </c>
      <c r="H14" s="422">
        <v>1</v>
      </c>
    </row>
    <row r="15" spans="1:9" ht="12.75" customHeight="1">
      <c r="A15" s="36" t="s">
        <v>511</v>
      </c>
    </row>
    <row r="16" spans="1:9" ht="12.75" customHeight="1">
      <c r="A16" s="46" t="s">
        <v>510</v>
      </c>
    </row>
    <row r="17" spans="1:9" ht="12.75" customHeight="1"/>
    <row r="18" spans="1:9" ht="12.75" customHeight="1">
      <c r="A18" s="554" t="s">
        <v>373</v>
      </c>
      <c r="H18" s="380" t="str">
        <f>Naslovnica!A20</f>
        <v>Prosinac 2014.</v>
      </c>
    </row>
    <row r="19" spans="1:9" ht="12.75" customHeight="1">
      <c r="A19" s="117" t="s">
        <v>374</v>
      </c>
      <c r="H19" s="118" t="str">
        <f>Naslovnica!A24</f>
        <v>December 2014</v>
      </c>
    </row>
    <row r="20" spans="1:9" ht="12.75" customHeight="1"/>
    <row r="21" spans="1:9" ht="12.75" customHeight="1"/>
    <row r="22" spans="1:9" ht="12.75" customHeight="1"/>
    <row r="23" spans="1:9" ht="12.75" customHeight="1">
      <c r="I23" s="88"/>
    </row>
    <row r="24" spans="1:9" ht="12.75" customHeight="1">
      <c r="I24" s="88"/>
    </row>
    <row r="25" spans="1:9" ht="12.75" customHeight="1">
      <c r="I25" s="88"/>
    </row>
    <row r="26" spans="1:9" ht="12.75" customHeight="1">
      <c r="I26" s="88"/>
    </row>
    <row r="27" spans="1:9" ht="12.75" customHeight="1">
      <c r="I27" s="78"/>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54" t="s">
        <v>511</v>
      </c>
    </row>
    <row r="38" spans="1:1" ht="12.75" customHeight="1"/>
    <row r="39" spans="1:1" ht="12.75" customHeight="1"/>
    <row r="40" spans="1:1" ht="12.75" customHeight="1">
      <c r="A40" s="74" t="s">
        <v>343</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385</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79" t="s">
        <v>994</v>
      </c>
      <c r="G1" s="556" t="s">
        <v>152</v>
      </c>
      <c r="H1" s="362"/>
      <c r="J1" s="380" t="s">
        <v>1202</v>
      </c>
    </row>
    <row r="2" spans="1:11" ht="12.75" customHeight="1">
      <c r="A2" s="117" t="s">
        <v>995</v>
      </c>
      <c r="G2" s="124" t="s">
        <v>153</v>
      </c>
      <c r="J2" s="118" t="s">
        <v>1203</v>
      </c>
    </row>
    <row r="3" spans="1:11" ht="12.75" customHeight="1"/>
    <row r="4" spans="1:11" ht="12.75" customHeight="1"/>
    <row r="5" spans="1:11" ht="13.5" customHeight="1">
      <c r="A5" s="381"/>
      <c r="B5" s="382"/>
      <c r="C5" s="382" t="s">
        <v>1200</v>
      </c>
      <c r="D5" s="382"/>
      <c r="E5" s="383"/>
      <c r="F5" s="382" t="s">
        <v>1148</v>
      </c>
      <c r="G5" s="383"/>
      <c r="H5" s="752" t="s">
        <v>516</v>
      </c>
      <c r="I5" s="753"/>
      <c r="J5" s="753"/>
    </row>
    <row r="6" spans="1:11" ht="13.5" customHeight="1">
      <c r="A6" s="381"/>
      <c r="B6" s="383"/>
      <c r="C6" s="423" t="s">
        <v>1201</v>
      </c>
      <c r="D6" s="383"/>
      <c r="E6" s="383"/>
      <c r="F6" s="423" t="s">
        <v>1149</v>
      </c>
      <c r="G6" s="383"/>
      <c r="H6" s="754" t="s">
        <v>517</v>
      </c>
      <c r="I6" s="754"/>
      <c r="J6" s="384" t="s">
        <v>518</v>
      </c>
    </row>
    <row r="7" spans="1:11" ht="30" customHeight="1">
      <c r="A7" s="385" t="s">
        <v>512</v>
      </c>
      <c r="B7" s="385" t="s">
        <v>513</v>
      </c>
      <c r="C7" s="385" t="s">
        <v>514</v>
      </c>
      <c r="D7" s="385" t="s">
        <v>515</v>
      </c>
      <c r="E7" s="385" t="s">
        <v>513</v>
      </c>
      <c r="F7" s="385" t="s">
        <v>514</v>
      </c>
      <c r="G7" s="385" t="s">
        <v>515</v>
      </c>
      <c r="H7" s="385" t="s">
        <v>513</v>
      </c>
      <c r="I7" s="385" t="s">
        <v>514</v>
      </c>
      <c r="J7" s="385" t="s">
        <v>515</v>
      </c>
    </row>
    <row r="8" spans="1:11" ht="12.75" customHeight="1">
      <c r="A8" s="152" t="s">
        <v>30</v>
      </c>
      <c r="B8" s="153">
        <v>1049</v>
      </c>
      <c r="C8" s="153">
        <v>896</v>
      </c>
      <c r="D8" s="153">
        <v>1945</v>
      </c>
      <c r="E8" s="154">
        <v>1012</v>
      </c>
      <c r="F8" s="154">
        <v>863</v>
      </c>
      <c r="G8" s="153">
        <v>1875</v>
      </c>
      <c r="H8" s="153">
        <v>37</v>
      </c>
      <c r="I8" s="153">
        <v>33</v>
      </c>
      <c r="J8" s="155">
        <v>3.7333333333333441E-2</v>
      </c>
      <c r="K8" s="88"/>
    </row>
    <row r="9" spans="1:11" ht="12.75" customHeight="1">
      <c r="A9" s="152" t="s">
        <v>31</v>
      </c>
      <c r="B9" s="153">
        <v>4182</v>
      </c>
      <c r="C9" s="153">
        <v>2586</v>
      </c>
      <c r="D9" s="153">
        <v>6768</v>
      </c>
      <c r="E9" s="154">
        <v>4202</v>
      </c>
      <c r="F9" s="154">
        <v>2620</v>
      </c>
      <c r="G9" s="153">
        <v>6822</v>
      </c>
      <c r="H9" s="153">
        <v>-20</v>
      </c>
      <c r="I9" s="153">
        <v>-34</v>
      </c>
      <c r="J9" s="155">
        <v>-7.9155672823219003E-3</v>
      </c>
      <c r="K9" s="88"/>
    </row>
    <row r="10" spans="1:11" ht="12.75" customHeight="1">
      <c r="A10" s="152" t="s">
        <v>32</v>
      </c>
      <c r="B10" s="153">
        <v>12518</v>
      </c>
      <c r="C10" s="153">
        <v>8657</v>
      </c>
      <c r="D10" s="153">
        <v>21175</v>
      </c>
      <c r="E10" s="154">
        <v>12446</v>
      </c>
      <c r="F10" s="154">
        <v>8572</v>
      </c>
      <c r="G10" s="153">
        <v>21018</v>
      </c>
      <c r="H10" s="153">
        <v>72</v>
      </c>
      <c r="I10" s="153">
        <v>85</v>
      </c>
      <c r="J10" s="155">
        <v>7.469787800932437E-3</v>
      </c>
    </row>
    <row r="11" spans="1:11" ht="12.75" customHeight="1">
      <c r="A11" s="152" t="s">
        <v>33</v>
      </c>
      <c r="B11" s="153">
        <v>17461</v>
      </c>
      <c r="C11" s="153">
        <v>13767</v>
      </c>
      <c r="D11" s="153">
        <v>31228</v>
      </c>
      <c r="E11" s="154">
        <v>17155</v>
      </c>
      <c r="F11" s="154">
        <v>13537</v>
      </c>
      <c r="G11" s="153">
        <v>30692</v>
      </c>
      <c r="H11" s="153">
        <v>306</v>
      </c>
      <c r="I11" s="153">
        <v>230</v>
      </c>
      <c r="J11" s="155">
        <v>1.7463834223901964E-2</v>
      </c>
    </row>
    <row r="12" spans="1:11" ht="12.75" customHeight="1">
      <c r="A12" s="152" t="s">
        <v>34</v>
      </c>
      <c r="B12" s="153">
        <v>17759</v>
      </c>
      <c r="C12" s="153">
        <v>15534</v>
      </c>
      <c r="D12" s="153">
        <v>33293</v>
      </c>
      <c r="E12" s="154">
        <v>17421</v>
      </c>
      <c r="F12" s="154">
        <v>15285</v>
      </c>
      <c r="G12" s="153">
        <v>32706</v>
      </c>
      <c r="H12" s="153">
        <v>338</v>
      </c>
      <c r="I12" s="153">
        <v>249</v>
      </c>
      <c r="J12" s="155">
        <v>1.7947777166269274E-2</v>
      </c>
    </row>
    <row r="13" spans="1:11" ht="12.75" customHeight="1">
      <c r="A13" s="152" t="s">
        <v>35</v>
      </c>
      <c r="B13" s="153">
        <v>16455</v>
      </c>
      <c r="C13" s="153">
        <v>15931</v>
      </c>
      <c r="D13" s="153">
        <v>32386</v>
      </c>
      <c r="E13" s="154">
        <v>16097</v>
      </c>
      <c r="F13" s="154">
        <v>15666</v>
      </c>
      <c r="G13" s="153">
        <v>31763</v>
      </c>
      <c r="H13" s="153">
        <v>358</v>
      </c>
      <c r="I13" s="153">
        <v>265</v>
      </c>
      <c r="J13" s="155">
        <v>1.9614016308283189E-2</v>
      </c>
    </row>
    <row r="14" spans="1:11" ht="12.75" customHeight="1">
      <c r="A14" s="152" t="s">
        <v>36</v>
      </c>
      <c r="B14" s="153">
        <v>16485</v>
      </c>
      <c r="C14" s="153">
        <v>18320</v>
      </c>
      <c r="D14" s="153">
        <v>34805</v>
      </c>
      <c r="E14" s="154">
        <v>16209</v>
      </c>
      <c r="F14" s="154">
        <v>17965</v>
      </c>
      <c r="G14" s="153">
        <v>34174</v>
      </c>
      <c r="H14" s="153">
        <v>276</v>
      </c>
      <c r="I14" s="153">
        <v>355</v>
      </c>
      <c r="J14" s="155">
        <v>1.8464329607303709E-2</v>
      </c>
    </row>
    <row r="15" spans="1:11" ht="12.75" customHeight="1">
      <c r="A15" s="152" t="s">
        <v>147</v>
      </c>
      <c r="B15" s="153">
        <v>21193</v>
      </c>
      <c r="C15" s="153">
        <v>22237</v>
      </c>
      <c r="D15" s="153">
        <v>43430</v>
      </c>
      <c r="E15" s="154">
        <v>20824</v>
      </c>
      <c r="F15" s="154">
        <v>21791</v>
      </c>
      <c r="G15" s="153">
        <v>42615</v>
      </c>
      <c r="H15" s="153">
        <v>369</v>
      </c>
      <c r="I15" s="153">
        <v>446</v>
      </c>
      <c r="J15" s="155">
        <v>1.9124721342250295E-2</v>
      </c>
    </row>
    <row r="16" spans="1:11" ht="12.75" customHeight="1">
      <c r="A16" s="152" t="s">
        <v>148</v>
      </c>
      <c r="B16" s="153">
        <v>6714</v>
      </c>
      <c r="C16" s="153">
        <v>6494</v>
      </c>
      <c r="D16" s="153">
        <v>13208</v>
      </c>
      <c r="E16" s="154">
        <v>6579</v>
      </c>
      <c r="F16" s="154">
        <v>6269</v>
      </c>
      <c r="G16" s="153">
        <v>12848</v>
      </c>
      <c r="H16" s="153">
        <v>135</v>
      </c>
      <c r="I16" s="153">
        <v>225</v>
      </c>
      <c r="J16" s="155">
        <v>2.8019925280199143E-2</v>
      </c>
    </row>
    <row r="17" spans="1:11" ht="12.75" customHeight="1">
      <c r="A17" s="152" t="s">
        <v>149</v>
      </c>
      <c r="B17" s="153">
        <v>963</v>
      </c>
      <c r="C17" s="153">
        <v>1201</v>
      </c>
      <c r="D17" s="153">
        <v>2164</v>
      </c>
      <c r="E17" s="156">
        <v>907</v>
      </c>
      <c r="F17" s="156">
        <v>1119</v>
      </c>
      <c r="G17" s="153">
        <v>2026</v>
      </c>
      <c r="H17" s="153">
        <v>56</v>
      </c>
      <c r="I17" s="153">
        <v>82</v>
      </c>
      <c r="J17" s="155">
        <v>6.8114511352418639E-2</v>
      </c>
    </row>
    <row r="18" spans="1:11" ht="12.75" customHeight="1">
      <c r="A18" s="152" t="s">
        <v>150</v>
      </c>
      <c r="B18" s="153">
        <v>34</v>
      </c>
      <c r="C18" s="153">
        <v>71</v>
      </c>
      <c r="D18" s="153">
        <v>105</v>
      </c>
      <c r="E18" s="156">
        <v>34</v>
      </c>
      <c r="F18" s="156">
        <v>71</v>
      </c>
      <c r="G18" s="153">
        <v>105</v>
      </c>
      <c r="H18" s="153">
        <v>0</v>
      </c>
      <c r="I18" s="153">
        <v>0</v>
      </c>
      <c r="J18" s="155">
        <v>0</v>
      </c>
    </row>
    <row r="19" spans="1:11" ht="26.25" customHeight="1">
      <c r="A19" s="424" t="s">
        <v>151</v>
      </c>
      <c r="B19" s="386">
        <v>114813</v>
      </c>
      <c r="C19" s="386">
        <v>105694</v>
      </c>
      <c r="D19" s="386">
        <v>220507</v>
      </c>
      <c r="E19" s="386">
        <v>112886</v>
      </c>
      <c r="F19" s="386">
        <v>103758</v>
      </c>
      <c r="G19" s="386">
        <v>216644</v>
      </c>
      <c r="H19" s="386">
        <v>1927</v>
      </c>
      <c r="I19" s="386">
        <v>1936</v>
      </c>
      <c r="J19" s="387">
        <v>1.7831096176215366E-2</v>
      </c>
    </row>
    <row r="20" spans="1:11" ht="12.75" customHeight="1">
      <c r="A20" s="36" t="s">
        <v>145</v>
      </c>
    </row>
    <row r="21" spans="1:11" ht="12.75" customHeight="1"/>
    <row r="22" spans="1:11" ht="12.75" customHeight="1"/>
    <row r="23" spans="1:11" ht="12.75" customHeight="1">
      <c r="A23" s="557" t="s">
        <v>1204</v>
      </c>
    </row>
    <row r="24" spans="1:11" ht="12.75" customHeight="1">
      <c r="A24" s="125" t="s">
        <v>1205</v>
      </c>
    </row>
    <row r="25" spans="1:11" ht="12.75" customHeight="1"/>
    <row r="26" spans="1:11" ht="12.75" customHeight="1">
      <c r="A26" s="660"/>
      <c r="B26" s="660"/>
      <c r="C26" s="660"/>
      <c r="D26" s="660"/>
      <c r="E26" s="660"/>
      <c r="F26" s="660"/>
      <c r="G26" s="660"/>
      <c r="H26" s="660"/>
      <c r="I26" s="660"/>
      <c r="J26" s="660"/>
    </row>
    <row r="27" spans="1:11" ht="12.75" customHeight="1">
      <c r="A27" s="660"/>
      <c r="B27" s="660"/>
      <c r="C27" s="660"/>
      <c r="D27" s="660"/>
      <c r="E27" s="660"/>
      <c r="F27" s="660"/>
      <c r="G27" s="660"/>
      <c r="H27" s="660"/>
      <c r="I27" s="660"/>
      <c r="J27" s="660"/>
      <c r="K27" s="88"/>
    </row>
    <row r="28" spans="1:11" ht="12.75" customHeight="1">
      <c r="A28" s="660"/>
      <c r="B28" s="660"/>
      <c r="C28" s="660"/>
      <c r="D28" s="660"/>
      <c r="E28" s="660"/>
      <c r="F28" s="660"/>
      <c r="G28" s="660"/>
      <c r="H28" s="660"/>
      <c r="I28" s="660"/>
      <c r="J28" s="660"/>
      <c r="K28" s="88"/>
    </row>
    <row r="29" spans="1:11" ht="12.75" customHeight="1">
      <c r="A29" s="660"/>
      <c r="B29" s="660"/>
      <c r="C29" s="660"/>
      <c r="D29" s="660"/>
      <c r="E29" s="660"/>
      <c r="F29" s="660"/>
      <c r="G29" s="660"/>
      <c r="H29" s="660"/>
      <c r="I29" s="660"/>
      <c r="J29" s="660"/>
      <c r="K29" s="88"/>
    </row>
    <row r="30" spans="1:11" ht="12.75" customHeight="1">
      <c r="A30" s="660"/>
      <c r="B30" s="660"/>
      <c r="C30" s="660"/>
      <c r="D30" s="660"/>
      <c r="E30" s="660"/>
      <c r="F30" s="660"/>
      <c r="G30" s="660"/>
      <c r="H30" s="660"/>
      <c r="I30" s="660"/>
      <c r="J30" s="660"/>
      <c r="K30" s="78"/>
    </row>
    <row r="31" spans="1:11" ht="12.75" customHeight="1">
      <c r="A31" s="660"/>
      <c r="B31" s="660"/>
      <c r="C31" s="660"/>
      <c r="D31" s="660"/>
      <c r="E31" s="660"/>
      <c r="F31" s="660"/>
      <c r="G31" s="660"/>
      <c r="H31" s="660"/>
      <c r="I31" s="660"/>
      <c r="J31" s="660"/>
    </row>
    <row r="32" spans="1:11" ht="12.75" customHeight="1">
      <c r="A32" s="660"/>
      <c r="B32" s="660"/>
      <c r="C32" s="660"/>
      <c r="D32" s="660"/>
      <c r="E32" s="660"/>
      <c r="F32" s="660"/>
      <c r="G32" s="660"/>
      <c r="H32" s="660"/>
      <c r="I32" s="660"/>
      <c r="J32" s="660"/>
    </row>
    <row r="33" spans="1:10" ht="12.75" customHeight="1">
      <c r="A33" s="660"/>
      <c r="B33" s="660"/>
      <c r="C33" s="660"/>
      <c r="D33" s="660"/>
      <c r="E33" s="660"/>
      <c r="F33" s="660"/>
      <c r="G33" s="660"/>
      <c r="H33" s="660"/>
      <c r="I33" s="660"/>
      <c r="J33" s="660"/>
    </row>
    <row r="34" spans="1:10" ht="12.75" customHeight="1">
      <c r="A34" s="660"/>
      <c r="B34" s="660"/>
      <c r="C34" s="660"/>
      <c r="D34" s="660"/>
      <c r="E34" s="660"/>
      <c r="F34" s="660"/>
      <c r="G34" s="660"/>
      <c r="H34" s="660"/>
      <c r="I34" s="660"/>
      <c r="J34" s="660"/>
    </row>
    <row r="35" spans="1:10" ht="12.75" customHeight="1">
      <c r="A35" s="660"/>
      <c r="B35" s="660"/>
      <c r="C35" s="660"/>
      <c r="D35" s="660"/>
      <c r="E35" s="660"/>
      <c r="F35" s="660"/>
      <c r="G35" s="660"/>
      <c r="H35" s="660"/>
      <c r="I35" s="660"/>
      <c r="J35" s="660"/>
    </row>
    <row r="36" spans="1:10" ht="12.75" customHeight="1">
      <c r="A36" s="660"/>
      <c r="B36" s="660"/>
      <c r="C36" s="660"/>
      <c r="D36" s="660"/>
      <c r="E36" s="660"/>
      <c r="F36" s="660"/>
      <c r="G36" s="660"/>
      <c r="H36" s="660"/>
      <c r="I36" s="660"/>
      <c r="J36" s="660"/>
    </row>
    <row r="37" spans="1:10" ht="12.75" customHeight="1">
      <c r="A37" s="660"/>
      <c r="B37" s="660"/>
      <c r="C37" s="660"/>
      <c r="D37" s="660"/>
      <c r="E37" s="660"/>
      <c r="F37" s="660"/>
      <c r="G37" s="660"/>
      <c r="H37" s="660"/>
      <c r="I37" s="660"/>
      <c r="J37" s="660"/>
    </row>
    <row r="38" spans="1:10" ht="12.75" customHeight="1">
      <c r="A38" s="660"/>
      <c r="B38" s="660"/>
      <c r="C38" s="660"/>
      <c r="D38" s="660"/>
      <c r="E38" s="660"/>
      <c r="F38" s="660"/>
      <c r="G38" s="660"/>
      <c r="H38" s="660"/>
      <c r="I38" s="660"/>
      <c r="J38" s="660"/>
    </row>
    <row r="39" spans="1:10" ht="12.75" customHeight="1">
      <c r="A39" s="660"/>
      <c r="B39" s="660"/>
      <c r="C39" s="660"/>
      <c r="D39" s="660"/>
      <c r="E39" s="660"/>
      <c r="F39" s="660"/>
      <c r="G39" s="660"/>
      <c r="H39" s="660"/>
      <c r="I39" s="660"/>
      <c r="J39" s="660"/>
    </row>
    <row r="40" spans="1:10" ht="12.75" customHeight="1">
      <c r="A40" s="660"/>
      <c r="B40" s="660"/>
      <c r="C40" s="660"/>
      <c r="D40" s="660"/>
      <c r="E40" s="660"/>
      <c r="F40" s="660"/>
      <c r="G40" s="660"/>
      <c r="H40" s="660"/>
      <c r="I40" s="660"/>
      <c r="J40" s="660"/>
    </row>
    <row r="41" spans="1:10" ht="12.75" customHeight="1">
      <c r="A41" s="660"/>
      <c r="B41" s="660"/>
      <c r="C41" s="660"/>
      <c r="D41" s="660"/>
      <c r="E41" s="660"/>
      <c r="F41" s="660"/>
      <c r="G41" s="660"/>
      <c r="H41" s="660"/>
      <c r="I41" s="660"/>
      <c r="J41" s="660"/>
    </row>
    <row r="42" spans="1:10" ht="12.75" customHeight="1">
      <c r="A42" s="660"/>
      <c r="B42" s="660"/>
      <c r="C42" s="660"/>
      <c r="D42" s="660"/>
      <c r="E42" s="660"/>
      <c r="F42" s="660"/>
      <c r="G42" s="660"/>
      <c r="H42" s="660"/>
      <c r="I42" s="660"/>
      <c r="J42" s="660"/>
    </row>
    <row r="43" spans="1:10" ht="12.75" customHeight="1">
      <c r="A43" s="660"/>
      <c r="B43" s="660"/>
      <c r="C43" s="660"/>
      <c r="D43" s="660"/>
      <c r="E43" s="660"/>
      <c r="F43" s="660"/>
      <c r="G43" s="660"/>
      <c r="H43" s="660"/>
      <c r="I43" s="660"/>
      <c r="J43" s="660"/>
    </row>
    <row r="44" spans="1:10" ht="12.75" customHeight="1">
      <c r="A44" s="660"/>
      <c r="B44" s="660"/>
      <c r="C44" s="660"/>
      <c r="D44" s="660"/>
      <c r="E44" s="660"/>
      <c r="F44" s="660"/>
      <c r="G44" s="660"/>
      <c r="H44" s="660"/>
      <c r="I44" s="660"/>
      <c r="J44" s="660"/>
    </row>
    <row r="45" spans="1:10" ht="12.75" customHeight="1">
      <c r="A45" s="660"/>
      <c r="B45" s="660"/>
      <c r="C45" s="660"/>
      <c r="D45" s="660"/>
      <c r="E45" s="660"/>
      <c r="F45" s="660"/>
      <c r="G45" s="660"/>
      <c r="H45" s="660"/>
      <c r="I45" s="660"/>
      <c r="J45" s="660"/>
    </row>
    <row r="46" spans="1:10" ht="12.75" customHeight="1">
      <c r="A46" s="660"/>
      <c r="B46" s="660"/>
      <c r="C46" s="660"/>
      <c r="D46" s="660"/>
      <c r="E46" s="660"/>
      <c r="F46" s="660"/>
      <c r="G46" s="660"/>
      <c r="H46" s="660"/>
      <c r="I46" s="660"/>
      <c r="J46" s="660"/>
    </row>
    <row r="47" spans="1:10" ht="12.75" customHeight="1">
      <c r="A47" s="660"/>
      <c r="B47" s="660"/>
      <c r="C47" s="660"/>
      <c r="D47" s="660"/>
      <c r="E47" s="660"/>
      <c r="F47" s="660"/>
      <c r="G47" s="660"/>
      <c r="H47" s="660"/>
      <c r="I47" s="660"/>
      <c r="J47" s="660"/>
    </row>
    <row r="48" spans="1:10" ht="12.75" customHeight="1">
      <c r="A48" s="660"/>
      <c r="B48" s="660"/>
      <c r="C48" s="660"/>
      <c r="D48" s="660"/>
      <c r="E48" s="660"/>
      <c r="F48" s="660"/>
      <c r="G48" s="660"/>
      <c r="H48" s="660"/>
      <c r="I48" s="660"/>
      <c r="J48" s="660"/>
    </row>
    <row r="49" spans="1:10" ht="12.75" customHeight="1">
      <c r="A49" s="660"/>
      <c r="B49" s="660"/>
      <c r="C49" s="660"/>
      <c r="D49" s="660"/>
      <c r="E49" s="660"/>
      <c r="F49" s="660"/>
      <c r="G49" s="660"/>
      <c r="H49" s="660"/>
      <c r="I49" s="660"/>
      <c r="J49" s="660"/>
    </row>
    <row r="50" spans="1:10" ht="12.75" customHeight="1">
      <c r="A50" s="660"/>
      <c r="B50" s="660"/>
      <c r="C50" s="660"/>
      <c r="D50" s="660"/>
      <c r="E50" s="660"/>
      <c r="F50" s="660"/>
      <c r="G50" s="660"/>
      <c r="H50" s="660"/>
      <c r="I50" s="660"/>
      <c r="J50" s="660"/>
    </row>
    <row r="51" spans="1:10" ht="12.75" customHeight="1">
      <c r="A51" s="660"/>
      <c r="B51" s="660"/>
      <c r="C51" s="660"/>
      <c r="D51" s="660"/>
      <c r="E51" s="660"/>
      <c r="F51" s="660"/>
      <c r="G51" s="660"/>
      <c r="H51" s="660"/>
      <c r="I51" s="660"/>
      <c r="J51" s="660"/>
    </row>
    <row r="52" spans="1:10" ht="12.75" customHeight="1">
      <c r="A52" s="660"/>
      <c r="B52" s="660"/>
      <c r="C52" s="660"/>
      <c r="D52" s="660"/>
      <c r="E52" s="660"/>
      <c r="F52" s="660"/>
      <c r="G52" s="660"/>
      <c r="H52" s="660"/>
      <c r="I52" s="660"/>
      <c r="J52" s="660"/>
    </row>
    <row r="53" spans="1:10" ht="12.75" customHeight="1">
      <c r="A53" s="660"/>
      <c r="B53" s="660"/>
      <c r="C53" s="660"/>
      <c r="D53" s="660"/>
      <c r="E53" s="660"/>
      <c r="F53" s="660"/>
      <c r="G53" s="660"/>
      <c r="H53" s="660"/>
      <c r="I53" s="660"/>
      <c r="J53" s="660"/>
    </row>
    <row r="54" spans="1:10" ht="12.75" customHeight="1">
      <c r="A54" s="660"/>
      <c r="B54" s="660"/>
      <c r="C54" s="660"/>
      <c r="D54" s="660"/>
      <c r="E54" s="660"/>
      <c r="F54" s="660"/>
      <c r="G54" s="660"/>
      <c r="H54" s="660"/>
      <c r="I54" s="660"/>
      <c r="J54" s="660"/>
    </row>
    <row r="55" spans="1:10" ht="12.75" customHeight="1">
      <c r="A55" s="660"/>
      <c r="B55" s="660"/>
      <c r="C55" s="660"/>
      <c r="D55" s="660"/>
      <c r="E55" s="660"/>
      <c r="F55" s="660"/>
      <c r="G55" s="660"/>
      <c r="H55" s="660"/>
      <c r="I55" s="660"/>
      <c r="J55" s="660"/>
    </row>
    <row r="56" spans="1:10" ht="12.75" customHeight="1">
      <c r="A56" s="660"/>
      <c r="B56" s="660"/>
      <c r="C56" s="660"/>
      <c r="D56" s="660"/>
      <c r="E56" s="660"/>
      <c r="F56" s="660"/>
      <c r="G56" s="660"/>
      <c r="H56" s="660"/>
      <c r="I56" s="660"/>
      <c r="J56" s="660"/>
    </row>
    <row r="57" spans="1:10" ht="12.75" customHeight="1">
      <c r="A57" s="660"/>
      <c r="B57" s="660"/>
      <c r="C57" s="660"/>
      <c r="D57" s="660"/>
      <c r="E57" s="660"/>
      <c r="F57" s="660"/>
      <c r="G57" s="660"/>
      <c r="H57" s="660"/>
      <c r="I57" s="660"/>
      <c r="J57" s="660"/>
    </row>
    <row r="58" spans="1:10" ht="12.75" customHeight="1">
      <c r="A58" s="660"/>
      <c r="B58" s="660"/>
      <c r="C58" s="660"/>
      <c r="D58" s="660"/>
      <c r="E58" s="660"/>
      <c r="F58" s="660"/>
      <c r="G58" s="660"/>
      <c r="H58" s="660"/>
      <c r="I58" s="660"/>
      <c r="J58" s="660"/>
    </row>
    <row r="59" spans="1:10" ht="12.75" customHeight="1">
      <c r="A59" s="660"/>
      <c r="B59" s="660"/>
      <c r="C59" s="660"/>
      <c r="D59" s="660"/>
      <c r="E59" s="660"/>
      <c r="F59" s="660"/>
      <c r="G59" s="660"/>
      <c r="H59" s="660"/>
      <c r="I59" s="660"/>
      <c r="J59" s="660"/>
    </row>
    <row r="60" spans="1:10" ht="12.75" customHeight="1">
      <c r="A60" s="660"/>
      <c r="B60" s="660"/>
      <c r="C60" s="660"/>
      <c r="D60" s="660"/>
      <c r="E60" s="660"/>
      <c r="F60" s="660"/>
      <c r="G60" s="660"/>
      <c r="H60" s="660"/>
      <c r="I60" s="660"/>
      <c r="J60" s="660"/>
    </row>
    <row r="61" spans="1:10" ht="12.75" customHeight="1">
      <c r="A61" s="660"/>
      <c r="B61" s="660"/>
      <c r="C61" s="660"/>
      <c r="D61" s="660"/>
      <c r="E61" s="660"/>
      <c r="F61" s="660"/>
      <c r="G61" s="660"/>
      <c r="H61" s="660"/>
      <c r="I61" s="660"/>
      <c r="J61" s="660"/>
    </row>
    <row r="62" spans="1:10" ht="12.75" customHeight="1">
      <c r="A62" s="660"/>
      <c r="B62" s="660"/>
      <c r="C62" s="660"/>
      <c r="D62" s="660"/>
      <c r="E62" s="660"/>
      <c r="F62" s="660"/>
      <c r="G62" s="660"/>
      <c r="H62" s="660"/>
      <c r="I62" s="660"/>
      <c r="J62" s="660"/>
    </row>
    <row r="63" spans="1:10" ht="12.75" customHeight="1">
      <c r="A63" s="660"/>
      <c r="B63" s="660"/>
      <c r="C63" s="660"/>
      <c r="D63" s="660"/>
      <c r="E63" s="660"/>
      <c r="F63" s="660"/>
      <c r="G63" s="660"/>
      <c r="H63" s="660"/>
      <c r="I63" s="660"/>
      <c r="J63" s="660"/>
    </row>
    <row r="64" spans="1:10" ht="12.75" customHeight="1">
      <c r="A64" s="660"/>
      <c r="B64" s="660"/>
      <c r="C64" s="660"/>
      <c r="D64" s="660"/>
      <c r="E64" s="660"/>
      <c r="F64" s="660"/>
      <c r="G64" s="660"/>
      <c r="H64" s="660"/>
      <c r="I64" s="660"/>
      <c r="J64" s="660"/>
    </row>
    <row r="65" spans="1:10" ht="12.75" customHeight="1">
      <c r="A65" s="660"/>
      <c r="B65" s="660"/>
      <c r="C65" s="660"/>
      <c r="D65" s="660"/>
      <c r="E65" s="660"/>
      <c r="F65" s="660"/>
      <c r="G65" s="660"/>
      <c r="H65" s="660"/>
      <c r="I65" s="660"/>
      <c r="J65" s="660"/>
    </row>
    <row r="66" spans="1:10" ht="12.75" customHeight="1">
      <c r="A66" s="660"/>
      <c r="B66" s="660"/>
      <c r="C66" s="660"/>
      <c r="D66" s="660"/>
      <c r="E66" s="660"/>
      <c r="F66" s="660"/>
      <c r="G66" s="660"/>
      <c r="H66" s="660"/>
      <c r="I66" s="660"/>
      <c r="J66" s="660"/>
    </row>
    <row r="67" spans="1:10" ht="12.75" customHeight="1">
      <c r="A67" s="36" t="s">
        <v>511</v>
      </c>
    </row>
    <row r="68" spans="1:10" ht="12.75" customHeight="1"/>
    <row r="69" spans="1:10" ht="12.75" customHeight="1"/>
    <row r="70" spans="1:10" ht="12.75" customHeight="1">
      <c r="A70" s="74" t="s">
        <v>343</v>
      </c>
    </row>
    <row r="71" spans="1:10" ht="12.75" customHeight="1"/>
    <row r="72" spans="1:10" ht="12.75" customHeight="1"/>
    <row r="73" spans="1:10" ht="12.75" customHeight="1"/>
    <row r="74" spans="1:10" ht="12.75" customHeight="1"/>
    <row r="75" spans="1:10" ht="12.75" customHeight="1"/>
    <row r="76" spans="1:10" ht="12.75" customHeight="1">
      <c r="J76" s="21" t="s">
        <v>386</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53" t="s">
        <v>996</v>
      </c>
      <c r="F1" s="380" t="str">
        <f>Naslovnica!A20</f>
        <v>Prosinac 2014.</v>
      </c>
    </row>
    <row r="2" spans="1:7" ht="12.75" customHeight="1">
      <c r="A2" s="126" t="s">
        <v>997</v>
      </c>
      <c r="F2" s="118" t="str">
        <f>Naslovnica!A24</f>
        <v>December 2014</v>
      </c>
    </row>
    <row r="3" spans="1:7" ht="12.75" customHeight="1"/>
    <row r="4" spans="1:7" ht="12.75" customHeight="1">
      <c r="E4" s="735" t="s">
        <v>493</v>
      </c>
      <c r="F4" s="735"/>
    </row>
    <row r="5" spans="1:7" ht="13.5" customHeight="1">
      <c r="A5" s="743" t="s">
        <v>519</v>
      </c>
      <c r="B5" s="759" t="s">
        <v>154</v>
      </c>
      <c r="C5" s="759"/>
      <c r="D5" s="759"/>
      <c r="E5" s="759"/>
      <c r="F5" s="759"/>
    </row>
    <row r="6" spans="1:7" ht="33.75" customHeight="1">
      <c r="A6" s="743"/>
      <c r="B6" s="425" t="str">
        <f>Naslovnica!A20</f>
        <v>Prosinac 2014.</v>
      </c>
      <c r="C6" s="663" t="str">
        <f>'5 Tablica 3,4'!$A$8</f>
        <v>Studeni 2014.</v>
      </c>
      <c r="D6" s="425" t="s">
        <v>98</v>
      </c>
      <c r="E6" s="395" t="s">
        <v>155</v>
      </c>
      <c r="F6" s="426" t="s">
        <v>156</v>
      </c>
    </row>
    <row r="7" spans="1:7" ht="45" customHeight="1">
      <c r="A7" s="743"/>
      <c r="B7" s="427" t="str">
        <f>Naslovnica!A24</f>
        <v>December 2014</v>
      </c>
      <c r="C7" s="664" t="str">
        <f>'5 Tablica 3,4'!$B$8</f>
        <v>November 2014</v>
      </c>
      <c r="D7" s="427" t="s">
        <v>157</v>
      </c>
      <c r="E7" s="400" t="s">
        <v>520</v>
      </c>
      <c r="F7" s="427" t="s">
        <v>158</v>
      </c>
    </row>
    <row r="8" spans="1:7">
      <c r="A8" s="190" t="s">
        <v>139</v>
      </c>
      <c r="B8" s="191">
        <v>10875.950080000001</v>
      </c>
      <c r="C8" s="191">
        <v>4911.4795000000004</v>
      </c>
      <c r="D8" s="192">
        <v>1.2143938664510356</v>
      </c>
      <c r="E8" s="193">
        <v>305697.61233999999</v>
      </c>
      <c r="F8" s="192">
        <v>3.6889928632206824E-2</v>
      </c>
      <c r="G8" s="88"/>
    </row>
    <row r="9" spans="1:7">
      <c r="A9" s="190" t="s">
        <v>140</v>
      </c>
      <c r="B9" s="191">
        <v>32973.433660000002</v>
      </c>
      <c r="C9" s="191">
        <v>10367.997949999999</v>
      </c>
      <c r="D9" s="192">
        <v>2.1803086593009988</v>
      </c>
      <c r="E9" s="193">
        <v>1038519.9648200005</v>
      </c>
      <c r="F9" s="192">
        <v>3.2791554282387857E-2</v>
      </c>
      <c r="G9" s="88"/>
    </row>
    <row r="10" spans="1:7">
      <c r="A10" s="190" t="s">
        <v>141</v>
      </c>
      <c r="B10" s="191">
        <v>5632.5167300000003</v>
      </c>
      <c r="C10" s="191">
        <v>1372.86321</v>
      </c>
      <c r="D10" s="192">
        <v>3.1027515989739429</v>
      </c>
      <c r="E10" s="193">
        <v>193987.20331000001</v>
      </c>
      <c r="F10" s="194">
        <v>2.9903777985410978E-2</v>
      </c>
    </row>
    <row r="11" spans="1:7">
      <c r="A11" s="190" t="s">
        <v>142</v>
      </c>
      <c r="B11" s="191">
        <v>4327.1821600000003</v>
      </c>
      <c r="C11" s="191">
        <v>1175.98035</v>
      </c>
      <c r="D11" s="192">
        <v>2.6796381504163742</v>
      </c>
      <c r="E11" s="193">
        <v>171043.41375000004</v>
      </c>
      <c r="F11" s="192">
        <v>2.5955374103234886E-2</v>
      </c>
    </row>
    <row r="12" spans="1:7">
      <c r="A12" s="190" t="s">
        <v>143</v>
      </c>
      <c r="B12" s="191">
        <v>4566.15463</v>
      </c>
      <c r="C12" s="191">
        <v>1486.0759800000001</v>
      </c>
      <c r="D12" s="192">
        <v>2.0726252839373664</v>
      </c>
      <c r="E12" s="193">
        <v>104002.70017000001</v>
      </c>
      <c r="F12" s="192">
        <v>4.5920286200642223E-2</v>
      </c>
    </row>
    <row r="13" spans="1:7">
      <c r="A13" s="195" t="s">
        <v>144</v>
      </c>
      <c r="B13" s="191">
        <v>26144.485960000002</v>
      </c>
      <c r="C13" s="191">
        <v>5669.1763899999996</v>
      </c>
      <c r="D13" s="192">
        <v>3.6116903340874886</v>
      </c>
      <c r="E13" s="196">
        <v>902950.62374000042</v>
      </c>
      <c r="F13" s="192">
        <v>2.9817863759708258E-2</v>
      </c>
    </row>
    <row r="14" spans="1:7" ht="18.75" customHeight="1">
      <c r="A14" s="428" t="s">
        <v>372</v>
      </c>
      <c r="B14" s="429">
        <v>84519.72322</v>
      </c>
      <c r="C14" s="430">
        <v>24983.573380000002</v>
      </c>
      <c r="D14" s="431">
        <v>2.3830117867630669</v>
      </c>
      <c r="E14" s="432">
        <v>2716201.5181300007</v>
      </c>
      <c r="F14" s="431">
        <v>3.2116239654608483E-2</v>
      </c>
    </row>
    <row r="15" spans="1:7" ht="12.75" customHeight="1">
      <c r="A15" s="27" t="s">
        <v>706</v>
      </c>
      <c r="B15" s="28"/>
      <c r="C15" s="30"/>
      <c r="D15" s="30"/>
      <c r="E15" s="30"/>
      <c r="F15" s="30"/>
      <c r="G15" s="30"/>
    </row>
    <row r="16" spans="1:7" ht="22.5" customHeight="1">
      <c r="A16" s="760" t="s">
        <v>160</v>
      </c>
      <c r="B16" s="760"/>
      <c r="C16" s="760"/>
      <c r="D16" s="760"/>
      <c r="E16" s="760"/>
      <c r="F16" s="760"/>
      <c r="G16" s="47"/>
    </row>
    <row r="17" spans="1:7" ht="12.75" customHeight="1">
      <c r="A17" s="755" t="s">
        <v>161</v>
      </c>
      <c r="B17" s="756"/>
      <c r="C17" s="756"/>
      <c r="D17" s="756"/>
      <c r="E17" s="756"/>
      <c r="F17" s="756"/>
      <c r="G17" s="48"/>
    </row>
    <row r="18" spans="1:7" ht="12.75" customHeight="1">
      <c r="A18" s="757" t="s">
        <v>162</v>
      </c>
      <c r="B18" s="758"/>
      <c r="C18" s="758"/>
      <c r="D18" s="758"/>
      <c r="E18" s="758"/>
      <c r="F18" s="758"/>
      <c r="G18" s="49"/>
    </row>
    <row r="19" spans="1:7" ht="12.75" customHeight="1">
      <c r="A19" s="755" t="s">
        <v>163</v>
      </c>
      <c r="B19" s="756"/>
      <c r="C19" s="756"/>
      <c r="D19" s="756"/>
      <c r="E19" s="756"/>
      <c r="F19" s="756"/>
      <c r="G19" s="48"/>
    </row>
    <row r="20" spans="1:7" ht="12.75" customHeight="1"/>
    <row r="21" spans="1:7" ht="12.75" customHeight="1">
      <c r="A21" s="558" t="s">
        <v>375</v>
      </c>
      <c r="F21" s="380" t="str">
        <f>Naslovnica!A20</f>
        <v>Prosinac 2014.</v>
      </c>
    </row>
    <row r="22" spans="1:7" ht="12.75" customHeight="1">
      <c r="A22" s="126" t="s">
        <v>376</v>
      </c>
      <c r="F22" s="118" t="str">
        <f>Naslovnica!A24</f>
        <v>December 2014</v>
      </c>
    </row>
    <row r="23" spans="1:7" ht="12.75" customHeight="1"/>
    <row r="24" spans="1:7" ht="12.75" customHeight="1"/>
    <row r="25" spans="1:7" ht="12.75" customHeight="1">
      <c r="G25" s="88"/>
    </row>
    <row r="26" spans="1:7" ht="12.75" customHeight="1">
      <c r="G26" s="88"/>
    </row>
    <row r="27" spans="1:7" ht="12.75" customHeight="1">
      <c r="G27" s="88"/>
    </row>
    <row r="28" spans="1:7" ht="12.75" customHeight="1">
      <c r="G28" s="78"/>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706</v>
      </c>
    </row>
    <row r="42" spans="1:1" ht="12.75" customHeight="1"/>
    <row r="43" spans="1:1" ht="12.75" customHeight="1">
      <c r="A43" s="82"/>
    </row>
    <row r="44" spans="1:1" ht="12.75" customHeight="1">
      <c r="A44" s="85"/>
    </row>
    <row r="45" spans="1:1" ht="12.75" customHeight="1"/>
    <row r="46" spans="1:1" ht="12.75" customHeight="1">
      <c r="A46" s="74" t="s">
        <v>343</v>
      </c>
    </row>
    <row r="47" spans="1:1" ht="12.75" customHeight="1"/>
    <row r="48" spans="1:1" ht="12.75" customHeight="1"/>
    <row r="49" spans="6:6" ht="12.75" customHeight="1"/>
    <row r="53" spans="6:6">
      <c r="F53" s="44" t="s">
        <v>387</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554" t="s">
        <v>998</v>
      </c>
      <c r="G1" s="380" t="str">
        <f>Naslovnica!A20</f>
        <v>Prosinac 2014.</v>
      </c>
    </row>
    <row r="2" spans="1:8" ht="12.75" customHeight="1">
      <c r="A2" s="117" t="s">
        <v>999</v>
      </c>
      <c r="G2" s="118" t="str">
        <f>Naslovnica!A24</f>
        <v>December 2014</v>
      </c>
    </row>
    <row r="3" spans="1:8" ht="12.75" customHeight="1"/>
    <row r="4" spans="1:8" ht="12.75" customHeight="1">
      <c r="F4" s="141"/>
      <c r="G4" s="21" t="s">
        <v>493</v>
      </c>
    </row>
    <row r="5" spans="1:8" ht="15" customHeight="1">
      <c r="A5" s="736" t="s">
        <v>522</v>
      </c>
      <c r="B5" s="737" t="s">
        <v>521</v>
      </c>
      <c r="C5" s="737"/>
      <c r="D5" s="737"/>
      <c r="E5" s="737"/>
      <c r="F5" s="737"/>
      <c r="G5" s="737"/>
    </row>
    <row r="6" spans="1:8">
      <c r="A6" s="736"/>
      <c r="B6" s="741" t="str">
        <f>Naslovnica!A20</f>
        <v>Prosinac 2014.</v>
      </c>
      <c r="C6" s="753"/>
      <c r="D6" s="742" t="str">
        <f>'5 Tablica 3,4'!A8</f>
        <v>Studeni 2014.</v>
      </c>
      <c r="E6" s="753"/>
      <c r="F6" s="761" t="s">
        <v>164</v>
      </c>
      <c r="G6" s="761"/>
    </row>
    <row r="7" spans="1:8">
      <c r="A7" s="736"/>
      <c r="B7" s="738" t="str">
        <f>Naslovnica!A24</f>
        <v>December 2014</v>
      </c>
      <c r="C7" s="762"/>
      <c r="D7" s="763" t="str">
        <f>'5 Tablica 3,4'!B8</f>
        <v>November 2014</v>
      </c>
      <c r="E7" s="762"/>
      <c r="F7" s="764" t="s">
        <v>165</v>
      </c>
      <c r="G7" s="764"/>
    </row>
    <row r="8" spans="1:8">
      <c r="A8" s="736"/>
      <c r="B8" s="401" t="s">
        <v>121</v>
      </c>
      <c r="C8" s="401" t="s">
        <v>122</v>
      </c>
      <c r="D8" s="401" t="s">
        <v>121</v>
      </c>
      <c r="E8" s="401" t="s">
        <v>122</v>
      </c>
      <c r="F8" s="401" t="s">
        <v>121</v>
      </c>
      <c r="G8" s="401" t="s">
        <v>123</v>
      </c>
    </row>
    <row r="9" spans="1:8">
      <c r="A9" s="736"/>
      <c r="B9" s="402" t="s">
        <v>124</v>
      </c>
      <c r="C9" s="402" t="s">
        <v>125</v>
      </c>
      <c r="D9" s="402" t="s">
        <v>124</v>
      </c>
      <c r="E9" s="402" t="s">
        <v>125</v>
      </c>
      <c r="F9" s="402" t="s">
        <v>124</v>
      </c>
      <c r="G9" s="402" t="s">
        <v>126</v>
      </c>
    </row>
    <row r="10" spans="1:8">
      <c r="A10" s="177" t="s">
        <v>139</v>
      </c>
      <c r="B10" s="197">
        <v>264101.85107999999</v>
      </c>
      <c r="C10" s="198">
        <v>9.9586405931574362E-2</v>
      </c>
      <c r="D10" s="197">
        <v>254994.22107</v>
      </c>
      <c r="E10" s="199">
        <v>9.8761644816375643E-2</v>
      </c>
      <c r="F10" s="200">
        <v>9107.6300100000208</v>
      </c>
      <c r="G10" s="199">
        <v>3.5717005553234989E-2</v>
      </c>
      <c r="H10" s="88"/>
    </row>
    <row r="11" spans="1:8">
      <c r="A11" s="177" t="s">
        <v>140</v>
      </c>
      <c r="B11" s="197">
        <v>1114769.73016</v>
      </c>
      <c r="C11" s="198">
        <v>0.4203526420355046</v>
      </c>
      <c r="D11" s="201">
        <v>1086452.5506600002</v>
      </c>
      <c r="E11" s="199">
        <v>0.4207932260891229</v>
      </c>
      <c r="F11" s="200">
        <v>28317.179499999998</v>
      </c>
      <c r="G11" s="199">
        <v>2.6063889750912575E-2</v>
      </c>
      <c r="H11" s="88"/>
    </row>
    <row r="12" spans="1:8">
      <c r="A12" s="177" t="s">
        <v>159</v>
      </c>
      <c r="B12" s="197">
        <v>161612.2059</v>
      </c>
      <c r="C12" s="198">
        <v>6.0940045192562374E-2</v>
      </c>
      <c r="D12" s="201">
        <v>157837.92084999999</v>
      </c>
      <c r="E12" s="199">
        <v>6.1132101786979968E-2</v>
      </c>
      <c r="F12" s="200">
        <v>3774.2850500000118</v>
      </c>
      <c r="G12" s="199">
        <v>2.3912409829491315E-2</v>
      </c>
    </row>
    <row r="13" spans="1:8">
      <c r="A13" s="177" t="s">
        <v>142</v>
      </c>
      <c r="B13" s="197">
        <v>169465.80984</v>
      </c>
      <c r="C13" s="198">
        <v>6.3901448858596277E-2</v>
      </c>
      <c r="D13" s="201">
        <v>165302.30881000002</v>
      </c>
      <c r="E13" s="199">
        <v>6.4023129000787993E-2</v>
      </c>
      <c r="F13" s="200">
        <v>4163.5010300000013</v>
      </c>
      <c r="G13" s="199">
        <v>2.518719224173431E-2</v>
      </c>
    </row>
    <row r="14" spans="1:8">
      <c r="A14" s="177" t="s">
        <v>143</v>
      </c>
      <c r="B14" s="197">
        <v>93620.101840000003</v>
      </c>
      <c r="C14" s="198">
        <v>3.5301870952693257E-2</v>
      </c>
      <c r="D14" s="201">
        <v>89302.41240999999</v>
      </c>
      <c r="E14" s="199">
        <v>3.4587658883692037E-2</v>
      </c>
      <c r="F14" s="200">
        <v>4317.6894300000067</v>
      </c>
      <c r="G14" s="199">
        <v>4.8349079419902845E-2</v>
      </c>
    </row>
    <row r="15" spans="1:8">
      <c r="A15" s="177" t="s">
        <v>144</v>
      </c>
      <c r="B15" s="197">
        <v>848417.27278999996</v>
      </c>
      <c r="C15" s="198">
        <v>0.31991758702906931</v>
      </c>
      <c r="D15" s="202">
        <v>828026.08126999997</v>
      </c>
      <c r="E15" s="199">
        <v>0.3207022394230416</v>
      </c>
      <c r="F15" s="200">
        <v>20391.191519999982</v>
      </c>
      <c r="G15" s="199">
        <v>2.4626267192845691E-2</v>
      </c>
    </row>
    <row r="16" spans="1:8" ht="18.75" customHeight="1">
      <c r="A16" s="433" t="s">
        <v>130</v>
      </c>
      <c r="B16" s="434">
        <v>2651986.9716099994</v>
      </c>
      <c r="C16" s="431">
        <v>1</v>
      </c>
      <c r="D16" s="434">
        <v>2581915.4950699997</v>
      </c>
      <c r="E16" s="435">
        <v>1</v>
      </c>
      <c r="F16" s="436">
        <v>70071.47653999996</v>
      </c>
      <c r="G16" s="435">
        <v>2.7139337702491387E-2</v>
      </c>
    </row>
    <row r="17" spans="1:8" ht="12.75" customHeight="1">
      <c r="A17" s="37" t="s">
        <v>523</v>
      </c>
    </row>
    <row r="18" spans="1:8" ht="12.75" customHeight="1"/>
    <row r="19" spans="1:8" ht="12.75" customHeight="1">
      <c r="A19" s="554" t="s">
        <v>377</v>
      </c>
      <c r="G19" s="380" t="str">
        <f>Naslovnica!A20</f>
        <v>Prosinac 2014.</v>
      </c>
    </row>
    <row r="20" spans="1:8" ht="12.75" customHeight="1">
      <c r="A20" s="117" t="s">
        <v>378</v>
      </c>
      <c r="G20" s="118" t="str">
        <f>Naslovnica!A24</f>
        <v>December 2014</v>
      </c>
    </row>
    <row r="21" spans="1:8" ht="12.75" customHeight="1"/>
    <row r="22" spans="1:8" ht="12.75" customHeight="1"/>
    <row r="23" spans="1:8" ht="12.75" customHeight="1"/>
    <row r="24" spans="1:8" ht="12.75" customHeight="1">
      <c r="H24" s="88"/>
    </row>
    <row r="25" spans="1:8" ht="12.75" customHeight="1">
      <c r="H25" s="88"/>
    </row>
    <row r="26" spans="1:8" ht="12.75" customHeight="1">
      <c r="G26" s="88"/>
      <c r="H26" s="88"/>
    </row>
    <row r="27" spans="1:8" ht="12.75" customHeight="1">
      <c r="H27" s="88"/>
    </row>
    <row r="28" spans="1:8" ht="12.75" customHeight="1">
      <c r="G28" s="88"/>
      <c r="H28" s="78"/>
    </row>
    <row r="29" spans="1:8" ht="12.75" customHeight="1">
      <c r="G29" s="78"/>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89" t="s">
        <v>523</v>
      </c>
    </row>
    <row r="41" spans="1:8" ht="12.75" customHeight="1">
      <c r="A41" s="37"/>
    </row>
    <row r="42" spans="1:8" ht="12.75" customHeight="1">
      <c r="A42" s="379" t="s">
        <v>379</v>
      </c>
      <c r="G42" s="380" t="str">
        <f>Naslovnica!A20</f>
        <v>Prosinac 2014.</v>
      </c>
    </row>
    <row r="43" spans="1:8" ht="12.75" customHeight="1">
      <c r="A43" s="117" t="s">
        <v>380</v>
      </c>
      <c r="G43" s="118" t="str">
        <f>Naslovnica!A24</f>
        <v>December 2014</v>
      </c>
    </row>
    <row r="44" spans="1:8" ht="12.75" customHeight="1"/>
    <row r="45" spans="1:8" ht="12.75" customHeight="1"/>
    <row r="46" spans="1:8" ht="12.75" customHeight="1"/>
    <row r="47" spans="1:8" ht="12.75" customHeight="1">
      <c r="H47" s="88"/>
    </row>
    <row r="48" spans="1:8" ht="12.75" customHeight="1">
      <c r="G48" s="88"/>
      <c r="H48" s="88"/>
    </row>
    <row r="49" spans="1:8" ht="12.75" customHeight="1">
      <c r="G49" s="78"/>
      <c r="H49" s="88"/>
    </row>
    <row r="50" spans="1:8" ht="12.75" customHeight="1">
      <c r="G50" s="78"/>
      <c r="H50" s="78"/>
    </row>
    <row r="51" spans="1:8" ht="12.75" customHeight="1">
      <c r="G51" s="88"/>
    </row>
    <row r="52" spans="1:8" ht="12.75" customHeight="1">
      <c r="G52" s="78"/>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89" t="s">
        <v>523</v>
      </c>
    </row>
    <row r="64" spans="1:8" ht="12.75" customHeight="1">
      <c r="A64" s="89"/>
    </row>
    <row r="65" spans="1:7">
      <c r="A65" s="74" t="s">
        <v>343</v>
      </c>
    </row>
    <row r="66" spans="1:7">
      <c r="G66" s="44" t="s">
        <v>388</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54" t="s">
        <v>1000</v>
      </c>
      <c r="I1" s="380" t="str">
        <f>Naslovnica!A20</f>
        <v>Prosinac 2014.</v>
      </c>
    </row>
    <row r="2" spans="1:10" ht="12.75" customHeight="1">
      <c r="A2" s="117" t="s">
        <v>1092</v>
      </c>
      <c r="I2" s="118" t="str">
        <f>Naslovnica!A24</f>
        <v>December 2014</v>
      </c>
    </row>
    <row r="3" spans="1:10" ht="12.75" customHeight="1"/>
    <row r="4" spans="1:10" ht="35.25" customHeight="1">
      <c r="A4" s="395"/>
      <c r="B4" s="724" t="s">
        <v>1143</v>
      </c>
      <c r="C4" s="724"/>
      <c r="D4" s="750" t="s">
        <v>524</v>
      </c>
      <c r="E4" s="750"/>
      <c r="F4" s="750"/>
      <c r="G4" s="750"/>
      <c r="H4" s="750"/>
      <c r="I4" s="395"/>
    </row>
    <row r="5" spans="1:10" ht="33.75">
      <c r="A5" s="395" t="s">
        <v>522</v>
      </c>
      <c r="B5" s="395" t="str">
        <f>Naslovnica!A20</f>
        <v>Prosinac 2014.</v>
      </c>
      <c r="C5" s="397" t="str">
        <f>'5 Tablica 3,4'!A8</f>
        <v>Studeni 2014.</v>
      </c>
      <c r="D5" s="395" t="str">
        <f>Naslovnica!A20</f>
        <v>Prosinac 2014.</v>
      </c>
      <c r="E5" s="397" t="str">
        <f>C5</f>
        <v>Studeni 2014.</v>
      </c>
      <c r="F5" s="395" t="s">
        <v>166</v>
      </c>
      <c r="G5" s="395" t="s">
        <v>167</v>
      </c>
      <c r="H5" s="437" t="s">
        <v>168</v>
      </c>
      <c r="I5" s="437" t="s">
        <v>169</v>
      </c>
    </row>
    <row r="6" spans="1:10" ht="34.5" customHeight="1">
      <c r="A6" s="395"/>
      <c r="B6" s="398" t="str">
        <f>Naslovnica!A24</f>
        <v>December 2014</v>
      </c>
      <c r="C6" s="399" t="str">
        <f>'5 Tablica 3,4'!B8</f>
        <v>November 2014</v>
      </c>
      <c r="D6" s="398" t="str">
        <f>Naslovnica!A24</f>
        <v>December 2014</v>
      </c>
      <c r="E6" s="399" t="str">
        <f>C6</f>
        <v>November 2014</v>
      </c>
      <c r="F6" s="398" t="s">
        <v>170</v>
      </c>
      <c r="G6" s="398" t="s">
        <v>171</v>
      </c>
      <c r="H6" s="400" t="s">
        <v>172</v>
      </c>
      <c r="I6" s="427" t="s">
        <v>173</v>
      </c>
    </row>
    <row r="7" spans="1:10" ht="22.5">
      <c r="A7" s="203" t="s">
        <v>792</v>
      </c>
      <c r="B7" s="204">
        <v>218.68020000000001</v>
      </c>
      <c r="C7" s="204">
        <v>217.97929999999999</v>
      </c>
      <c r="D7" s="205">
        <v>3.2154429342603486E-3</v>
      </c>
      <c r="E7" s="205">
        <v>8.15900084730381E-3</v>
      </c>
      <c r="F7" s="205">
        <v>0.10657197290753206</v>
      </c>
      <c r="G7" s="205">
        <v>0.10657197290753206</v>
      </c>
      <c r="H7" s="205">
        <v>7.3136780424011505E-2</v>
      </c>
      <c r="I7" s="206">
        <v>37958</v>
      </c>
      <c r="J7" s="88"/>
    </row>
    <row r="8" spans="1:10" ht="22.5">
      <c r="A8" s="203" t="s">
        <v>793</v>
      </c>
      <c r="B8" s="207">
        <v>236.13079999999999</v>
      </c>
      <c r="C8" s="207">
        <v>236.20089999999999</v>
      </c>
      <c r="D8" s="205">
        <v>-2.9678125697230051E-4</v>
      </c>
      <c r="E8" s="205">
        <v>2.9430023124499272E-3</v>
      </c>
      <c r="F8" s="205">
        <v>8.7164385806919764E-2</v>
      </c>
      <c r="G8" s="205">
        <v>8.7164385806919764E-2</v>
      </c>
      <c r="H8" s="205">
        <v>7.9271722848656356E-2</v>
      </c>
      <c r="I8" s="206">
        <v>37893</v>
      </c>
      <c r="J8" s="88"/>
    </row>
    <row r="9" spans="1:10" ht="22.5">
      <c r="A9" s="203" t="s">
        <v>794</v>
      </c>
      <c r="B9" s="207">
        <v>146.874</v>
      </c>
      <c r="C9" s="207">
        <v>147.67019999999999</v>
      </c>
      <c r="D9" s="205">
        <v>-5.3917445767662775E-3</v>
      </c>
      <c r="E9" s="205">
        <v>7.276775299890792E-3</v>
      </c>
      <c r="F9" s="205">
        <v>8.5682859436468473E-2</v>
      </c>
      <c r="G9" s="205">
        <v>8.5682859436468473E-2</v>
      </c>
      <c r="H9" s="205">
        <v>3.4978585676910923E-2</v>
      </c>
      <c r="I9" s="206">
        <v>37923</v>
      </c>
    </row>
    <row r="10" spans="1:10" ht="22.5">
      <c r="A10" s="203" t="s">
        <v>795</v>
      </c>
      <c r="B10" s="207">
        <v>173.4359</v>
      </c>
      <c r="C10" s="207">
        <v>173.22409999999999</v>
      </c>
      <c r="D10" s="205">
        <v>1.2226936090302676E-3</v>
      </c>
      <c r="E10" s="205">
        <v>8.7038095981235575E-3</v>
      </c>
      <c r="F10" s="208">
        <v>9.3627000311499398E-2</v>
      </c>
      <c r="G10" s="205">
        <v>9.3627000311499398E-2</v>
      </c>
      <c r="H10" s="205">
        <v>5.7762831636879008E-2</v>
      </c>
      <c r="I10" s="206">
        <v>38425</v>
      </c>
    </row>
    <row r="11" spans="1:10" ht="22.5">
      <c r="A11" s="203" t="s">
        <v>796</v>
      </c>
      <c r="B11" s="207">
        <v>175.4545</v>
      </c>
      <c r="C11" s="207">
        <v>174.88929999999999</v>
      </c>
      <c r="D11" s="205">
        <v>3.2317586038712598E-3</v>
      </c>
      <c r="E11" s="205">
        <v>4.5993821536849389E-3</v>
      </c>
      <c r="F11" s="208">
        <v>8.1781042527794501E-2</v>
      </c>
      <c r="G11" s="205">
        <v>8.1781042527794501E-2</v>
      </c>
      <c r="H11" s="205">
        <v>5.9011858690427577E-2</v>
      </c>
      <c r="I11" s="206">
        <v>38425</v>
      </c>
    </row>
    <row r="12" spans="1:10" ht="22.5">
      <c r="A12" s="203" t="s">
        <v>797</v>
      </c>
      <c r="B12" s="207">
        <v>199.39859999999999</v>
      </c>
      <c r="C12" s="207">
        <v>199.3758</v>
      </c>
      <c r="D12" s="205">
        <v>1.143569079096185E-4</v>
      </c>
      <c r="E12" s="205">
        <v>6.6617387774392522E-3</v>
      </c>
      <c r="F12" s="205">
        <v>0.13192657071525304</v>
      </c>
      <c r="G12" s="205">
        <v>0.13192657071525304</v>
      </c>
      <c r="H12" s="205">
        <v>5.7182083397526506E-2</v>
      </c>
      <c r="I12" s="206">
        <v>37474</v>
      </c>
    </row>
    <row r="13" spans="1:10" ht="12.75" customHeight="1">
      <c r="A13" s="37" t="s">
        <v>523</v>
      </c>
    </row>
    <row r="14" spans="1:10" ht="12.75" customHeight="1"/>
    <row r="15" spans="1:10" ht="21" customHeight="1">
      <c r="A15" s="766" t="s">
        <v>911</v>
      </c>
      <c r="B15" s="766"/>
      <c r="C15" s="766"/>
      <c r="D15" s="766"/>
      <c r="E15" s="766"/>
      <c r="F15" s="766"/>
      <c r="G15" s="766"/>
      <c r="H15" s="766"/>
      <c r="I15" s="766"/>
    </row>
    <row r="16" spans="1:10" ht="21.75" customHeight="1">
      <c r="A16" s="765" t="s">
        <v>912</v>
      </c>
      <c r="B16" s="765"/>
      <c r="C16" s="765"/>
      <c r="D16" s="765"/>
      <c r="E16" s="765"/>
      <c r="F16" s="765"/>
      <c r="G16" s="765"/>
      <c r="H16" s="765"/>
      <c r="I16" s="765"/>
    </row>
    <row r="17" spans="1:10" ht="19.5" customHeight="1">
      <c r="A17" s="766" t="s">
        <v>913</v>
      </c>
      <c r="B17" s="766"/>
      <c r="C17" s="766"/>
      <c r="D17" s="766"/>
      <c r="E17" s="766"/>
      <c r="F17" s="766"/>
      <c r="G17" s="766"/>
      <c r="H17" s="766"/>
      <c r="I17" s="766"/>
    </row>
    <row r="18" spans="1:10" ht="19.5" customHeight="1">
      <c r="A18" s="765" t="s">
        <v>914</v>
      </c>
      <c r="B18" s="765"/>
      <c r="C18" s="765"/>
      <c r="D18" s="765"/>
      <c r="E18" s="765"/>
      <c r="F18" s="765"/>
      <c r="G18" s="765"/>
      <c r="H18" s="765"/>
      <c r="I18" s="765"/>
    </row>
    <row r="19" spans="1:10" ht="12.75" customHeight="1"/>
    <row r="20" spans="1:10" ht="12.75" customHeight="1">
      <c r="A20" s="38"/>
      <c r="I20" s="14"/>
    </row>
    <row r="21" spans="1:10" ht="12.75" customHeight="1">
      <c r="A21" s="74" t="s">
        <v>343</v>
      </c>
      <c r="I21" s="19"/>
      <c r="J21" s="92"/>
    </row>
    <row r="22" spans="1:10" ht="12.75" customHeight="1"/>
    <row r="23" spans="1:10" ht="12.75" customHeight="1"/>
    <row r="24" spans="1:10" ht="12.75" customHeight="1">
      <c r="B24" s="92"/>
    </row>
    <row r="25" spans="1:10" ht="12.75" customHeight="1"/>
    <row r="26" spans="1:10" ht="12.75" customHeight="1">
      <c r="J26" s="78"/>
    </row>
    <row r="27" spans="1:10" ht="12.75" customHeight="1">
      <c r="J27" s="78"/>
    </row>
    <row r="28" spans="1:10" ht="12.75" customHeight="1">
      <c r="J28" s="88"/>
    </row>
    <row r="29" spans="1:10" ht="12.75" customHeight="1">
      <c r="J29" s="78"/>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87"/>
    </row>
    <row r="41" spans="1:2" ht="12.75" customHeight="1">
      <c r="A41" s="37"/>
      <c r="B41" s="87"/>
    </row>
    <row r="42" spans="1:2" ht="12.75" customHeight="1"/>
    <row r="43" spans="1:2" ht="12.75" customHeight="1"/>
    <row r="44" spans="1:2" ht="12.75" customHeight="1"/>
    <row r="45" spans="1:2" ht="12.75" customHeight="1"/>
    <row r="46" spans="1:2" ht="12.75" customHeight="1"/>
    <row r="49" spans="9:9">
      <c r="I49" s="44" t="s">
        <v>389</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493" t="s">
        <v>1001</v>
      </c>
      <c r="O1" s="380" t="str">
        <f>Naslovnica!A20</f>
        <v>Prosinac 2014.</v>
      </c>
    </row>
    <row r="2" spans="1:16" ht="12.75" customHeight="1">
      <c r="A2" s="127" t="s">
        <v>1002</v>
      </c>
      <c r="O2" s="118" t="str">
        <f>Naslovnica!A24</f>
        <v>December 2014</v>
      </c>
    </row>
    <row r="3" spans="1:16" ht="12.75" customHeight="1"/>
    <row r="4" spans="1:16" ht="12.75" customHeight="1">
      <c r="L4" s="138"/>
      <c r="M4" s="138"/>
      <c r="N4" s="138"/>
      <c r="O4" s="40" t="s">
        <v>501</v>
      </c>
    </row>
    <row r="5" spans="1:16" ht="31.5" customHeight="1">
      <c r="A5" s="767" t="s">
        <v>707</v>
      </c>
      <c r="B5" s="724" t="s">
        <v>174</v>
      </c>
      <c r="C5" s="724"/>
      <c r="D5" s="724" t="s">
        <v>175</v>
      </c>
      <c r="E5" s="768"/>
      <c r="F5" s="724" t="s">
        <v>176</v>
      </c>
      <c r="G5" s="724"/>
      <c r="H5" s="724" t="s">
        <v>177</v>
      </c>
      <c r="I5" s="724"/>
      <c r="J5" s="724" t="s">
        <v>178</v>
      </c>
      <c r="K5" s="724"/>
      <c r="L5" s="724" t="s">
        <v>179</v>
      </c>
      <c r="M5" s="724"/>
      <c r="N5" s="724" t="s">
        <v>113</v>
      </c>
      <c r="O5" s="724"/>
    </row>
    <row r="6" spans="1:16">
      <c r="A6" s="767"/>
      <c r="B6" s="438" t="s">
        <v>133</v>
      </c>
      <c r="C6" s="438" t="s">
        <v>134</v>
      </c>
      <c r="D6" s="438" t="s">
        <v>133</v>
      </c>
      <c r="E6" s="438" t="s">
        <v>134</v>
      </c>
      <c r="F6" s="438" t="s">
        <v>133</v>
      </c>
      <c r="G6" s="438" t="s">
        <v>134</v>
      </c>
      <c r="H6" s="438" t="s">
        <v>133</v>
      </c>
      <c r="I6" s="438" t="s">
        <v>134</v>
      </c>
      <c r="J6" s="438" t="s">
        <v>133</v>
      </c>
      <c r="K6" s="438" t="s">
        <v>134</v>
      </c>
      <c r="L6" s="438" t="s">
        <v>133</v>
      </c>
      <c r="M6" s="438" t="s">
        <v>134</v>
      </c>
      <c r="N6" s="438" t="s">
        <v>133</v>
      </c>
      <c r="O6" s="438" t="s">
        <v>134</v>
      </c>
    </row>
    <row r="7" spans="1:16">
      <c r="A7" s="767"/>
      <c r="B7" s="439" t="s">
        <v>124</v>
      </c>
      <c r="C7" s="439" t="s">
        <v>125</v>
      </c>
      <c r="D7" s="439" t="s">
        <v>124</v>
      </c>
      <c r="E7" s="439" t="s">
        <v>125</v>
      </c>
      <c r="F7" s="439" t="s">
        <v>124</v>
      </c>
      <c r="G7" s="439" t="s">
        <v>125</v>
      </c>
      <c r="H7" s="439" t="s">
        <v>124</v>
      </c>
      <c r="I7" s="439" t="s">
        <v>125</v>
      </c>
      <c r="J7" s="439" t="s">
        <v>124</v>
      </c>
      <c r="K7" s="439" t="s">
        <v>125</v>
      </c>
      <c r="L7" s="439" t="s">
        <v>124</v>
      </c>
      <c r="M7" s="439" t="s">
        <v>125</v>
      </c>
      <c r="N7" s="439" t="s">
        <v>124</v>
      </c>
      <c r="O7" s="439" t="s">
        <v>125</v>
      </c>
    </row>
    <row r="8" spans="1:16" ht="18">
      <c r="A8" s="209" t="s">
        <v>625</v>
      </c>
      <c r="B8" s="181">
        <v>8487.6580299999987</v>
      </c>
      <c r="C8" s="182">
        <v>3.213782105385158E-2</v>
      </c>
      <c r="D8" s="181">
        <v>31095.743039999998</v>
      </c>
      <c r="E8" s="182">
        <v>2.7894319516136221E-2</v>
      </c>
      <c r="F8" s="181">
        <v>12290.157060000001</v>
      </c>
      <c r="G8" s="182">
        <v>7.604720813974114E-2</v>
      </c>
      <c r="H8" s="181">
        <v>2587.7418499999999</v>
      </c>
      <c r="I8" s="182">
        <v>1.5269993708130265E-2</v>
      </c>
      <c r="J8" s="181">
        <v>437.85205999999999</v>
      </c>
      <c r="K8" s="182">
        <v>4.676902192230192E-3</v>
      </c>
      <c r="L8" s="181">
        <v>6167.35808</v>
      </c>
      <c r="M8" s="182">
        <v>7.2692509662359772E-3</v>
      </c>
      <c r="N8" s="181">
        <v>61066.510119999984</v>
      </c>
      <c r="O8" s="182">
        <v>2.3026700648014244E-2</v>
      </c>
      <c r="P8" s="88"/>
    </row>
    <row r="9" spans="1:16" ht="18">
      <c r="A9" s="209" t="s">
        <v>626</v>
      </c>
      <c r="B9" s="184">
        <v>125.35381</v>
      </c>
      <c r="C9" s="185">
        <v>4.7464192124131932E-4</v>
      </c>
      <c r="D9" s="184">
        <v>758.73566000000005</v>
      </c>
      <c r="E9" s="185">
        <v>6.8062097442410884E-4</v>
      </c>
      <c r="F9" s="184">
        <v>14.6099</v>
      </c>
      <c r="G9" s="185">
        <v>9.0400968903549869E-5</v>
      </c>
      <c r="H9" s="184">
        <v>60.768989999999995</v>
      </c>
      <c r="I9" s="185">
        <v>3.5859144719146963E-4</v>
      </c>
      <c r="J9" s="184">
        <v>0</v>
      </c>
      <c r="K9" s="185">
        <v>0</v>
      </c>
      <c r="L9" s="184">
        <v>2493.36465</v>
      </c>
      <c r="M9" s="185">
        <v>2.9388423950877729E-3</v>
      </c>
      <c r="N9" s="184">
        <v>3452.8330100000003</v>
      </c>
      <c r="O9" s="185">
        <v>1.3019796276652201E-3</v>
      </c>
      <c r="P9" s="88"/>
    </row>
    <row r="10" spans="1:16" ht="18">
      <c r="A10" s="209" t="s">
        <v>627</v>
      </c>
      <c r="B10" s="184">
        <v>257425.85606999998</v>
      </c>
      <c r="C10" s="185">
        <v>0.97472189239605989</v>
      </c>
      <c r="D10" s="184">
        <v>1088765.4162999999</v>
      </c>
      <c r="E10" s="185">
        <v>0.97667292790927529</v>
      </c>
      <c r="F10" s="184">
        <v>149821.35809999998</v>
      </c>
      <c r="G10" s="185">
        <v>0.92704234352635606</v>
      </c>
      <c r="H10" s="184">
        <v>172550.37210000001</v>
      </c>
      <c r="I10" s="185">
        <v>1.018201678928111</v>
      </c>
      <c r="J10" s="184">
        <v>93893.55601</v>
      </c>
      <c r="K10" s="185">
        <v>1.0029208905388209</v>
      </c>
      <c r="L10" s="184">
        <v>843363.52205999999</v>
      </c>
      <c r="M10" s="185">
        <v>0.99404331937587642</v>
      </c>
      <c r="N10" s="184">
        <v>2605820.0806399998</v>
      </c>
      <c r="O10" s="185">
        <v>0.98259158451286377</v>
      </c>
      <c r="P10" s="88"/>
    </row>
    <row r="11" spans="1:16" ht="18.75">
      <c r="A11" s="209" t="s">
        <v>628</v>
      </c>
      <c r="B11" s="186">
        <v>254210.92319</v>
      </c>
      <c r="C11" s="187">
        <v>0.96254881270406589</v>
      </c>
      <c r="D11" s="186">
        <v>922320.32077999995</v>
      </c>
      <c r="E11" s="187">
        <v>0.82736398004601519</v>
      </c>
      <c r="F11" s="186">
        <v>131607.49665000002</v>
      </c>
      <c r="G11" s="187">
        <v>0.81434131733486859</v>
      </c>
      <c r="H11" s="186">
        <v>143355.51261000001</v>
      </c>
      <c r="I11" s="187">
        <v>0.84592586991646368</v>
      </c>
      <c r="J11" s="186">
        <v>92104.823999999993</v>
      </c>
      <c r="K11" s="187">
        <v>0.98381460916405405</v>
      </c>
      <c r="L11" s="186">
        <v>750425.9505700001</v>
      </c>
      <c r="M11" s="187">
        <v>0.88450102872404079</v>
      </c>
      <c r="N11" s="186">
        <v>2294025.0278000003</v>
      </c>
      <c r="O11" s="187">
        <v>0.86502122833613104</v>
      </c>
    </row>
    <row r="12" spans="1:16" ht="19.5">
      <c r="A12" s="210" t="s">
        <v>525</v>
      </c>
      <c r="B12" s="186">
        <v>683.52184999999997</v>
      </c>
      <c r="C12" s="187">
        <v>2.5880994290833352E-3</v>
      </c>
      <c r="D12" s="186">
        <v>149898.48246999999</v>
      </c>
      <c r="E12" s="187">
        <v>0.1344658707664097</v>
      </c>
      <c r="F12" s="186">
        <v>17125.06164</v>
      </c>
      <c r="G12" s="187">
        <v>0.10596391246955933</v>
      </c>
      <c r="H12" s="186">
        <v>33675.568579999999</v>
      </c>
      <c r="I12" s="187">
        <v>0.1987160042004612</v>
      </c>
      <c r="J12" s="186">
        <v>55.145379999999996</v>
      </c>
      <c r="K12" s="187">
        <v>5.8903353934972231E-4</v>
      </c>
      <c r="L12" s="186">
        <v>111530.55834</v>
      </c>
      <c r="M12" s="187">
        <v>0.13145719908935191</v>
      </c>
      <c r="N12" s="186">
        <v>312968.33825999999</v>
      </c>
      <c r="O12" s="187">
        <v>0.11801277366690764</v>
      </c>
    </row>
    <row r="13" spans="1:16" ht="19.5">
      <c r="A13" s="210" t="s">
        <v>629</v>
      </c>
      <c r="B13" s="186">
        <v>237834.22521999999</v>
      </c>
      <c r="C13" s="187">
        <v>0.90053978890120245</v>
      </c>
      <c r="D13" s="186">
        <v>733682.94042999996</v>
      </c>
      <c r="E13" s="187">
        <v>0.65814752641758256</v>
      </c>
      <c r="F13" s="186">
        <v>110778.37070999999</v>
      </c>
      <c r="G13" s="187">
        <v>0.68545794603252785</v>
      </c>
      <c r="H13" s="186">
        <v>99520.695229999998</v>
      </c>
      <c r="I13" s="187">
        <v>0.58726120226824385</v>
      </c>
      <c r="J13" s="186">
        <v>83672.951610000004</v>
      </c>
      <c r="K13" s="187">
        <v>0.89374984513074984</v>
      </c>
      <c r="L13" s="186">
        <v>566907.92728999991</v>
      </c>
      <c r="M13" s="187">
        <v>0.66819470262048852</v>
      </c>
      <c r="N13" s="186">
        <v>1832397.1104899999</v>
      </c>
      <c r="O13" s="187">
        <v>0.69095253107841292</v>
      </c>
    </row>
    <row r="14" spans="1:16" ht="19.5">
      <c r="A14" s="210" t="s">
        <v>630</v>
      </c>
      <c r="B14" s="186">
        <v>0</v>
      </c>
      <c r="C14" s="187">
        <v>0</v>
      </c>
      <c r="D14" s="186">
        <v>0</v>
      </c>
      <c r="E14" s="187">
        <v>0</v>
      </c>
      <c r="F14" s="186">
        <v>0</v>
      </c>
      <c r="G14" s="187">
        <v>0</v>
      </c>
      <c r="H14" s="186">
        <v>0</v>
      </c>
      <c r="I14" s="187">
        <v>0</v>
      </c>
      <c r="J14" s="186">
        <v>227.85315</v>
      </c>
      <c r="K14" s="187">
        <v>2.4338058309958726E-3</v>
      </c>
      <c r="L14" s="186">
        <v>1553.75298</v>
      </c>
      <c r="M14" s="187">
        <v>1.8313547234729444E-3</v>
      </c>
      <c r="N14" s="186">
        <v>1781.6061299999999</v>
      </c>
      <c r="O14" s="187">
        <v>6.7180048356392237E-4</v>
      </c>
    </row>
    <row r="15" spans="1:16" ht="19.5">
      <c r="A15" s="210" t="s">
        <v>631</v>
      </c>
      <c r="B15" s="186">
        <v>342.84228999999999</v>
      </c>
      <c r="C15" s="187">
        <v>1.2981442144309259E-3</v>
      </c>
      <c r="D15" s="186">
        <v>1735.14067</v>
      </c>
      <c r="E15" s="187">
        <v>1.556501421823644E-3</v>
      </c>
      <c r="F15" s="186">
        <v>2886.38591</v>
      </c>
      <c r="G15" s="187">
        <v>1.785994995814855E-2</v>
      </c>
      <c r="H15" s="186">
        <v>8987.0872400000007</v>
      </c>
      <c r="I15" s="187">
        <v>5.3031860813016495E-2</v>
      </c>
      <c r="J15" s="186">
        <v>5148.8738600000006</v>
      </c>
      <c r="K15" s="187">
        <v>5.4997524605344399E-2</v>
      </c>
      <c r="L15" s="186">
        <v>53682.442409999996</v>
      </c>
      <c r="M15" s="187">
        <v>6.3273632128523938E-2</v>
      </c>
      <c r="N15" s="186">
        <v>72782.772379999995</v>
      </c>
      <c r="O15" s="187">
        <v>2.7444619131394038E-2</v>
      </c>
    </row>
    <row r="16" spans="1:16" ht="19.5" customHeight="1">
      <c r="A16" s="578" t="s">
        <v>763</v>
      </c>
      <c r="B16" s="186">
        <v>0</v>
      </c>
      <c r="C16" s="187">
        <v>0</v>
      </c>
      <c r="D16" s="186">
        <v>0</v>
      </c>
      <c r="E16" s="187">
        <v>0</v>
      </c>
      <c r="F16" s="186">
        <v>0</v>
      </c>
      <c r="G16" s="187">
        <v>0</v>
      </c>
      <c r="H16" s="186">
        <v>0</v>
      </c>
      <c r="I16" s="187">
        <v>0</v>
      </c>
      <c r="J16" s="186">
        <v>0</v>
      </c>
      <c r="K16" s="187">
        <v>0</v>
      </c>
      <c r="L16" s="186">
        <v>0</v>
      </c>
      <c r="M16" s="187">
        <v>0</v>
      </c>
      <c r="N16" s="186">
        <v>0</v>
      </c>
      <c r="O16" s="187">
        <v>0</v>
      </c>
    </row>
    <row r="17" spans="1:15" ht="18.75" customHeight="1">
      <c r="A17" s="578" t="s">
        <v>764</v>
      </c>
      <c r="B17" s="186">
        <v>0</v>
      </c>
      <c r="C17" s="187">
        <v>0</v>
      </c>
      <c r="D17" s="186">
        <v>0</v>
      </c>
      <c r="E17" s="187">
        <v>0</v>
      </c>
      <c r="F17" s="186">
        <v>817.67839000000004</v>
      </c>
      <c r="G17" s="187">
        <v>5.0595088746325937E-3</v>
      </c>
      <c r="H17" s="186">
        <v>1172.16156</v>
      </c>
      <c r="I17" s="187">
        <v>6.9168026347420078E-3</v>
      </c>
      <c r="J17" s="186">
        <v>3000</v>
      </c>
      <c r="K17" s="187">
        <v>3.2044400057614379E-2</v>
      </c>
      <c r="L17" s="186">
        <v>8751.2038900000007</v>
      </c>
      <c r="M17" s="187">
        <v>1.0314740364987944E-2</v>
      </c>
      <c r="N17" s="186">
        <v>13741.04384</v>
      </c>
      <c r="O17" s="187">
        <v>5.1814145343028525E-3</v>
      </c>
    </row>
    <row r="18" spans="1:15" ht="19.5">
      <c r="A18" s="183" t="s">
        <v>774</v>
      </c>
      <c r="B18" s="186">
        <v>0</v>
      </c>
      <c r="C18" s="187">
        <v>0</v>
      </c>
      <c r="D18" s="186">
        <v>0</v>
      </c>
      <c r="E18" s="187">
        <v>0</v>
      </c>
      <c r="F18" s="186">
        <v>0</v>
      </c>
      <c r="G18" s="187">
        <v>0</v>
      </c>
      <c r="H18" s="186">
        <v>0</v>
      </c>
      <c r="I18" s="187">
        <v>0</v>
      </c>
      <c r="J18" s="186">
        <v>0</v>
      </c>
      <c r="K18" s="187">
        <v>0</v>
      </c>
      <c r="L18" s="186">
        <v>0</v>
      </c>
      <c r="M18" s="187">
        <v>0</v>
      </c>
      <c r="N18" s="186">
        <v>0</v>
      </c>
      <c r="O18" s="187">
        <v>0</v>
      </c>
    </row>
    <row r="19" spans="1:15" ht="18.75">
      <c r="A19" s="209" t="s">
        <v>673</v>
      </c>
      <c r="B19" s="186">
        <v>15350.33383</v>
      </c>
      <c r="C19" s="187">
        <v>5.8122780159349123E-2</v>
      </c>
      <c r="D19" s="186">
        <v>37003.757210000003</v>
      </c>
      <c r="E19" s="187">
        <v>3.3194081440199266E-2</v>
      </c>
      <c r="F19" s="186">
        <v>0</v>
      </c>
      <c r="G19" s="187">
        <v>0</v>
      </c>
      <c r="H19" s="186">
        <v>0</v>
      </c>
      <c r="I19" s="187">
        <v>0</v>
      </c>
      <c r="J19" s="186">
        <v>0</v>
      </c>
      <c r="K19" s="187">
        <v>0</v>
      </c>
      <c r="L19" s="186">
        <v>8000.0656600000002</v>
      </c>
      <c r="M19" s="187">
        <v>9.4293997972153196E-3</v>
      </c>
      <c r="N19" s="186">
        <v>60354.1567</v>
      </c>
      <c r="O19" s="187">
        <v>2.2758089441549435E-2</v>
      </c>
    </row>
    <row r="20" spans="1:15" ht="19.5">
      <c r="A20" s="210" t="s">
        <v>852</v>
      </c>
      <c r="B20" s="186">
        <v>3214.9328799999998</v>
      </c>
      <c r="C20" s="187">
        <v>1.2173079691994108E-2</v>
      </c>
      <c r="D20" s="186">
        <v>166445.09552</v>
      </c>
      <c r="E20" s="187">
        <v>0.14930894786326013</v>
      </c>
      <c r="F20" s="186">
        <v>18213.86145</v>
      </c>
      <c r="G20" s="187">
        <v>0.11270102619148768</v>
      </c>
      <c r="H20" s="186">
        <v>29194.859489999999</v>
      </c>
      <c r="I20" s="187">
        <v>0.17227580901164741</v>
      </c>
      <c r="J20" s="186">
        <v>1788.7320099999999</v>
      </c>
      <c r="K20" s="187">
        <v>1.9106281374766894E-2</v>
      </c>
      <c r="L20" s="186">
        <v>92937.571489999988</v>
      </c>
      <c r="M20" s="187">
        <v>0.10954229065183574</v>
      </c>
      <c r="N20" s="186">
        <v>311795.05284000002</v>
      </c>
      <c r="O20" s="187">
        <v>0.11757035617673293</v>
      </c>
    </row>
    <row r="21" spans="1:15" ht="19.5">
      <c r="A21" s="210" t="s">
        <v>853</v>
      </c>
      <c r="B21" s="186">
        <v>3214.9328799999998</v>
      </c>
      <c r="C21" s="187">
        <v>1.2173079691994108E-2</v>
      </c>
      <c r="D21" s="186">
        <v>166445.09552</v>
      </c>
      <c r="E21" s="187">
        <v>0.14930894786326013</v>
      </c>
      <c r="F21" s="186">
        <v>7686.1646900000005</v>
      </c>
      <c r="G21" s="187">
        <v>4.7559308080702342E-2</v>
      </c>
      <c r="H21" s="186">
        <v>16132.75857</v>
      </c>
      <c r="I21" s="187">
        <v>9.5197719146013202E-2</v>
      </c>
      <c r="J21" s="186">
        <v>0</v>
      </c>
      <c r="K21" s="187">
        <v>0</v>
      </c>
      <c r="L21" s="186">
        <v>20522.915860000001</v>
      </c>
      <c r="M21" s="187">
        <v>2.4189648794526404E-2</v>
      </c>
      <c r="N21" s="186">
        <v>214001.86752000003</v>
      </c>
      <c r="O21" s="187">
        <v>8.0694916605118822E-2</v>
      </c>
    </row>
    <row r="22" spans="1:15" ht="19.5">
      <c r="A22" s="210" t="s">
        <v>854</v>
      </c>
      <c r="B22" s="186">
        <v>0</v>
      </c>
      <c r="C22" s="187">
        <v>0</v>
      </c>
      <c r="D22" s="186">
        <v>0</v>
      </c>
      <c r="E22" s="187">
        <v>0</v>
      </c>
      <c r="F22" s="186">
        <v>0</v>
      </c>
      <c r="G22" s="187">
        <v>0</v>
      </c>
      <c r="H22" s="186">
        <v>0</v>
      </c>
      <c r="I22" s="187">
        <v>0</v>
      </c>
      <c r="J22" s="186">
        <v>1788.7320099999999</v>
      </c>
      <c r="K22" s="187">
        <v>1.9106281374766894E-2</v>
      </c>
      <c r="L22" s="186">
        <v>0</v>
      </c>
      <c r="M22" s="187">
        <v>0</v>
      </c>
      <c r="N22" s="186">
        <v>1788.7320099999999</v>
      </c>
      <c r="O22" s="187">
        <v>6.7448748017288581E-4</v>
      </c>
    </row>
    <row r="23" spans="1:15" ht="19.5">
      <c r="A23" s="210" t="s">
        <v>630</v>
      </c>
      <c r="B23" s="186">
        <v>0</v>
      </c>
      <c r="C23" s="187">
        <v>0</v>
      </c>
      <c r="D23" s="186">
        <v>0</v>
      </c>
      <c r="E23" s="187">
        <v>0</v>
      </c>
      <c r="F23" s="186">
        <v>0</v>
      </c>
      <c r="G23" s="187">
        <v>0</v>
      </c>
      <c r="H23" s="186">
        <v>0</v>
      </c>
      <c r="I23" s="187">
        <v>0</v>
      </c>
      <c r="J23" s="186">
        <v>0</v>
      </c>
      <c r="K23" s="187">
        <v>0</v>
      </c>
      <c r="L23" s="186">
        <v>0</v>
      </c>
      <c r="M23" s="187">
        <v>0</v>
      </c>
      <c r="N23" s="186">
        <v>0</v>
      </c>
      <c r="O23" s="187">
        <v>0</v>
      </c>
    </row>
    <row r="24" spans="1:15" ht="19.5">
      <c r="A24" s="210" t="s">
        <v>855</v>
      </c>
      <c r="B24" s="186">
        <v>0</v>
      </c>
      <c r="C24" s="187">
        <v>0</v>
      </c>
      <c r="D24" s="186">
        <v>0</v>
      </c>
      <c r="E24" s="187">
        <v>0</v>
      </c>
      <c r="F24" s="186">
        <v>0</v>
      </c>
      <c r="G24" s="187">
        <v>0</v>
      </c>
      <c r="H24" s="186">
        <v>0</v>
      </c>
      <c r="I24" s="187">
        <v>0</v>
      </c>
      <c r="J24" s="186">
        <v>0</v>
      </c>
      <c r="K24" s="187">
        <v>0</v>
      </c>
      <c r="L24" s="186">
        <v>0</v>
      </c>
      <c r="M24" s="187">
        <v>0</v>
      </c>
      <c r="N24" s="186">
        <v>0</v>
      </c>
      <c r="O24" s="187">
        <v>0</v>
      </c>
    </row>
    <row r="25" spans="1:15" ht="19.5">
      <c r="A25" s="578" t="s">
        <v>763</v>
      </c>
      <c r="B25" s="186">
        <v>0</v>
      </c>
      <c r="C25" s="187">
        <v>0</v>
      </c>
      <c r="D25" s="186">
        <v>0</v>
      </c>
      <c r="E25" s="187">
        <v>0</v>
      </c>
      <c r="F25" s="186">
        <v>0</v>
      </c>
      <c r="G25" s="187">
        <v>0</v>
      </c>
      <c r="H25" s="186">
        <v>0</v>
      </c>
      <c r="I25" s="187">
        <v>0</v>
      </c>
      <c r="J25" s="186">
        <v>0</v>
      </c>
      <c r="K25" s="187">
        <v>0</v>
      </c>
      <c r="L25" s="186">
        <v>0</v>
      </c>
      <c r="M25" s="187">
        <v>0</v>
      </c>
      <c r="N25" s="186">
        <v>0</v>
      </c>
      <c r="O25" s="187">
        <v>0</v>
      </c>
    </row>
    <row r="26" spans="1:15" ht="19.5">
      <c r="A26" s="578" t="s">
        <v>786</v>
      </c>
      <c r="B26" s="186">
        <v>0</v>
      </c>
      <c r="C26" s="187">
        <v>0</v>
      </c>
      <c r="D26" s="186">
        <v>0</v>
      </c>
      <c r="E26" s="187">
        <v>0</v>
      </c>
      <c r="F26" s="186">
        <v>10527.696759999999</v>
      </c>
      <c r="G26" s="187">
        <v>6.514171811078534E-2</v>
      </c>
      <c r="H26" s="186">
        <v>13062.100920000001</v>
      </c>
      <c r="I26" s="187">
        <v>7.7078089865634219E-2</v>
      </c>
      <c r="J26" s="186">
        <v>0</v>
      </c>
      <c r="K26" s="187">
        <v>0</v>
      </c>
      <c r="L26" s="186">
        <v>72414.655629999994</v>
      </c>
      <c r="M26" s="187">
        <v>8.5352641857309341E-2</v>
      </c>
      <c r="N26" s="186">
        <v>96004.453309999997</v>
      </c>
      <c r="O26" s="187">
        <v>3.6200952091441224E-2</v>
      </c>
    </row>
    <row r="27" spans="1:15" ht="19.5">
      <c r="A27" s="183" t="s">
        <v>774</v>
      </c>
      <c r="B27" s="186">
        <v>0</v>
      </c>
      <c r="C27" s="187">
        <v>0</v>
      </c>
      <c r="D27" s="186">
        <v>0</v>
      </c>
      <c r="E27" s="187">
        <v>0</v>
      </c>
      <c r="F27" s="186">
        <v>0</v>
      </c>
      <c r="G27" s="187">
        <v>0</v>
      </c>
      <c r="H27" s="186">
        <v>0</v>
      </c>
      <c r="I27" s="187">
        <v>0</v>
      </c>
      <c r="J27" s="186">
        <v>0</v>
      </c>
      <c r="K27" s="187">
        <v>0</v>
      </c>
      <c r="L27" s="186">
        <v>0</v>
      </c>
      <c r="M27" s="187">
        <v>0</v>
      </c>
      <c r="N27" s="186">
        <v>0</v>
      </c>
      <c r="O27" s="187">
        <v>0</v>
      </c>
    </row>
    <row r="28" spans="1:15" ht="19.5" customHeight="1">
      <c r="A28" s="210" t="s">
        <v>673</v>
      </c>
      <c r="B28" s="186">
        <v>0</v>
      </c>
      <c r="C28" s="187">
        <v>0</v>
      </c>
      <c r="D28" s="186">
        <v>0</v>
      </c>
      <c r="E28" s="187">
        <v>0</v>
      </c>
      <c r="F28" s="186">
        <v>0</v>
      </c>
      <c r="G28" s="187">
        <v>0</v>
      </c>
      <c r="H28" s="186">
        <v>0</v>
      </c>
      <c r="I28" s="187">
        <v>0</v>
      </c>
      <c r="J28" s="186">
        <v>0</v>
      </c>
      <c r="K28" s="187">
        <v>0</v>
      </c>
      <c r="L28" s="186">
        <v>0</v>
      </c>
      <c r="M28" s="187">
        <v>0</v>
      </c>
      <c r="N28" s="186">
        <v>0</v>
      </c>
      <c r="O28" s="187">
        <v>0</v>
      </c>
    </row>
    <row r="29" spans="1:15" ht="19.5">
      <c r="A29" s="210" t="s">
        <v>1284</v>
      </c>
      <c r="B29" s="186">
        <v>0</v>
      </c>
      <c r="C29" s="187">
        <v>0</v>
      </c>
      <c r="D29" s="186">
        <v>0</v>
      </c>
      <c r="E29" s="187">
        <v>0</v>
      </c>
      <c r="F29" s="186">
        <v>0</v>
      </c>
      <c r="G29" s="187">
        <v>0</v>
      </c>
      <c r="H29" s="186">
        <v>0</v>
      </c>
      <c r="I29" s="187">
        <v>0</v>
      </c>
      <c r="J29" s="186">
        <v>0</v>
      </c>
      <c r="K29" s="187">
        <v>0</v>
      </c>
      <c r="L29" s="186">
        <v>0</v>
      </c>
      <c r="M29" s="187">
        <v>0</v>
      </c>
      <c r="N29" s="186">
        <v>0</v>
      </c>
      <c r="O29" s="187">
        <v>0</v>
      </c>
    </row>
    <row r="30" spans="1:15" ht="18">
      <c r="A30" s="209" t="s">
        <v>856</v>
      </c>
      <c r="B30" s="184">
        <v>266038.86790999997</v>
      </c>
      <c r="C30" s="185">
        <v>1.0073343553711527</v>
      </c>
      <c r="D30" s="184">
        <v>1120619.895</v>
      </c>
      <c r="E30" s="185">
        <v>1.0052478683998356</v>
      </c>
      <c r="F30" s="184">
        <v>162126.12505999999</v>
      </c>
      <c r="G30" s="185">
        <v>1.0031799526350007</v>
      </c>
      <c r="H30" s="184">
        <v>175198.88294000001</v>
      </c>
      <c r="I30" s="185">
        <v>1.0338302640834329</v>
      </c>
      <c r="J30" s="184">
        <v>94331.40806999999</v>
      </c>
      <c r="K30" s="185">
        <v>1.0075977927310511</v>
      </c>
      <c r="L30" s="184">
        <v>852024.24478999991</v>
      </c>
      <c r="M30" s="185">
        <v>1.0042514127372</v>
      </c>
      <c r="N30" s="184">
        <v>2670339.4237699998</v>
      </c>
      <c r="O30" s="185">
        <v>1.0069202647885431</v>
      </c>
    </row>
    <row r="31" spans="1:15" ht="19.5">
      <c r="A31" s="210" t="s">
        <v>1285</v>
      </c>
      <c r="B31" s="186">
        <v>1937.01683</v>
      </c>
      <c r="C31" s="187">
        <v>7.3343553711528193E-3</v>
      </c>
      <c r="D31" s="186">
        <v>5850.1648399999995</v>
      </c>
      <c r="E31" s="187">
        <v>5.2478683998356682E-3</v>
      </c>
      <c r="F31" s="186">
        <v>513.91915999999992</v>
      </c>
      <c r="G31" s="187">
        <v>3.1799526350008191E-3</v>
      </c>
      <c r="H31" s="186">
        <v>5733.0730999999996</v>
      </c>
      <c r="I31" s="187">
        <v>3.3830264083432766E-2</v>
      </c>
      <c r="J31" s="186">
        <v>711.30613000000005</v>
      </c>
      <c r="K31" s="187">
        <v>7.5977927310511544E-3</v>
      </c>
      <c r="L31" s="186">
        <v>3606.9720000000002</v>
      </c>
      <c r="M31" s="187">
        <v>4.2514127372001269E-3</v>
      </c>
      <c r="N31" s="186">
        <v>18352.45206</v>
      </c>
      <c r="O31" s="187">
        <v>6.9202647885431914E-3</v>
      </c>
    </row>
    <row r="32" spans="1:15" ht="22.5" customHeight="1">
      <c r="A32" s="495" t="s">
        <v>858</v>
      </c>
      <c r="B32" s="414">
        <v>264101.85107999999</v>
      </c>
      <c r="C32" s="695">
        <v>1</v>
      </c>
      <c r="D32" s="414">
        <v>1114769.73016</v>
      </c>
      <c r="E32" s="695">
        <v>1</v>
      </c>
      <c r="F32" s="414">
        <v>161612.2059</v>
      </c>
      <c r="G32" s="695">
        <v>1</v>
      </c>
      <c r="H32" s="414">
        <v>169465.80984</v>
      </c>
      <c r="I32" s="695">
        <v>1</v>
      </c>
      <c r="J32" s="414">
        <v>93620.101939999993</v>
      </c>
      <c r="K32" s="695">
        <v>1</v>
      </c>
      <c r="L32" s="414">
        <v>848417.27278999996</v>
      </c>
      <c r="M32" s="695">
        <v>1</v>
      </c>
      <c r="N32" s="414">
        <v>2651986.9717099997</v>
      </c>
      <c r="O32" s="695">
        <v>1</v>
      </c>
    </row>
    <row r="33" spans="1:15" ht="19.5">
      <c r="A33" s="183" t="s">
        <v>812</v>
      </c>
      <c r="B33" s="186">
        <v>1175.3001499999998</v>
      </c>
      <c r="C33" s="187">
        <v>4.4501776310684991E-3</v>
      </c>
      <c r="D33" s="186">
        <v>3092.0404900000003</v>
      </c>
      <c r="E33" s="187">
        <v>2.7737033096119391E-3</v>
      </c>
      <c r="F33" s="186">
        <v>0</v>
      </c>
      <c r="G33" s="187">
        <v>0</v>
      </c>
      <c r="H33" s="186">
        <v>92.416809999999998</v>
      </c>
      <c r="I33" s="187">
        <v>5.4534191933614635E-4</v>
      </c>
      <c r="J33" s="186">
        <v>69.80762</v>
      </c>
      <c r="K33" s="187">
        <v>7.4564776744997423E-4</v>
      </c>
      <c r="L33" s="186">
        <v>0</v>
      </c>
      <c r="M33" s="187">
        <v>0</v>
      </c>
      <c r="N33" s="186">
        <v>4429.5650699999997</v>
      </c>
      <c r="O33" s="187">
        <v>1.6702816104499257E-3</v>
      </c>
    </row>
    <row r="34" spans="1:15" ht="19.5">
      <c r="A34" s="183" t="s">
        <v>813</v>
      </c>
      <c r="B34" s="186">
        <v>0</v>
      </c>
      <c r="C34" s="187">
        <v>0</v>
      </c>
      <c r="D34" s="186">
        <v>0</v>
      </c>
      <c r="E34" s="187">
        <v>0</v>
      </c>
      <c r="F34" s="186">
        <v>0</v>
      </c>
      <c r="G34" s="187">
        <v>0</v>
      </c>
      <c r="H34" s="186">
        <v>5200.2022200000001</v>
      </c>
      <c r="I34" s="187">
        <v>3.0685848814635448E-2</v>
      </c>
      <c r="J34" s="186">
        <v>0</v>
      </c>
      <c r="K34" s="187">
        <v>0</v>
      </c>
      <c r="L34" s="186">
        <v>0</v>
      </c>
      <c r="M34" s="187">
        <v>0</v>
      </c>
      <c r="N34" s="186">
        <v>5200.2022200000001</v>
      </c>
      <c r="O34" s="187">
        <v>1.9608701986371046E-3</v>
      </c>
    </row>
    <row r="35" spans="1:15" ht="12.75" customHeight="1">
      <c r="A35" s="37" t="s">
        <v>523</v>
      </c>
    </row>
    <row r="36" spans="1:15" ht="12.75" customHeight="1"/>
    <row r="37" spans="1:15" ht="12.75" customHeight="1">
      <c r="A37" s="74" t="s">
        <v>343</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390</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58" t="s">
        <v>1003</v>
      </c>
      <c r="D1" s="380" t="str">
        <f>Naslovnica!A20</f>
        <v>Prosinac 2014.</v>
      </c>
    </row>
    <row r="2" spans="1:5" ht="12.75" customHeight="1">
      <c r="A2" s="119" t="s">
        <v>1004</v>
      </c>
      <c r="D2" s="118" t="str">
        <f>Naslovnica!A24</f>
        <v>December 2014</v>
      </c>
    </row>
    <row r="3" spans="1:5" ht="12.75" customHeight="1"/>
    <row r="4" spans="1:5" ht="19.5" customHeight="1">
      <c r="A4" s="743" t="s">
        <v>526</v>
      </c>
      <c r="B4" s="770" t="s">
        <v>528</v>
      </c>
      <c r="C4" s="770"/>
      <c r="D4" s="770"/>
    </row>
    <row r="5" spans="1:5" ht="15" customHeight="1">
      <c r="A5" s="769"/>
      <c r="B5" s="395" t="str">
        <f>Naslovnica!A20</f>
        <v>Prosinac 2014.</v>
      </c>
      <c r="C5" s="397" t="str">
        <f>'5 Tablica 3,4'!A8</f>
        <v>Studeni 2014.</v>
      </c>
      <c r="D5" s="736" t="s">
        <v>527</v>
      </c>
    </row>
    <row r="6" spans="1:5" ht="15" customHeight="1">
      <c r="A6" s="769"/>
      <c r="B6" s="398" t="str">
        <f>Naslovnica!A24</f>
        <v>December 2014</v>
      </c>
      <c r="C6" s="399" t="str">
        <f>'5 Tablica 3,4'!B8</f>
        <v>November 2014</v>
      </c>
      <c r="D6" s="771"/>
    </row>
    <row r="7" spans="1:5" ht="45" customHeight="1">
      <c r="A7" s="417" t="s">
        <v>529</v>
      </c>
      <c r="B7" s="211">
        <v>23924</v>
      </c>
      <c r="C7" s="211">
        <v>23873</v>
      </c>
      <c r="D7" s="212">
        <v>2.1363046119046623E-3</v>
      </c>
      <c r="E7" s="88"/>
    </row>
    <row r="8" spans="1:5" ht="2.25" customHeight="1">
      <c r="B8" s="211"/>
      <c r="C8" s="211"/>
      <c r="D8" s="212"/>
    </row>
    <row r="9" spans="1:5" ht="45" customHeight="1">
      <c r="A9" s="417" t="s">
        <v>530</v>
      </c>
      <c r="B9" s="211">
        <v>598142.50514000002</v>
      </c>
      <c r="C9" s="211">
        <v>579384.64668000001</v>
      </c>
      <c r="D9" s="212">
        <v>3.2375484175299819E-2</v>
      </c>
      <c r="E9" s="88"/>
    </row>
    <row r="10" spans="1:5" ht="2.25" customHeight="1">
      <c r="B10" s="211"/>
      <c r="C10" s="211"/>
      <c r="D10" s="212"/>
    </row>
    <row r="11" spans="1:5" ht="45" customHeight="1">
      <c r="A11" s="417" t="s">
        <v>531</v>
      </c>
      <c r="B11" s="211">
        <v>596187.6481799999</v>
      </c>
      <c r="C11" s="211">
        <v>580672.68717999989</v>
      </c>
      <c r="D11" s="212">
        <v>2.6718943980898146E-2</v>
      </c>
    </row>
    <row r="12" spans="1:5" ht="12.75" customHeight="1">
      <c r="A12" s="46" t="s">
        <v>532</v>
      </c>
    </row>
    <row r="13" spans="1:5" ht="12.75" customHeight="1">
      <c r="A13" s="50" t="s">
        <v>533</v>
      </c>
    </row>
    <row r="14" spans="1:5" ht="12.75" customHeight="1"/>
    <row r="15" spans="1:5" ht="12.75" customHeight="1"/>
    <row r="16" spans="1:5" ht="12.75" customHeight="1">
      <c r="A16" s="76" t="s">
        <v>343</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2"/>
    </row>
    <row r="43" spans="1:1" ht="12.75" customHeight="1">
      <c r="A43" s="85"/>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534</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79" t="s">
        <v>1005</v>
      </c>
      <c r="G1" s="556" t="s">
        <v>152</v>
      </c>
      <c r="J1" s="380" t="s">
        <v>1202</v>
      </c>
    </row>
    <row r="2" spans="1:11">
      <c r="A2" s="117" t="s">
        <v>1006</v>
      </c>
      <c r="G2" s="124" t="s">
        <v>153</v>
      </c>
      <c r="J2" s="118" t="s">
        <v>1203</v>
      </c>
    </row>
    <row r="3" spans="1:11" ht="12.75" customHeight="1"/>
    <row r="4" spans="1:11" ht="12.75" customHeight="1"/>
    <row r="5" spans="1:11">
      <c r="A5" s="381"/>
      <c r="B5" s="382"/>
      <c r="C5" s="382" t="s">
        <v>1200</v>
      </c>
      <c r="D5" s="382"/>
      <c r="E5" s="383"/>
      <c r="F5" s="382" t="s">
        <v>1148</v>
      </c>
      <c r="G5" s="383"/>
      <c r="H5" s="752" t="s">
        <v>516</v>
      </c>
      <c r="I5" s="753"/>
      <c r="J5" s="753"/>
    </row>
    <row r="6" spans="1:11">
      <c r="A6" s="381"/>
      <c r="B6" s="383"/>
      <c r="C6" s="423" t="s">
        <v>1201</v>
      </c>
      <c r="D6" s="383"/>
      <c r="E6" s="383"/>
      <c r="F6" s="423" t="s">
        <v>1149</v>
      </c>
      <c r="G6" s="383"/>
      <c r="H6" s="754" t="s">
        <v>517</v>
      </c>
      <c r="I6" s="754"/>
      <c r="J6" s="384" t="s">
        <v>535</v>
      </c>
    </row>
    <row r="7" spans="1:11" ht="30" customHeight="1">
      <c r="A7" s="385" t="s">
        <v>512</v>
      </c>
      <c r="B7" s="385" t="s">
        <v>513</v>
      </c>
      <c r="C7" s="385" t="s">
        <v>514</v>
      </c>
      <c r="D7" s="385" t="s">
        <v>515</v>
      </c>
      <c r="E7" s="385" t="s">
        <v>513</v>
      </c>
      <c r="F7" s="385" t="s">
        <v>514</v>
      </c>
      <c r="G7" s="385" t="s">
        <v>515</v>
      </c>
      <c r="H7" s="385" t="s">
        <v>513</v>
      </c>
      <c r="I7" s="385" t="s">
        <v>514</v>
      </c>
      <c r="J7" s="385" t="s">
        <v>515</v>
      </c>
    </row>
    <row r="8" spans="1:11" ht="12.75" customHeight="1">
      <c r="A8" s="152" t="s">
        <v>30</v>
      </c>
      <c r="B8" s="153">
        <v>3</v>
      </c>
      <c r="C8" s="153">
        <v>2</v>
      </c>
      <c r="D8" s="153">
        <v>5</v>
      </c>
      <c r="E8" s="154">
        <v>3</v>
      </c>
      <c r="F8" s="154">
        <v>3</v>
      </c>
      <c r="G8" s="153">
        <v>6</v>
      </c>
      <c r="H8" s="153">
        <v>0</v>
      </c>
      <c r="I8" s="153">
        <v>-1</v>
      </c>
      <c r="J8" s="155">
        <v>-0.16666666666666663</v>
      </c>
      <c r="K8" s="88"/>
    </row>
    <row r="9" spans="1:11" ht="12.75" customHeight="1">
      <c r="A9" s="152" t="s">
        <v>31</v>
      </c>
      <c r="B9" s="153">
        <v>136</v>
      </c>
      <c r="C9" s="153">
        <v>104</v>
      </c>
      <c r="D9" s="153">
        <v>240</v>
      </c>
      <c r="E9" s="154">
        <v>141</v>
      </c>
      <c r="F9" s="154">
        <v>108</v>
      </c>
      <c r="G9" s="153">
        <v>249</v>
      </c>
      <c r="H9" s="153">
        <v>-5</v>
      </c>
      <c r="I9" s="153">
        <v>-4</v>
      </c>
      <c r="J9" s="155">
        <v>-3.6144578313253017E-2</v>
      </c>
      <c r="K9" s="88"/>
    </row>
    <row r="10" spans="1:11" ht="12.75" customHeight="1">
      <c r="A10" s="152" t="s">
        <v>32</v>
      </c>
      <c r="B10" s="153">
        <v>728</v>
      </c>
      <c r="C10" s="153">
        <v>567</v>
      </c>
      <c r="D10" s="153">
        <v>1295</v>
      </c>
      <c r="E10" s="154">
        <v>756</v>
      </c>
      <c r="F10" s="154">
        <v>590</v>
      </c>
      <c r="G10" s="153">
        <v>1346</v>
      </c>
      <c r="H10" s="153">
        <v>-28</v>
      </c>
      <c r="I10" s="153">
        <v>-23</v>
      </c>
      <c r="J10" s="155">
        <v>-3.7890044576523008E-2</v>
      </c>
    </row>
    <row r="11" spans="1:11" ht="12.75" customHeight="1">
      <c r="A11" s="152" t="s">
        <v>33</v>
      </c>
      <c r="B11" s="153">
        <v>1459</v>
      </c>
      <c r="C11" s="153">
        <v>1287</v>
      </c>
      <c r="D11" s="153">
        <v>2746</v>
      </c>
      <c r="E11" s="154">
        <v>1468</v>
      </c>
      <c r="F11" s="154">
        <v>1279</v>
      </c>
      <c r="G11" s="153">
        <v>2747</v>
      </c>
      <c r="H11" s="153">
        <v>-9</v>
      </c>
      <c r="I11" s="153">
        <v>8</v>
      </c>
      <c r="J11" s="155">
        <v>-3.6403349108116156E-4</v>
      </c>
    </row>
    <row r="12" spans="1:11" ht="12.75" customHeight="1">
      <c r="A12" s="152" t="s">
        <v>34</v>
      </c>
      <c r="B12" s="153">
        <v>2128</v>
      </c>
      <c r="C12" s="153">
        <v>1624</v>
      </c>
      <c r="D12" s="153">
        <v>3752</v>
      </c>
      <c r="E12" s="154">
        <v>2166</v>
      </c>
      <c r="F12" s="154">
        <v>1650</v>
      </c>
      <c r="G12" s="153">
        <v>3816</v>
      </c>
      <c r="H12" s="153">
        <v>-38</v>
      </c>
      <c r="I12" s="153">
        <v>-26</v>
      </c>
      <c r="J12" s="155">
        <v>-1.6771488469601636E-2</v>
      </c>
    </row>
    <row r="13" spans="1:11" ht="12.75" customHeight="1">
      <c r="A13" s="152" t="s">
        <v>35</v>
      </c>
      <c r="B13" s="153">
        <v>2333</v>
      </c>
      <c r="C13" s="153">
        <v>1729</v>
      </c>
      <c r="D13" s="153">
        <v>4062</v>
      </c>
      <c r="E13" s="154">
        <v>2266</v>
      </c>
      <c r="F13" s="154">
        <v>1700</v>
      </c>
      <c r="G13" s="153">
        <v>3966</v>
      </c>
      <c r="H13" s="153">
        <v>67</v>
      </c>
      <c r="I13" s="153">
        <v>29</v>
      </c>
      <c r="J13" s="155">
        <v>2.4205748865355536E-2</v>
      </c>
    </row>
    <row r="14" spans="1:11" ht="12.75" customHeight="1">
      <c r="A14" s="152" t="s">
        <v>36</v>
      </c>
      <c r="B14" s="153">
        <v>2202</v>
      </c>
      <c r="C14" s="153">
        <v>1656</v>
      </c>
      <c r="D14" s="153">
        <v>3858</v>
      </c>
      <c r="E14" s="154">
        <v>2189</v>
      </c>
      <c r="F14" s="154">
        <v>1633</v>
      </c>
      <c r="G14" s="153">
        <v>3822</v>
      </c>
      <c r="H14" s="153">
        <v>13</v>
      </c>
      <c r="I14" s="153">
        <v>23</v>
      </c>
      <c r="J14" s="155">
        <v>9.4191522762951951E-3</v>
      </c>
    </row>
    <row r="15" spans="1:11" ht="12.75" customHeight="1">
      <c r="A15" s="152" t="s">
        <v>147</v>
      </c>
      <c r="B15" s="153">
        <v>3803</v>
      </c>
      <c r="C15" s="153">
        <v>2609</v>
      </c>
      <c r="D15" s="153">
        <v>6412</v>
      </c>
      <c r="E15" s="154">
        <v>3807</v>
      </c>
      <c r="F15" s="154">
        <v>2586</v>
      </c>
      <c r="G15" s="153">
        <v>6393</v>
      </c>
      <c r="H15" s="153">
        <v>-4</v>
      </c>
      <c r="I15" s="153">
        <v>23</v>
      </c>
      <c r="J15" s="155">
        <v>2.9720006256843678E-3</v>
      </c>
    </row>
    <row r="16" spans="1:11" ht="12.75" customHeight="1">
      <c r="A16" s="152" t="s">
        <v>148</v>
      </c>
      <c r="B16" s="153">
        <v>1082</v>
      </c>
      <c r="C16" s="153">
        <v>407</v>
      </c>
      <c r="D16" s="153">
        <v>1489</v>
      </c>
      <c r="E16" s="154">
        <v>1036</v>
      </c>
      <c r="F16" s="154">
        <v>391</v>
      </c>
      <c r="G16" s="153">
        <v>1427</v>
      </c>
      <c r="H16" s="153">
        <v>46</v>
      </c>
      <c r="I16" s="153">
        <v>16</v>
      </c>
      <c r="J16" s="155">
        <v>4.3447792571829069E-2</v>
      </c>
    </row>
    <row r="17" spans="1:11" ht="12.75" customHeight="1">
      <c r="A17" s="152" t="s">
        <v>149</v>
      </c>
      <c r="B17" s="153">
        <v>57</v>
      </c>
      <c r="C17" s="153">
        <v>8</v>
      </c>
      <c r="D17" s="153">
        <v>65</v>
      </c>
      <c r="E17" s="153">
        <v>54</v>
      </c>
      <c r="F17" s="153">
        <v>8</v>
      </c>
      <c r="G17" s="153">
        <v>62</v>
      </c>
      <c r="H17" s="153">
        <v>3</v>
      </c>
      <c r="I17" s="153">
        <v>0</v>
      </c>
      <c r="J17" s="155">
        <v>4.8387096774193505E-2</v>
      </c>
    </row>
    <row r="18" spans="1:11" ht="12.75" customHeight="1">
      <c r="A18" s="152" t="s">
        <v>150</v>
      </c>
      <c r="B18" s="153">
        <v>0</v>
      </c>
      <c r="C18" s="153">
        <v>0</v>
      </c>
      <c r="D18" s="153">
        <v>0</v>
      </c>
      <c r="E18" s="153">
        <v>0</v>
      </c>
      <c r="F18" s="153">
        <v>0</v>
      </c>
      <c r="G18" s="153">
        <v>0</v>
      </c>
      <c r="H18" s="153">
        <v>0</v>
      </c>
      <c r="I18" s="153">
        <v>0</v>
      </c>
      <c r="J18" s="155">
        <v>0</v>
      </c>
    </row>
    <row r="19" spans="1:11" ht="26.25" customHeight="1">
      <c r="A19" s="440" t="s">
        <v>151</v>
      </c>
      <c r="B19" s="386">
        <v>13931</v>
      </c>
      <c r="C19" s="386">
        <v>9993</v>
      </c>
      <c r="D19" s="386">
        <v>23924</v>
      </c>
      <c r="E19" s="386">
        <v>13886</v>
      </c>
      <c r="F19" s="386">
        <v>9948</v>
      </c>
      <c r="G19" s="386">
        <v>23834</v>
      </c>
      <c r="H19" s="386">
        <v>45</v>
      </c>
      <c r="I19" s="386">
        <v>45</v>
      </c>
      <c r="J19" s="387">
        <v>3.7761181505413521E-3</v>
      </c>
    </row>
    <row r="20" spans="1:11" ht="12.75" customHeight="1">
      <c r="A20" s="36" t="s">
        <v>536</v>
      </c>
    </row>
    <row r="21" spans="1:11" ht="12.75" customHeight="1"/>
    <row r="22" spans="1:11" ht="12.75" customHeight="1"/>
    <row r="23" spans="1:11" ht="14.25" customHeight="1">
      <c r="A23" s="557" t="s">
        <v>1206</v>
      </c>
    </row>
    <row r="24" spans="1:11" ht="13.5" customHeight="1">
      <c r="A24" s="125" t="s">
        <v>1207</v>
      </c>
    </row>
    <row r="25" spans="1:11" ht="12.75" customHeight="1"/>
    <row r="26" spans="1:11" ht="12.75" customHeight="1">
      <c r="A26" s="693"/>
      <c r="B26" s="693"/>
      <c r="C26" s="693"/>
      <c r="D26" s="693"/>
      <c r="E26" s="693"/>
      <c r="F26" s="693"/>
      <c r="G26" s="693"/>
      <c r="H26" s="693"/>
      <c r="I26" s="693"/>
      <c r="J26" s="693"/>
    </row>
    <row r="27" spans="1:11" ht="12.75" customHeight="1">
      <c r="A27" s="693"/>
      <c r="B27" s="693"/>
      <c r="C27" s="693"/>
      <c r="D27" s="693"/>
      <c r="E27" s="693"/>
      <c r="F27" s="693"/>
      <c r="G27" s="693"/>
      <c r="H27" s="693"/>
      <c r="I27" s="693"/>
      <c r="J27" s="693"/>
      <c r="K27" s="88"/>
    </row>
    <row r="28" spans="1:11" ht="12.75" customHeight="1">
      <c r="A28" s="693"/>
      <c r="B28" s="693"/>
      <c r="C28" s="693"/>
      <c r="D28" s="693"/>
      <c r="E28" s="693"/>
      <c r="F28" s="693"/>
      <c r="G28" s="693"/>
      <c r="H28" s="693"/>
      <c r="I28" s="693"/>
      <c r="J28" s="693"/>
      <c r="K28" s="88"/>
    </row>
    <row r="29" spans="1:11" ht="12.75" customHeight="1">
      <c r="A29" s="693"/>
      <c r="B29" s="693"/>
      <c r="C29" s="693"/>
      <c r="D29" s="693"/>
      <c r="E29" s="693"/>
      <c r="F29" s="693"/>
      <c r="G29" s="693"/>
      <c r="H29" s="693"/>
      <c r="I29" s="693"/>
      <c r="J29" s="693"/>
      <c r="K29" s="88"/>
    </row>
    <row r="30" spans="1:11" ht="12.75" customHeight="1">
      <c r="A30" s="693"/>
      <c r="B30" s="693"/>
      <c r="C30" s="693"/>
      <c r="D30" s="693"/>
      <c r="E30" s="693"/>
      <c r="F30" s="693"/>
      <c r="G30" s="693"/>
      <c r="H30" s="693"/>
      <c r="I30" s="693"/>
      <c r="J30" s="693"/>
      <c r="K30" s="78"/>
    </row>
    <row r="31" spans="1:11" ht="12.75" customHeight="1">
      <c r="A31" s="693"/>
      <c r="B31" s="693"/>
      <c r="C31" s="693"/>
      <c r="D31" s="693"/>
      <c r="E31" s="693"/>
      <c r="F31" s="693"/>
      <c r="G31" s="693"/>
      <c r="H31" s="693"/>
      <c r="I31" s="693"/>
      <c r="J31" s="693"/>
    </row>
    <row r="32" spans="1:11" ht="12.75" customHeight="1">
      <c r="A32" s="693"/>
      <c r="B32" s="693"/>
      <c r="C32" s="693"/>
      <c r="D32" s="693"/>
      <c r="E32" s="693"/>
      <c r="F32" s="693"/>
      <c r="G32" s="693"/>
      <c r="H32" s="693"/>
      <c r="I32" s="693"/>
      <c r="J32" s="693"/>
    </row>
    <row r="33" spans="1:10" ht="12.75" customHeight="1">
      <c r="A33" s="693"/>
      <c r="B33" s="693"/>
      <c r="C33" s="693"/>
      <c r="D33" s="693"/>
      <c r="E33" s="693"/>
      <c r="F33" s="693"/>
      <c r="G33" s="693"/>
      <c r="H33" s="693"/>
      <c r="I33" s="693"/>
      <c r="J33" s="693"/>
    </row>
    <row r="34" spans="1:10" ht="12.75" customHeight="1">
      <c r="A34" s="693"/>
      <c r="B34" s="693"/>
      <c r="C34" s="693"/>
      <c r="D34" s="693"/>
      <c r="E34" s="693"/>
      <c r="F34" s="693"/>
      <c r="G34" s="693"/>
      <c r="H34" s="693"/>
      <c r="I34" s="693"/>
      <c r="J34" s="693"/>
    </row>
    <row r="35" spans="1:10" ht="12.75" customHeight="1">
      <c r="A35" s="693"/>
      <c r="B35" s="693"/>
      <c r="C35" s="693"/>
      <c r="D35" s="693"/>
      <c r="E35" s="693"/>
      <c r="F35" s="693"/>
      <c r="G35" s="693"/>
      <c r="H35" s="693"/>
      <c r="I35" s="693"/>
      <c r="J35" s="693"/>
    </row>
    <row r="36" spans="1:10" ht="12.75" customHeight="1">
      <c r="A36" s="693"/>
      <c r="B36" s="693"/>
      <c r="C36" s="693"/>
      <c r="D36" s="693"/>
      <c r="E36" s="693"/>
      <c r="F36" s="693"/>
      <c r="G36" s="693"/>
      <c r="H36" s="693"/>
      <c r="I36" s="693"/>
      <c r="J36" s="693"/>
    </row>
    <row r="37" spans="1:10" ht="12.75" customHeight="1">
      <c r="A37" s="693"/>
      <c r="B37" s="693"/>
      <c r="C37" s="693"/>
      <c r="D37" s="693"/>
      <c r="E37" s="693"/>
      <c r="F37" s="693"/>
      <c r="G37" s="693"/>
      <c r="H37" s="693"/>
      <c r="I37" s="693"/>
      <c r="J37" s="693"/>
    </row>
    <row r="38" spans="1:10" ht="12.75" customHeight="1">
      <c r="A38" s="693"/>
      <c r="B38" s="693"/>
      <c r="C38" s="693"/>
      <c r="D38" s="693"/>
      <c r="E38" s="693"/>
      <c r="F38" s="693"/>
      <c r="G38" s="693"/>
      <c r="H38" s="693"/>
      <c r="I38" s="693"/>
      <c r="J38" s="693"/>
    </row>
    <row r="39" spans="1:10" ht="12.75" customHeight="1">
      <c r="A39" s="693"/>
      <c r="B39" s="693"/>
      <c r="C39" s="693"/>
      <c r="D39" s="693"/>
      <c r="E39" s="693"/>
      <c r="F39" s="693"/>
      <c r="G39" s="693"/>
      <c r="H39" s="693"/>
      <c r="I39" s="693"/>
      <c r="J39" s="693"/>
    </row>
    <row r="40" spans="1:10" ht="12.75" customHeight="1">
      <c r="A40" s="693"/>
      <c r="B40" s="693"/>
      <c r="C40" s="693"/>
      <c r="D40" s="693"/>
      <c r="E40" s="693"/>
      <c r="F40" s="693"/>
      <c r="G40" s="693"/>
      <c r="H40" s="693"/>
      <c r="I40" s="693"/>
      <c r="J40" s="693"/>
    </row>
    <row r="41" spans="1:10" ht="12.75" customHeight="1">
      <c r="A41" s="693"/>
      <c r="B41" s="693"/>
      <c r="C41" s="693"/>
      <c r="D41" s="693"/>
      <c r="E41" s="693"/>
      <c r="F41" s="693"/>
      <c r="G41" s="693"/>
      <c r="H41" s="693"/>
      <c r="I41" s="693"/>
      <c r="J41" s="693"/>
    </row>
    <row r="42" spans="1:10" ht="12.75" customHeight="1">
      <c r="A42" s="693"/>
      <c r="B42" s="693"/>
      <c r="C42" s="693"/>
      <c r="D42" s="693"/>
      <c r="E42" s="693"/>
      <c r="F42" s="693"/>
      <c r="G42" s="693"/>
      <c r="H42" s="693"/>
      <c r="I42" s="693"/>
      <c r="J42" s="693"/>
    </row>
    <row r="43" spans="1:10" ht="12.75" customHeight="1">
      <c r="A43" s="693"/>
      <c r="B43" s="693"/>
      <c r="C43" s="693"/>
      <c r="D43" s="693"/>
      <c r="E43" s="693"/>
      <c r="F43" s="693"/>
      <c r="G43" s="693"/>
      <c r="H43" s="693"/>
      <c r="I43" s="693"/>
      <c r="J43" s="693"/>
    </row>
    <row r="44" spans="1:10" ht="12.75" customHeight="1">
      <c r="A44" s="693"/>
      <c r="B44" s="693"/>
      <c r="C44" s="693"/>
      <c r="D44" s="693"/>
      <c r="E44" s="693"/>
      <c r="F44" s="693"/>
      <c r="G44" s="693"/>
      <c r="H44" s="693"/>
      <c r="I44" s="693"/>
      <c r="J44" s="693"/>
    </row>
    <row r="45" spans="1:10" ht="12.75" customHeight="1">
      <c r="A45" s="693"/>
      <c r="B45" s="693"/>
      <c r="C45" s="693"/>
      <c r="D45" s="693"/>
      <c r="E45" s="693"/>
      <c r="F45" s="693"/>
      <c r="G45" s="693"/>
      <c r="H45" s="693"/>
      <c r="I45" s="693"/>
      <c r="J45" s="693"/>
    </row>
    <row r="46" spans="1:10" ht="12.75" customHeight="1">
      <c r="A46" s="693"/>
      <c r="B46" s="693"/>
      <c r="C46" s="693"/>
      <c r="D46" s="693"/>
      <c r="E46" s="693"/>
      <c r="F46" s="693"/>
      <c r="G46" s="693"/>
      <c r="H46" s="693"/>
      <c r="I46" s="693"/>
      <c r="J46" s="693"/>
    </row>
    <row r="47" spans="1:10" ht="12.75" customHeight="1">
      <c r="A47" s="693"/>
      <c r="B47" s="693"/>
      <c r="C47" s="693"/>
      <c r="D47" s="693"/>
      <c r="E47" s="693"/>
      <c r="F47" s="693"/>
      <c r="G47" s="693"/>
      <c r="H47" s="693"/>
      <c r="I47" s="693"/>
      <c r="J47" s="693"/>
    </row>
    <row r="48" spans="1:10" ht="12.75" customHeight="1">
      <c r="A48" s="693"/>
      <c r="B48" s="693"/>
      <c r="C48" s="693"/>
      <c r="D48" s="693"/>
      <c r="E48" s="693"/>
      <c r="F48" s="693"/>
      <c r="G48" s="693"/>
      <c r="H48" s="693"/>
      <c r="I48" s="693"/>
      <c r="J48" s="693"/>
    </row>
    <row r="49" spans="1:10" ht="12.75" customHeight="1">
      <c r="A49" s="693"/>
      <c r="B49" s="693"/>
      <c r="C49" s="693"/>
      <c r="D49" s="693"/>
      <c r="E49" s="693"/>
      <c r="F49" s="693"/>
      <c r="G49" s="693"/>
      <c r="H49" s="693"/>
      <c r="I49" s="693"/>
      <c r="J49" s="693"/>
    </row>
    <row r="50" spans="1:10" ht="12.75" customHeight="1">
      <c r="A50" s="693"/>
      <c r="B50" s="693"/>
      <c r="C50" s="693"/>
      <c r="D50" s="693"/>
      <c r="E50" s="693"/>
      <c r="F50" s="693"/>
      <c r="G50" s="693"/>
      <c r="H50" s="693"/>
      <c r="I50" s="693"/>
      <c r="J50" s="693"/>
    </row>
    <row r="51" spans="1:10" ht="12.75" customHeight="1">
      <c r="A51" s="693"/>
      <c r="B51" s="693"/>
      <c r="C51" s="693"/>
      <c r="D51" s="693"/>
      <c r="E51" s="693"/>
      <c r="F51" s="693"/>
      <c r="G51" s="693"/>
      <c r="H51" s="693"/>
      <c r="I51" s="693"/>
      <c r="J51" s="693"/>
    </row>
    <row r="52" spans="1:10" ht="12.75" customHeight="1">
      <c r="A52" s="693"/>
      <c r="B52" s="693"/>
      <c r="C52" s="693"/>
      <c r="D52" s="693"/>
      <c r="E52" s="693"/>
      <c r="F52" s="693"/>
      <c r="G52" s="693"/>
      <c r="H52" s="693"/>
      <c r="I52" s="693"/>
      <c r="J52" s="693"/>
    </row>
    <row r="53" spans="1:10" ht="12.75" customHeight="1">
      <c r="A53" s="693"/>
      <c r="B53" s="693"/>
      <c r="C53" s="693"/>
      <c r="D53" s="693"/>
      <c r="E53" s="693"/>
      <c r="F53" s="693"/>
      <c r="G53" s="693"/>
      <c r="H53" s="693"/>
      <c r="I53" s="693"/>
      <c r="J53" s="693"/>
    </row>
    <row r="54" spans="1:10" ht="12.75" customHeight="1">
      <c r="A54" s="693"/>
      <c r="B54" s="693"/>
      <c r="C54" s="693"/>
      <c r="D54" s="693"/>
      <c r="E54" s="693"/>
      <c r="F54" s="693"/>
      <c r="G54" s="693"/>
      <c r="H54" s="693"/>
      <c r="I54" s="693"/>
      <c r="J54" s="693"/>
    </row>
    <row r="55" spans="1:10" ht="12.75" customHeight="1">
      <c r="A55" s="693"/>
      <c r="B55" s="693"/>
      <c r="C55" s="693"/>
      <c r="D55" s="693"/>
      <c r="E55" s="693"/>
      <c r="F55" s="693"/>
      <c r="G55" s="693"/>
      <c r="H55" s="693"/>
      <c r="I55" s="693"/>
      <c r="J55" s="693"/>
    </row>
    <row r="56" spans="1:10" ht="12.75" customHeight="1">
      <c r="A56" s="693"/>
      <c r="B56" s="693"/>
      <c r="C56" s="693"/>
      <c r="D56" s="693"/>
      <c r="E56" s="693"/>
      <c r="F56" s="693"/>
      <c r="G56" s="693"/>
      <c r="H56" s="693"/>
      <c r="I56" s="693"/>
      <c r="J56" s="693"/>
    </row>
    <row r="57" spans="1:10" ht="12.75" customHeight="1">
      <c r="A57" s="693"/>
      <c r="B57" s="693"/>
      <c r="C57" s="693"/>
      <c r="D57" s="693"/>
      <c r="E57" s="693"/>
      <c r="F57" s="693"/>
      <c r="G57" s="693"/>
      <c r="H57" s="693"/>
      <c r="I57" s="693"/>
      <c r="J57" s="693"/>
    </row>
    <row r="58" spans="1:10" ht="12.75" customHeight="1">
      <c r="A58" s="693"/>
      <c r="B58" s="693"/>
      <c r="C58" s="693"/>
      <c r="D58" s="693"/>
      <c r="E58" s="693"/>
      <c r="F58" s="693"/>
      <c r="G58" s="693"/>
      <c r="H58" s="693"/>
      <c r="I58" s="693"/>
      <c r="J58" s="693"/>
    </row>
    <row r="59" spans="1:10" ht="12.75" customHeight="1">
      <c r="A59" s="693"/>
      <c r="B59" s="693"/>
      <c r="C59" s="693"/>
      <c r="D59" s="693"/>
      <c r="E59" s="693"/>
      <c r="F59" s="693"/>
      <c r="G59" s="693"/>
      <c r="H59" s="693"/>
      <c r="I59" s="693"/>
      <c r="J59" s="693"/>
    </row>
    <row r="60" spans="1:10" ht="12.75" customHeight="1">
      <c r="A60" s="693"/>
      <c r="B60" s="693"/>
      <c r="C60" s="693"/>
      <c r="D60" s="693"/>
      <c r="E60" s="693"/>
      <c r="F60" s="693"/>
      <c r="G60" s="693"/>
      <c r="H60" s="693"/>
      <c r="I60" s="693"/>
      <c r="J60" s="693"/>
    </row>
    <row r="61" spans="1:10" ht="12.75" customHeight="1">
      <c r="A61" s="693"/>
      <c r="B61" s="693"/>
      <c r="C61" s="693"/>
      <c r="D61" s="693"/>
      <c r="E61" s="693"/>
      <c r="F61" s="693"/>
      <c r="G61" s="693"/>
      <c r="H61" s="693"/>
      <c r="I61" s="693"/>
      <c r="J61" s="693"/>
    </row>
    <row r="62" spans="1:10" ht="12.75" customHeight="1">
      <c r="A62" s="693"/>
      <c r="B62" s="693"/>
      <c r="C62" s="693"/>
      <c r="D62" s="693"/>
      <c r="E62" s="693"/>
      <c r="F62" s="693"/>
      <c r="G62" s="693"/>
      <c r="H62" s="693"/>
      <c r="I62" s="693"/>
      <c r="J62" s="693"/>
    </row>
    <row r="63" spans="1:10" ht="12.75" customHeight="1">
      <c r="A63" s="693"/>
      <c r="B63" s="693"/>
      <c r="C63" s="693"/>
      <c r="D63" s="693"/>
      <c r="E63" s="693"/>
      <c r="F63" s="693"/>
      <c r="G63" s="693"/>
      <c r="H63" s="693"/>
      <c r="I63" s="693"/>
      <c r="J63" s="693"/>
    </row>
    <row r="64" spans="1:10" ht="12.75" customHeight="1">
      <c r="A64" s="693"/>
      <c r="B64" s="693"/>
      <c r="C64" s="693"/>
      <c r="D64" s="693"/>
      <c r="E64" s="693"/>
      <c r="F64" s="693"/>
      <c r="G64" s="693"/>
      <c r="H64" s="693"/>
      <c r="I64" s="693"/>
      <c r="J64" s="693"/>
    </row>
    <row r="65" spans="1:10" ht="12.75" customHeight="1">
      <c r="A65" s="693"/>
      <c r="B65" s="693"/>
      <c r="C65" s="693"/>
      <c r="D65" s="693"/>
      <c r="E65" s="693"/>
      <c r="F65" s="693"/>
      <c r="G65" s="693"/>
      <c r="H65" s="693"/>
      <c r="I65" s="693"/>
      <c r="J65" s="693"/>
    </row>
    <row r="66" spans="1:10" ht="12.75" customHeight="1">
      <c r="A66" s="693"/>
      <c r="B66" s="693"/>
      <c r="C66" s="693"/>
      <c r="D66" s="693"/>
      <c r="E66" s="693"/>
      <c r="F66" s="693"/>
      <c r="G66" s="693"/>
      <c r="H66" s="693"/>
      <c r="I66" s="693"/>
      <c r="J66" s="693"/>
    </row>
    <row r="67" spans="1:10" ht="12.75" customHeight="1">
      <c r="A67" s="36" t="s">
        <v>536</v>
      </c>
    </row>
    <row r="68" spans="1:10" ht="12.75" customHeight="1"/>
    <row r="69" spans="1:10" ht="12.75" customHeight="1"/>
    <row r="70" spans="1:10" ht="12.75" customHeight="1">
      <c r="A70" s="75" t="s">
        <v>343</v>
      </c>
    </row>
    <row r="71" spans="1:10" ht="12.75" customHeight="1"/>
    <row r="75" spans="1:10">
      <c r="J75" s="21" t="s">
        <v>391</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9"/>
  <sheetViews>
    <sheetView showGridLines="0" zoomScaleNormal="100" workbookViewId="0"/>
  </sheetViews>
  <sheetFormatPr defaultRowHeight="15"/>
  <cols>
    <col min="1" max="1" width="100.28515625" style="33" bestFit="1" customWidth="1"/>
  </cols>
  <sheetData>
    <row r="1" spans="1:1">
      <c r="A1" s="1" t="s">
        <v>136</v>
      </c>
    </row>
    <row r="2" spans="1:1">
      <c r="A2" s="1"/>
    </row>
    <row r="3" spans="1:1">
      <c r="A3" s="114" t="s">
        <v>137</v>
      </c>
    </row>
    <row r="4" spans="1:1">
      <c r="A4" s="2"/>
    </row>
    <row r="5" spans="1:1">
      <c r="A5" s="72" t="s">
        <v>1072</v>
      </c>
    </row>
    <row r="6" spans="1:1">
      <c r="A6" s="73" t="s">
        <v>6</v>
      </c>
    </row>
    <row r="7" spans="1:1">
      <c r="A7" s="72" t="s">
        <v>1073</v>
      </c>
    </row>
    <row r="8" spans="1:1">
      <c r="A8" s="116" t="s">
        <v>956</v>
      </c>
    </row>
    <row r="9" spans="1:1">
      <c r="A9" s="72" t="s">
        <v>7</v>
      </c>
    </row>
    <row r="10" spans="1:1">
      <c r="A10" s="73" t="s">
        <v>8</v>
      </c>
    </row>
    <row r="11" spans="1:1">
      <c r="A11" s="72" t="s">
        <v>1074</v>
      </c>
    </row>
    <row r="12" spans="1:1">
      <c r="A12" s="116" t="s">
        <v>1075</v>
      </c>
    </row>
    <row r="13" spans="1:1">
      <c r="A13" s="72" t="s">
        <v>9</v>
      </c>
    </row>
    <row r="14" spans="1:1">
      <c r="A14" s="73" t="s">
        <v>10</v>
      </c>
    </row>
    <row r="15" spans="1:1">
      <c r="A15" s="72" t="s">
        <v>11</v>
      </c>
    </row>
    <row r="16" spans="1:1">
      <c r="A16" s="73" t="s">
        <v>12</v>
      </c>
    </row>
    <row r="17" spans="1:1">
      <c r="A17" s="72" t="s">
        <v>13</v>
      </c>
    </row>
    <row r="18" spans="1:1">
      <c r="A18" s="73" t="s">
        <v>14</v>
      </c>
    </row>
    <row r="19" spans="1:1">
      <c r="A19" s="72" t="s">
        <v>15</v>
      </c>
    </row>
    <row r="20" spans="1:1">
      <c r="A20" s="73" t="s">
        <v>16</v>
      </c>
    </row>
    <row r="21" spans="1:1">
      <c r="A21" s="72" t="s">
        <v>17</v>
      </c>
    </row>
    <row r="22" spans="1:1">
      <c r="A22" s="73" t="s">
        <v>18</v>
      </c>
    </row>
    <row r="23" spans="1:1">
      <c r="A23" s="72" t="s">
        <v>19</v>
      </c>
    </row>
    <row r="24" spans="1:1">
      <c r="A24" s="73" t="s">
        <v>20</v>
      </c>
    </row>
    <row r="25" spans="1:1">
      <c r="A25" s="72" t="s">
        <v>21</v>
      </c>
    </row>
    <row r="26" spans="1:1">
      <c r="A26" s="73" t="s">
        <v>22</v>
      </c>
    </row>
    <row r="27" spans="1:1">
      <c r="A27" s="72" t="s">
        <v>1076</v>
      </c>
    </row>
    <row r="28" spans="1:1">
      <c r="A28" s="116" t="s">
        <v>1077</v>
      </c>
    </row>
    <row r="29" spans="1:1">
      <c r="A29" s="72" t="s">
        <v>1078</v>
      </c>
    </row>
    <row r="30" spans="1:1">
      <c r="A30" s="116" t="s">
        <v>1079</v>
      </c>
    </row>
    <row r="31" spans="1:1">
      <c r="A31" s="72" t="s">
        <v>23</v>
      </c>
    </row>
    <row r="32" spans="1:1">
      <c r="A32" s="116" t="s">
        <v>24</v>
      </c>
    </row>
    <row r="33" spans="1:2">
      <c r="A33" s="94" t="s">
        <v>988</v>
      </c>
    </row>
    <row r="34" spans="1:2">
      <c r="A34" s="116" t="s">
        <v>989</v>
      </c>
    </row>
    <row r="35" spans="1:2">
      <c r="A35" s="72" t="s">
        <v>1080</v>
      </c>
      <c r="B35" s="93"/>
    </row>
    <row r="36" spans="1:2">
      <c r="A36" s="116" t="s">
        <v>1083</v>
      </c>
      <c r="B36" s="93"/>
    </row>
    <row r="37" spans="1:2">
      <c r="A37" s="72" t="s">
        <v>1081</v>
      </c>
      <c r="B37" s="93"/>
    </row>
    <row r="38" spans="1:2">
      <c r="A38" s="116" t="s">
        <v>1084</v>
      </c>
      <c r="B38" s="93"/>
    </row>
    <row r="39" spans="1:2">
      <c r="A39" s="72" t="s">
        <v>1082</v>
      </c>
      <c r="B39" s="93"/>
    </row>
    <row r="40" spans="1:2">
      <c r="A40" s="116" t="s">
        <v>1085</v>
      </c>
      <c r="B40" s="93"/>
    </row>
    <row r="41" spans="1:2">
      <c r="A41" s="72" t="s">
        <v>1087</v>
      </c>
    </row>
    <row r="42" spans="1:2">
      <c r="A42" s="116" t="s">
        <v>1086</v>
      </c>
    </row>
    <row r="43" spans="1:2">
      <c r="A43" s="72" t="s">
        <v>1089</v>
      </c>
    </row>
    <row r="44" spans="1:2">
      <c r="A44" s="116" t="s">
        <v>1088</v>
      </c>
    </row>
    <row r="45" spans="1:2">
      <c r="A45" s="72" t="s">
        <v>373</v>
      </c>
    </row>
    <row r="46" spans="1:2">
      <c r="A46" s="116" t="s">
        <v>374</v>
      </c>
    </row>
    <row r="47" spans="1:2">
      <c r="A47" s="72" t="s">
        <v>994</v>
      </c>
    </row>
    <row r="48" spans="1:2">
      <c r="A48" s="116" t="s">
        <v>995</v>
      </c>
    </row>
    <row r="49" spans="1:1">
      <c r="A49" s="72" t="s">
        <v>396</v>
      </c>
    </row>
    <row r="50" spans="1:1">
      <c r="A50" s="116" t="s">
        <v>397</v>
      </c>
    </row>
    <row r="51" spans="1:1">
      <c r="A51" s="72" t="s">
        <v>1090</v>
      </c>
    </row>
    <row r="52" spans="1:1">
      <c r="A52" s="116" t="s">
        <v>1091</v>
      </c>
    </row>
    <row r="53" spans="1:1">
      <c r="A53" s="72" t="s">
        <v>398</v>
      </c>
    </row>
    <row r="54" spans="1:1">
      <c r="A54" s="116" t="s">
        <v>399</v>
      </c>
    </row>
    <row r="55" spans="1:1">
      <c r="A55" s="72" t="s">
        <v>998</v>
      </c>
    </row>
    <row r="56" spans="1:1">
      <c r="A56" s="116" t="s">
        <v>999</v>
      </c>
    </row>
    <row r="57" spans="1:1">
      <c r="A57" s="72" t="s">
        <v>377</v>
      </c>
    </row>
    <row r="58" spans="1:1">
      <c r="A58" s="116" t="s">
        <v>378</v>
      </c>
    </row>
    <row r="59" spans="1:1">
      <c r="A59" s="72" t="s">
        <v>379</v>
      </c>
    </row>
    <row r="60" spans="1:1">
      <c r="A60" s="116" t="s">
        <v>380</v>
      </c>
    </row>
    <row r="61" spans="1:1">
      <c r="A61" s="72" t="s">
        <v>1093</v>
      </c>
    </row>
    <row r="62" spans="1:1">
      <c r="A62" s="116" t="s">
        <v>1094</v>
      </c>
    </row>
    <row r="63" spans="1:1">
      <c r="A63" s="72" t="s">
        <v>1095</v>
      </c>
    </row>
    <row r="64" spans="1:1">
      <c r="A64" s="116" t="s">
        <v>1096</v>
      </c>
    </row>
    <row r="65" spans="1:1">
      <c r="A65" s="72" t="s">
        <v>1097</v>
      </c>
    </row>
    <row r="66" spans="1:1">
      <c r="A66" s="116" t="s">
        <v>1098</v>
      </c>
    </row>
    <row r="67" spans="1:1">
      <c r="A67" s="72" t="s">
        <v>1099</v>
      </c>
    </row>
    <row r="68" spans="1:1">
      <c r="A68" s="116" t="s">
        <v>1006</v>
      </c>
    </row>
    <row r="69" spans="1:1">
      <c r="A69" s="72" t="s">
        <v>400</v>
      </c>
    </row>
    <row r="70" spans="1:1">
      <c r="A70" s="116" t="s">
        <v>486</v>
      </c>
    </row>
    <row r="71" spans="1:1">
      <c r="A71" s="72" t="s">
        <v>1145</v>
      </c>
    </row>
    <row r="72" spans="1:1">
      <c r="A72" s="116" t="s">
        <v>1146</v>
      </c>
    </row>
    <row r="73" spans="1:1">
      <c r="A73" s="72" t="s">
        <v>381</v>
      </c>
    </row>
    <row r="74" spans="1:1">
      <c r="A74" s="116" t="s">
        <v>382</v>
      </c>
    </row>
    <row r="75" spans="1:1">
      <c r="A75" s="73"/>
    </row>
    <row r="76" spans="1:1">
      <c r="A76" s="114" t="s">
        <v>489</v>
      </c>
    </row>
    <row r="77" spans="1:1">
      <c r="A77" s="72"/>
    </row>
    <row r="78" spans="1:1">
      <c r="A78" s="108" t="s">
        <v>443</v>
      </c>
    </row>
    <row r="79" spans="1:1">
      <c r="A79" s="109" t="s">
        <v>444</v>
      </c>
    </row>
    <row r="80" spans="1:1">
      <c r="A80" s="72" t="s">
        <v>1009</v>
      </c>
    </row>
    <row r="81" spans="1:1">
      <c r="A81" s="137" t="s">
        <v>1100</v>
      </c>
    </row>
    <row r="82" spans="1:1">
      <c r="A82" s="115" t="s">
        <v>484</v>
      </c>
    </row>
    <row r="83" spans="1:1">
      <c r="A83" s="143" t="s">
        <v>485</v>
      </c>
    </row>
    <row r="84" spans="1:1">
      <c r="A84" s="72" t="s">
        <v>1011</v>
      </c>
    </row>
    <row r="85" spans="1:1">
      <c r="A85" s="116" t="s">
        <v>1101</v>
      </c>
    </row>
    <row r="86" spans="1:1">
      <c r="A86" s="115" t="s">
        <v>669</v>
      </c>
    </row>
    <row r="87" spans="1:1">
      <c r="A87" s="143" t="s">
        <v>670</v>
      </c>
    </row>
    <row r="88" spans="1:1">
      <c r="A88" s="72"/>
    </row>
    <row r="89" spans="1:1">
      <c r="A89" s="108" t="s">
        <v>449</v>
      </c>
    </row>
    <row r="90" spans="1:1">
      <c r="A90" s="109" t="s">
        <v>450</v>
      </c>
    </row>
    <row r="91" spans="1:1">
      <c r="A91" s="72" t="s">
        <v>1013</v>
      </c>
    </row>
    <row r="92" spans="1:1">
      <c r="A92" s="116" t="s">
        <v>1102</v>
      </c>
    </row>
    <row r="93" spans="1:1">
      <c r="A93" s="107" t="s">
        <v>487</v>
      </c>
    </row>
    <row r="94" spans="1:1">
      <c r="A94" s="116" t="s">
        <v>488</v>
      </c>
    </row>
    <row r="95" spans="1:1">
      <c r="A95" s="72" t="s">
        <v>1015</v>
      </c>
    </row>
    <row r="96" spans="1:1">
      <c r="A96" s="116" t="s">
        <v>1103</v>
      </c>
    </row>
    <row r="97" spans="1:1">
      <c r="A97" s="107" t="s">
        <v>671</v>
      </c>
    </row>
    <row r="98" spans="1:1">
      <c r="A98" s="144" t="s">
        <v>672</v>
      </c>
    </row>
    <row r="99" spans="1:1">
      <c r="A99" s="72"/>
    </row>
    <row r="100" spans="1:1">
      <c r="A100" s="114" t="s">
        <v>458</v>
      </c>
    </row>
    <row r="101" spans="1:1">
      <c r="A101" s="34"/>
    </row>
    <row r="102" spans="1:1">
      <c r="A102" s="72" t="s">
        <v>1104</v>
      </c>
    </row>
    <row r="103" spans="1:1">
      <c r="A103" s="116" t="s">
        <v>1105</v>
      </c>
    </row>
    <row r="104" spans="1:1">
      <c r="A104" s="72" t="s">
        <v>1106</v>
      </c>
    </row>
    <row r="105" spans="1:1">
      <c r="A105" s="116" t="s">
        <v>1107</v>
      </c>
    </row>
    <row r="106" spans="1:1">
      <c r="A106" s="72" t="s">
        <v>453</v>
      </c>
    </row>
    <row r="107" spans="1:1">
      <c r="A107" s="116" t="s">
        <v>454</v>
      </c>
    </row>
    <row r="108" spans="1:1">
      <c r="A108" s="72" t="s">
        <v>471</v>
      </c>
    </row>
    <row r="109" spans="1:1">
      <c r="A109" s="116" t="s">
        <v>472</v>
      </c>
    </row>
    <row r="110" spans="1:1">
      <c r="A110" s="3"/>
    </row>
    <row r="111" spans="1:1">
      <c r="A111" s="114" t="s">
        <v>459</v>
      </c>
    </row>
    <row r="112" spans="1:1">
      <c r="A112" s="4"/>
    </row>
    <row r="113" spans="1:1">
      <c r="A113" s="72" t="s">
        <v>1017</v>
      </c>
    </row>
    <row r="114" spans="1:1">
      <c r="A114" s="116" t="s">
        <v>1108</v>
      </c>
    </row>
    <row r="115" spans="1:1">
      <c r="A115" s="72" t="s">
        <v>1019</v>
      </c>
    </row>
    <row r="116" spans="1:1">
      <c r="A116" s="116" t="s">
        <v>1020</v>
      </c>
    </row>
    <row r="117" spans="1:1">
      <c r="A117" s="72" t="s">
        <v>1021</v>
      </c>
    </row>
    <row r="118" spans="1:1">
      <c r="A118" s="116" t="s">
        <v>1109</v>
      </c>
    </row>
    <row r="119" spans="1:1">
      <c r="A119" s="72" t="s">
        <v>1023</v>
      </c>
    </row>
    <row r="120" spans="1:1">
      <c r="A120" s="137" t="s">
        <v>1024</v>
      </c>
    </row>
    <row r="121" spans="1:1">
      <c r="A121" s="72" t="s">
        <v>1025</v>
      </c>
    </row>
    <row r="122" spans="1:1">
      <c r="A122" s="116" t="s">
        <v>1026</v>
      </c>
    </row>
    <row r="123" spans="1:1">
      <c r="A123" s="72" t="s">
        <v>1027</v>
      </c>
    </row>
    <row r="124" spans="1:1">
      <c r="A124" s="116" t="s">
        <v>1028</v>
      </c>
    </row>
    <row r="125" spans="1:1">
      <c r="A125" s="35"/>
    </row>
    <row r="126" spans="1:1">
      <c r="A126" s="114" t="s">
        <v>460</v>
      </c>
    </row>
    <row r="127" spans="1:1">
      <c r="A127" s="34"/>
    </row>
    <row r="128" spans="1:1">
      <c r="A128" s="72" t="s">
        <v>1110</v>
      </c>
    </row>
    <row r="129" spans="1:1">
      <c r="A129" s="116" t="s">
        <v>1111</v>
      </c>
    </row>
    <row r="130" spans="1:1">
      <c r="A130" s="72" t="s">
        <v>1112</v>
      </c>
    </row>
    <row r="131" spans="1:1">
      <c r="A131" s="116" t="s">
        <v>1113</v>
      </c>
    </row>
    <row r="132" spans="1:1">
      <c r="A132" s="600" t="s">
        <v>1033</v>
      </c>
    </row>
    <row r="133" spans="1:1">
      <c r="A133" s="137" t="s">
        <v>1034</v>
      </c>
    </row>
    <row r="134" spans="1:1">
      <c r="A134" s="72" t="s">
        <v>1114</v>
      </c>
    </row>
    <row r="135" spans="1:1">
      <c r="A135" s="116" t="s">
        <v>1115</v>
      </c>
    </row>
    <row r="136" spans="1:1">
      <c r="A136" s="72" t="s">
        <v>1037</v>
      </c>
    </row>
    <row r="137" spans="1:1">
      <c r="A137" s="116" t="s">
        <v>1116</v>
      </c>
    </row>
    <row r="138" spans="1:1">
      <c r="A138" s="72" t="s">
        <v>1117</v>
      </c>
    </row>
    <row r="139" spans="1:1">
      <c r="A139" s="116" t="s">
        <v>1118</v>
      </c>
    </row>
    <row r="140" spans="1:1">
      <c r="A140" s="72" t="s">
        <v>1119</v>
      </c>
    </row>
    <row r="141" spans="1:1">
      <c r="A141" s="116" t="s">
        <v>1043</v>
      </c>
    </row>
    <row r="142" spans="1:1">
      <c r="A142" s="72" t="s">
        <v>1120</v>
      </c>
    </row>
    <row r="143" spans="1:1">
      <c r="A143" s="116" t="s">
        <v>1121</v>
      </c>
    </row>
    <row r="144" spans="1:1">
      <c r="A144" s="72" t="s">
        <v>1122</v>
      </c>
    </row>
    <row r="145" spans="1:1">
      <c r="A145" s="116" t="s">
        <v>1123</v>
      </c>
    </row>
    <row r="146" spans="1:1">
      <c r="A146" s="72" t="s">
        <v>1124</v>
      </c>
    </row>
    <row r="147" spans="1:1">
      <c r="A147" s="116" t="s">
        <v>1125</v>
      </c>
    </row>
    <row r="148" spans="1:1">
      <c r="A148" s="35"/>
    </row>
    <row r="149" spans="1:1">
      <c r="A149" s="114" t="s">
        <v>461</v>
      </c>
    </row>
    <row r="150" spans="1:1">
      <c r="A150" s="35"/>
    </row>
    <row r="151" spans="1:1">
      <c r="A151" s="72" t="s">
        <v>1126</v>
      </c>
    </row>
    <row r="152" spans="1:1">
      <c r="A152" s="683" t="s">
        <v>1127</v>
      </c>
    </row>
    <row r="153" spans="1:1">
      <c r="A153" s="72" t="s">
        <v>1052</v>
      </c>
    </row>
    <row r="154" spans="1:1">
      <c r="A154" s="116" t="s">
        <v>1128</v>
      </c>
    </row>
    <row r="155" spans="1:1">
      <c r="A155" s="72" t="s">
        <v>1129</v>
      </c>
    </row>
    <row r="156" spans="1:1">
      <c r="A156" s="116" t="s">
        <v>1130</v>
      </c>
    </row>
    <row r="157" spans="1:1">
      <c r="A157" s="72" t="s">
        <v>473</v>
      </c>
    </row>
    <row r="158" spans="1:1">
      <c r="A158" s="116" t="s">
        <v>474</v>
      </c>
    </row>
    <row r="159" spans="1:1">
      <c r="A159" s="72" t="s">
        <v>663</v>
      </c>
    </row>
    <row r="160" spans="1:1">
      <c r="A160" s="116" t="s">
        <v>664</v>
      </c>
    </row>
    <row r="161" spans="1:1">
      <c r="A161" s="72" t="s">
        <v>1131</v>
      </c>
    </row>
    <row r="162" spans="1:1">
      <c r="A162" s="116" t="s">
        <v>1057</v>
      </c>
    </row>
    <row r="163" spans="1:1">
      <c r="A163" s="72" t="s">
        <v>1058</v>
      </c>
    </row>
    <row r="164" spans="1:1">
      <c r="A164" s="116" t="s">
        <v>1059</v>
      </c>
    </row>
    <row r="165" spans="1:1">
      <c r="A165" s="72" t="s">
        <v>1132</v>
      </c>
    </row>
    <row r="166" spans="1:1">
      <c r="A166" s="116" t="s">
        <v>1133</v>
      </c>
    </row>
    <row r="167" spans="1:1">
      <c r="A167" s="94" t="s">
        <v>1134</v>
      </c>
    </row>
    <row r="168" spans="1:1">
      <c r="A168" s="137" t="s">
        <v>1063</v>
      </c>
    </row>
    <row r="169" spans="1:1">
      <c r="A169" s="94" t="s">
        <v>1064</v>
      </c>
    </row>
    <row r="170" spans="1:1">
      <c r="A170" s="137" t="s">
        <v>1065</v>
      </c>
    </row>
    <row r="171" spans="1:1">
      <c r="A171" s="5"/>
    </row>
    <row r="172" spans="1:1">
      <c r="A172" s="114" t="s">
        <v>882</v>
      </c>
    </row>
    <row r="173" spans="1:1">
      <c r="A173" s="5"/>
    </row>
    <row r="174" spans="1:1">
      <c r="A174" s="110" t="s">
        <v>1135</v>
      </c>
    </row>
    <row r="175" spans="1:1">
      <c r="A175" s="593" t="s">
        <v>1067</v>
      </c>
    </row>
    <row r="176" spans="1:1">
      <c r="A176" s="110" t="s">
        <v>1068</v>
      </c>
    </row>
    <row r="177" spans="1:1">
      <c r="A177" s="593" t="s">
        <v>1069</v>
      </c>
    </row>
    <row r="178" spans="1:1">
      <c r="A178" s="110" t="s">
        <v>1136</v>
      </c>
    </row>
    <row r="179" spans="1:1">
      <c r="A179" s="593" t="s">
        <v>1137</v>
      </c>
    </row>
    <row r="180" spans="1:1">
      <c r="A180" s="5"/>
    </row>
    <row r="185" spans="1:1">
      <c r="A185" s="41" t="s">
        <v>138</v>
      </c>
    </row>
    <row r="186" spans="1:1" ht="25.5">
      <c r="A186" s="71" t="s">
        <v>806</v>
      </c>
    </row>
    <row r="187" spans="1:1">
      <c r="A187" s="6"/>
    </row>
    <row r="188" spans="1:1">
      <c r="A188" s="42" t="s">
        <v>25</v>
      </c>
    </row>
    <row r="189" spans="1:1">
      <c r="A189"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8.39'!A1" display="Tablica 37: Osnovni alternativni fondovi s privatnom ponudom"/>
    <hyperlink ref="A135" location="'30 Tablica 37.38.39'!A1" display="Table 37: Base alternative funds with private offering"/>
    <hyperlink ref="A136" location="'30 Tablica 37.38.39'!A1" display="Tablica 38: Alternativni investicijski fondovi rizičnog kapitala s privatnom ponudom"/>
    <hyperlink ref="A137" location="'30 Tablica 37.38.39'!A1" display="Table 38: Venture capital open-end alternative investment funds with private offering"/>
    <hyperlink ref="A138" location="'30 Tablica 37.38.39'!A1" display="Tablica 39: Alternativni investicijski fondovi rizičnog kapitala s privatnom ponudom - Fondovi za gospodarsku suradnju"/>
    <hyperlink ref="A139" location="'30 Tablica 37.38.39'!A1" display="Table 39: Venture capital open-end alternative investment funds with private offering - Funds for Economic Cooperation"/>
    <hyperlink ref="A142" location="'31 Tablica 40.41.42.43 '!A1" display="Tablica 41: Zatvoreni alternativni investicijski fondovi s javnom ponudom"/>
    <hyperlink ref="A143" location="'31 Tablica 40.41.42.43 '!A1" display="Table 41: Closed-end alternative investment funds with public offering"/>
    <hyperlink ref="A144" location="'31 Tablica 40.41.42.43 '!A1" display="Tablica 42: Zatvoreni alternativni investicijski fondovi s javnom ponudom za ulaganje u nekretnine"/>
    <hyperlink ref="A145" location="'31 Tablica 40.41.42.43 '!A1" display="Table 42: Closed-end alternative investment funds with public offering in real estate"/>
    <hyperlink ref="A146" location="'31 Tablica 40.41.42.43 '!A1" display="Tablica 43: Investicijski fondovi osnovani posebnim zakonom"/>
    <hyperlink ref="A147" location="'31 Tablica 40.41.42.43 '!A1" display="Table 43: Investment Funds established under special legal act"/>
    <hyperlink ref="A151" location="'32 Tablica 44,45,46-Graf 19,20 '!A1" display="Tablica 44: Broj registriranih leasing društava"/>
    <hyperlink ref="A152" location="'32 Tablica 44,45,46-Graf 19,20 '!A1" display="Table 44: Number of registrated leasing companies"/>
    <hyperlink ref="A153" location="'32 Tablica 44,45,46-Graf 19,20 '!A1" display="Tablica 45: Izvještaj o strukturi portfelja po vrstama leasinga/zajma - aktivni ugovori"/>
    <hyperlink ref="A154" location="'32 Tablica 44,45,46-Graf 19,20 '!A1" display="Table 45: Report on the portfolio structure by type of leasing/loan - active contracts"/>
    <hyperlink ref="A155" location="'32 Tablica 44,45,46-Graf 19,20 '!A1" display="Tablica 46: Izvještaj o strukturi portfelja po vrstama leasinga - novozaključeni ugovori"/>
    <hyperlink ref="A156" location="'32 Tablica 44,45,46-Graf 19,20 '!A1" display="Table 46: Report on the portfolio structure by type of leasing -  newly concluded contracts"/>
    <hyperlink ref="A157" location="'32 Tablica 44,45,46-Graf 19,20 '!A1" display="Grafikon 19: Udjel broja aktivnih ugovora u ukupnom broju ugovora "/>
    <hyperlink ref="A158" location="'32 Tablica 44,45,46-Graf 19,20 '!A1" display="Chart 19: Share of the number of active contracts in total number of contracts "/>
    <hyperlink ref="A159" location="'32 Tablica 44,45,46-Graf 19,20 '!A1" display="Grafikon 20: Godišnja promjena vrijednosti aktivnih ugovora "/>
    <hyperlink ref="A160" location="'32 Tablica 44,45,46-Graf 19,20 '!A1" display="Chart 20: Annual change in value of active contracts "/>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4" location="'37 Tablica 52,53,54'!A1" display="Tablica 52: Skraćeni prikaz agregirane bilance faktoring društava "/>
    <hyperlink ref="A175" location="'37 Tablica 52,53,54'!A1" display="Table 52: Abbreviated overview of the aggregate balance sheet of factoring companies "/>
    <hyperlink ref="A176" location="'37 Tablica 52,53,54'!A1" display="Tablica 53: Skraćeni prikaz agregiranog računa dobiti i gubitka faktoring društava "/>
    <hyperlink ref="A177" location="'37 Tablica 52,53,54'!A1" display="Table 53: Abbreviated overview of the aggregate profit and loss account of factoring companies "/>
    <hyperlink ref="A178" location="'37 Tablica 52,53,54'!A1" display="Tablica 54: Skraćeni prikaz agregiranog volumena transakcija faktoring društava "/>
    <hyperlink ref="A179"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0" location="'31 Tablica 40.41.42.43 '!A1" display="Tablica 40.: Otvoreni alternativni investicijski fondovi s javnom ponudom "/>
    <hyperlink ref="A141" location="'31 Tablica 40.41.42.43 '!A1" display="Table 40: Opened-en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s>
  <pageMargins left="0.7" right="0.7" top="0.75" bottom="0.75" header="0.3" footer="0.3"/>
  <pageSetup paperSize="9" scale="77" orientation="portrait" r:id="rId1"/>
  <rowBreaks count="2" manualBreakCount="2">
    <brk id="68" max="16383" man="1"/>
    <brk id="13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66" t="s">
        <v>1007</v>
      </c>
      <c r="J1" s="380" t="str">
        <f>Naslovnica!A20</f>
        <v>Prosinac 2014.</v>
      </c>
    </row>
    <row r="2" spans="1:11" ht="12.75" customHeight="1">
      <c r="A2" s="117" t="s">
        <v>1008</v>
      </c>
      <c r="J2" s="118" t="str">
        <f>Naslovnica!A24</f>
        <v>December 2014</v>
      </c>
    </row>
    <row r="3" spans="1:11" ht="12.75" customHeight="1"/>
    <row r="4" spans="1:11" ht="51" customHeight="1">
      <c r="A4" s="743" t="s">
        <v>538</v>
      </c>
      <c r="B4" s="736" t="s">
        <v>539</v>
      </c>
      <c r="C4" s="724" t="s">
        <v>910</v>
      </c>
      <c r="D4" s="724"/>
      <c r="E4" s="724" t="s">
        <v>537</v>
      </c>
      <c r="F4" s="724"/>
      <c r="G4" s="724"/>
      <c r="H4" s="724"/>
      <c r="I4" s="724"/>
      <c r="J4" s="385"/>
    </row>
    <row r="5" spans="1:11" ht="33.75" customHeight="1">
      <c r="A5" s="772"/>
      <c r="B5" s="736"/>
      <c r="C5" s="395" t="str">
        <f>Naslovnica!A20</f>
        <v>Prosinac 2014.</v>
      </c>
      <c r="D5" s="397" t="str">
        <f>'5 Tablica 3,4'!A8</f>
        <v>Studeni 2014.</v>
      </c>
      <c r="E5" s="395" t="str">
        <f>Naslovnica!A20</f>
        <v>Prosinac 2014.</v>
      </c>
      <c r="F5" s="397" t="str">
        <f>'5 Tablica 3,4'!A8</f>
        <v>Studeni 2014.</v>
      </c>
      <c r="G5" s="441" t="s">
        <v>195</v>
      </c>
      <c r="H5" s="441" t="s">
        <v>196</v>
      </c>
      <c r="I5" s="437" t="s">
        <v>168</v>
      </c>
      <c r="J5" s="437" t="s">
        <v>197</v>
      </c>
    </row>
    <row r="6" spans="1:11" ht="46.5" customHeight="1">
      <c r="A6" s="772"/>
      <c r="B6" s="736"/>
      <c r="C6" s="398" t="str">
        <f>Naslovnica!A24</f>
        <v>December 2014</v>
      </c>
      <c r="D6" s="399" t="str">
        <f>'5 Tablica 3,4'!B8</f>
        <v>November 2014</v>
      </c>
      <c r="E6" s="398" t="str">
        <f>Naslovnica!A24</f>
        <v>December 2014</v>
      </c>
      <c r="F6" s="399" t="str">
        <f>'5 Tablica 3,4'!B8</f>
        <v>November 2014</v>
      </c>
      <c r="G6" s="398" t="s">
        <v>170</v>
      </c>
      <c r="H6" s="398" t="s">
        <v>198</v>
      </c>
      <c r="I6" s="400" t="s">
        <v>199</v>
      </c>
      <c r="J6" s="427" t="s">
        <v>173</v>
      </c>
    </row>
    <row r="7" spans="1:11" ht="12.75" customHeight="1">
      <c r="A7" s="213" t="s">
        <v>180</v>
      </c>
      <c r="B7" s="213" t="s">
        <v>635</v>
      </c>
      <c r="C7" s="214">
        <v>138.6918</v>
      </c>
      <c r="D7" s="214">
        <v>138.1626</v>
      </c>
      <c r="E7" s="174">
        <v>3.8302695519627093E-3</v>
      </c>
      <c r="F7" s="174">
        <v>3.5883273309963186E-3</v>
      </c>
      <c r="G7" s="174">
        <v>0.12842973014533771</v>
      </c>
      <c r="H7" s="174">
        <v>0.12842973014533771</v>
      </c>
      <c r="I7" s="174">
        <v>0.11486142610231176</v>
      </c>
      <c r="J7" s="215" t="s">
        <v>634</v>
      </c>
      <c r="K7" s="88"/>
    </row>
    <row r="8" spans="1:11" ht="12.75" customHeight="1">
      <c r="A8" s="213" t="s">
        <v>180</v>
      </c>
      <c r="B8" s="213" t="s">
        <v>636</v>
      </c>
      <c r="C8" s="214">
        <v>229.6728</v>
      </c>
      <c r="D8" s="214">
        <v>229.85820000000001</v>
      </c>
      <c r="E8" s="174">
        <v>-8.0658423323603655E-4</v>
      </c>
      <c r="F8" s="174">
        <v>3.5197247786529621E-3</v>
      </c>
      <c r="G8" s="174">
        <v>9.4774774774774792E-2</v>
      </c>
      <c r="H8" s="174">
        <v>9.4774774774774792E-2</v>
      </c>
      <c r="I8" s="174">
        <v>8.6235407285640608E-2</v>
      </c>
      <c r="J8" s="215" t="s">
        <v>182</v>
      </c>
      <c r="K8" s="88"/>
    </row>
    <row r="9" spans="1:11" ht="12.75" customHeight="1">
      <c r="A9" s="216" t="s">
        <v>180</v>
      </c>
      <c r="B9" s="213" t="s">
        <v>637</v>
      </c>
      <c r="C9" s="214">
        <v>224.69049999999999</v>
      </c>
      <c r="D9" s="214">
        <v>224.68950000000001</v>
      </c>
      <c r="E9" s="174">
        <v>4.4505862533689966E-6</v>
      </c>
      <c r="F9" s="174">
        <v>2.9491743918639919E-3</v>
      </c>
      <c r="G9" s="174">
        <v>0.10169566319538581</v>
      </c>
      <c r="H9" s="174">
        <v>0.10169566319538581</v>
      </c>
      <c r="I9" s="174">
        <v>8.606531177531318E-2</v>
      </c>
      <c r="J9" s="215" t="s">
        <v>183</v>
      </c>
      <c r="K9" s="88"/>
    </row>
    <row r="10" spans="1:11" ht="12.75" customHeight="1">
      <c r="A10" s="216" t="s">
        <v>180</v>
      </c>
      <c r="B10" s="216" t="s">
        <v>638</v>
      </c>
      <c r="C10" s="214">
        <v>243.09289999999999</v>
      </c>
      <c r="D10" s="214">
        <v>242.97399999999999</v>
      </c>
      <c r="E10" s="174">
        <v>4.8935277025523912E-4</v>
      </c>
      <c r="F10" s="174">
        <v>3.2739961954091506E-3</v>
      </c>
      <c r="G10" s="174">
        <v>0.10402829955601414</v>
      </c>
      <c r="H10" s="174">
        <v>0.10402829955601414</v>
      </c>
      <c r="I10" s="174">
        <v>8.5543700523964983E-2</v>
      </c>
      <c r="J10" s="215" t="s">
        <v>181</v>
      </c>
    </row>
    <row r="11" spans="1:11" ht="12.75" customHeight="1">
      <c r="A11" s="216" t="s">
        <v>180</v>
      </c>
      <c r="B11" s="216" t="s">
        <v>639</v>
      </c>
      <c r="C11" s="214">
        <v>117.7029</v>
      </c>
      <c r="D11" s="214">
        <v>117.3565</v>
      </c>
      <c r="E11" s="174">
        <v>2.9516899362200025E-3</v>
      </c>
      <c r="F11" s="174">
        <v>4.0785490734925444E-3</v>
      </c>
      <c r="G11" s="174">
        <v>0.12426929072486353</v>
      </c>
      <c r="H11" s="174">
        <v>0.12426929072486353</v>
      </c>
      <c r="I11" s="174">
        <v>7.5248685330379095E-2</v>
      </c>
      <c r="J11" s="215" t="s">
        <v>632</v>
      </c>
    </row>
    <row r="12" spans="1:11" ht="12.75" customHeight="1">
      <c r="A12" s="216" t="s">
        <v>180</v>
      </c>
      <c r="B12" s="216" t="s">
        <v>640</v>
      </c>
      <c r="C12" s="214">
        <v>179.13040000000001</v>
      </c>
      <c r="D12" s="214">
        <v>178.98320000000001</v>
      </c>
      <c r="E12" s="174">
        <v>8.2242355707126701E-4</v>
      </c>
      <c r="F12" s="174">
        <v>3.7523673113904871E-3</v>
      </c>
      <c r="G12" s="174">
        <v>0.11500116087340014</v>
      </c>
      <c r="H12" s="174">
        <v>0.11500116087340014</v>
      </c>
      <c r="I12" s="174">
        <v>9.8085691621550009E-2</v>
      </c>
      <c r="J12" s="215" t="s">
        <v>184</v>
      </c>
    </row>
    <row r="13" spans="1:11" ht="12.75" customHeight="1">
      <c r="A13" s="216" t="s">
        <v>186</v>
      </c>
      <c r="B13" s="216" t="s">
        <v>641</v>
      </c>
      <c r="C13" s="214">
        <v>128.69999999999999</v>
      </c>
      <c r="D13" s="214">
        <v>129.298</v>
      </c>
      <c r="E13" s="174">
        <v>-4.6249748642671435E-3</v>
      </c>
      <c r="F13" s="174">
        <v>6.59003592795718E-3</v>
      </c>
      <c r="G13" s="174">
        <v>8.4087084117408159E-2</v>
      </c>
      <c r="H13" s="174">
        <v>8.4087084117408159E-2</v>
      </c>
      <c r="I13" s="174">
        <v>2.7547155772177367E-2</v>
      </c>
      <c r="J13" s="215" t="s">
        <v>187</v>
      </c>
    </row>
    <row r="14" spans="1:11" ht="12.75" customHeight="1">
      <c r="A14" s="216" t="s">
        <v>186</v>
      </c>
      <c r="B14" s="216" t="s">
        <v>642</v>
      </c>
      <c r="C14" s="214">
        <v>119.0819</v>
      </c>
      <c r="D14" s="214">
        <v>119.29640000000001</v>
      </c>
      <c r="E14" s="174">
        <v>-1.798042522657859E-3</v>
      </c>
      <c r="F14" s="174">
        <v>6.247696230548206E-3</v>
      </c>
      <c r="G14" s="174">
        <v>9.7532066908940757E-2</v>
      </c>
      <c r="H14" s="174">
        <v>9.7532066908940757E-2</v>
      </c>
      <c r="I14" s="174">
        <v>6.9934157955395149E-2</v>
      </c>
      <c r="J14" s="215" t="s">
        <v>633</v>
      </c>
    </row>
    <row r="15" spans="1:11" ht="12.75" customHeight="1">
      <c r="A15" s="216" t="s">
        <v>186</v>
      </c>
      <c r="B15" s="216" t="s">
        <v>643</v>
      </c>
      <c r="C15" s="214">
        <v>148.82910000000001</v>
      </c>
      <c r="D15" s="214">
        <v>149.23929999999999</v>
      </c>
      <c r="E15" s="174">
        <v>-2.7486057626910261E-3</v>
      </c>
      <c r="F15" s="174">
        <v>7.4172829172304867E-3</v>
      </c>
      <c r="G15" s="174">
        <v>9.9630868169103132E-2</v>
      </c>
      <c r="H15" s="174">
        <v>9.9630868169103132E-2</v>
      </c>
      <c r="I15" s="174">
        <v>6.2285068639331698E-2</v>
      </c>
      <c r="J15" s="215" t="s">
        <v>189</v>
      </c>
    </row>
    <row r="16" spans="1:11" ht="12.75" customHeight="1">
      <c r="A16" s="216" t="s">
        <v>186</v>
      </c>
      <c r="B16" s="216" t="s">
        <v>644</v>
      </c>
      <c r="C16" s="214">
        <v>136.73759999999999</v>
      </c>
      <c r="D16" s="214">
        <v>137.34020000000001</v>
      </c>
      <c r="E16" s="174">
        <v>-4.3876446954353044E-3</v>
      </c>
      <c r="F16" s="174">
        <v>6.5313780240236112E-3</v>
      </c>
      <c r="G16" s="174">
        <v>9.1527382858711911E-2</v>
      </c>
      <c r="H16" s="174">
        <v>9.1527382858711911E-2</v>
      </c>
      <c r="I16" s="174">
        <v>3.6825951705847348E-2</v>
      </c>
      <c r="J16" s="215" t="s">
        <v>188</v>
      </c>
    </row>
    <row r="17" spans="1:10" ht="12.75" customHeight="1">
      <c r="A17" s="213" t="s">
        <v>1278</v>
      </c>
      <c r="B17" s="213" t="s">
        <v>645</v>
      </c>
      <c r="C17" s="214">
        <v>156.60149999999999</v>
      </c>
      <c r="D17" s="214">
        <v>156.20959999999999</v>
      </c>
      <c r="E17" s="174">
        <v>2.5088086775716255E-3</v>
      </c>
      <c r="F17" s="174">
        <v>4.447073650638473E-3</v>
      </c>
      <c r="G17" s="174">
        <v>9.4206351646324557E-2</v>
      </c>
      <c r="H17" s="174">
        <v>9.4206351646324557E-2</v>
      </c>
      <c r="I17" s="174">
        <v>7.754735206189789E-2</v>
      </c>
      <c r="J17" s="215" t="s">
        <v>185</v>
      </c>
    </row>
    <row r="18" spans="1:10" ht="12.75" customHeight="1">
      <c r="A18" s="216" t="s">
        <v>1277</v>
      </c>
      <c r="B18" s="213" t="s">
        <v>646</v>
      </c>
      <c r="C18" s="214">
        <v>209.9034</v>
      </c>
      <c r="D18" s="214">
        <v>209.37780000000001</v>
      </c>
      <c r="E18" s="174">
        <v>2.510294787699542E-3</v>
      </c>
      <c r="F18" s="174">
        <v>8.4892587396016433E-3</v>
      </c>
      <c r="G18" s="174">
        <v>0.1289444513467245</v>
      </c>
      <c r="H18" s="174">
        <v>0.1289444513467245</v>
      </c>
      <c r="I18" s="174">
        <v>7.8075549858930504E-2</v>
      </c>
      <c r="J18" s="215" t="s">
        <v>191</v>
      </c>
    </row>
    <row r="19" spans="1:10" ht="12.75" customHeight="1">
      <c r="A19" s="216" t="s">
        <v>1277</v>
      </c>
      <c r="B19" s="213" t="s">
        <v>647</v>
      </c>
      <c r="C19" s="214">
        <v>222.61340000000001</v>
      </c>
      <c r="D19" s="214">
        <v>222.2945</v>
      </c>
      <c r="E19" s="174">
        <v>1.4345834017486421E-3</v>
      </c>
      <c r="F19" s="174">
        <v>9.6168039273839268E-3</v>
      </c>
      <c r="G19" s="174">
        <v>0.12426354060084394</v>
      </c>
      <c r="H19" s="174">
        <v>0.12426354060084394</v>
      </c>
      <c r="I19" s="174">
        <v>7.9141877965787311E-2</v>
      </c>
      <c r="J19" s="215" t="s">
        <v>190</v>
      </c>
    </row>
    <row r="20" spans="1:10" ht="12.75" customHeight="1">
      <c r="A20" s="216" t="s">
        <v>1277</v>
      </c>
      <c r="B20" s="216" t="s">
        <v>648</v>
      </c>
      <c r="C20" s="214">
        <v>191.6387</v>
      </c>
      <c r="D20" s="214">
        <v>191.26929999999999</v>
      </c>
      <c r="E20" s="174">
        <v>1.9313083699266588E-3</v>
      </c>
      <c r="F20" s="174">
        <v>7.903803247520394E-3</v>
      </c>
      <c r="G20" s="174">
        <v>0.12217857774436129</v>
      </c>
      <c r="H20" s="174">
        <v>0.12217857774436129</v>
      </c>
      <c r="I20" s="174">
        <v>7.3101555348697334E-2</v>
      </c>
      <c r="J20" s="215" t="s">
        <v>192</v>
      </c>
    </row>
    <row r="21" spans="1:10" ht="12.75" customHeight="1">
      <c r="A21" s="216" t="s">
        <v>1277</v>
      </c>
      <c r="B21" s="216" t="s">
        <v>649</v>
      </c>
      <c r="C21" s="214">
        <v>148.19130000000001</v>
      </c>
      <c r="D21" s="214">
        <v>147.94370000000001</v>
      </c>
      <c r="E21" s="174">
        <v>1.6736096231201841E-3</v>
      </c>
      <c r="F21" s="174">
        <v>5.1977629915199337E-3</v>
      </c>
      <c r="G21" s="174">
        <v>7.36749443025594E-2</v>
      </c>
      <c r="H21" s="174">
        <v>7.36749443025594E-2</v>
      </c>
      <c r="I21" s="174">
        <v>5.6703733333178574E-2</v>
      </c>
      <c r="J21" s="215" t="s">
        <v>194</v>
      </c>
    </row>
    <row r="22" spans="1:10" ht="12.75" customHeight="1">
      <c r="A22" s="216" t="s">
        <v>1277</v>
      </c>
      <c r="B22" s="213" t="s">
        <v>650</v>
      </c>
      <c r="C22" s="214">
        <v>181.26689999999999</v>
      </c>
      <c r="D22" s="214">
        <v>180.28139999999999</v>
      </c>
      <c r="E22" s="174">
        <v>5.4664541100745935E-3</v>
      </c>
      <c r="F22" s="174">
        <v>8.7077864273120732E-3</v>
      </c>
      <c r="G22" s="174">
        <v>0.12773758048962564</v>
      </c>
      <c r="H22" s="174">
        <v>0.12773758048962564</v>
      </c>
      <c r="I22" s="174">
        <v>7.6828880021315271E-2</v>
      </c>
      <c r="J22" s="215" t="s">
        <v>193</v>
      </c>
    </row>
    <row r="23" spans="1:10" ht="12.75" customHeight="1">
      <c r="A23" s="51" t="s">
        <v>540</v>
      </c>
    </row>
    <row r="24" spans="1:10" ht="12.75" customHeight="1"/>
    <row r="25" spans="1:10" ht="12.75" customHeight="1">
      <c r="A25" s="98"/>
    </row>
    <row r="26" spans="1:10" ht="12.75" customHeight="1">
      <c r="A26" s="90"/>
    </row>
    <row r="27" spans="1:10" ht="12.75" customHeight="1"/>
    <row r="28" spans="1:10" ht="12.75" customHeight="1"/>
    <row r="29" spans="1:10" ht="12.75" customHeight="1"/>
    <row r="30" spans="1:10" ht="12.75" customHeight="1"/>
    <row r="31" spans="1:10" ht="12.75" customHeight="1">
      <c r="A31" s="479" t="s">
        <v>381</v>
      </c>
      <c r="J31" s="380" t="str">
        <f>Naslovnica!A20</f>
        <v>Prosinac 2014.</v>
      </c>
    </row>
    <row r="32" spans="1:10" ht="12.75" customHeight="1">
      <c r="A32" s="128" t="s">
        <v>382</v>
      </c>
      <c r="J32" s="118" t="str">
        <f>Naslovnica!A24</f>
        <v>December 2014</v>
      </c>
    </row>
    <row r="33" spans="11:11" ht="12.75" customHeight="1"/>
    <row r="34" spans="11:11" ht="12.75" customHeight="1">
      <c r="K34" s="88"/>
    </row>
    <row r="35" spans="11:11" ht="12.75" customHeight="1"/>
    <row r="36" spans="11:11" ht="12.75" customHeight="1">
      <c r="K36" s="88"/>
    </row>
    <row r="37" spans="11:11" ht="12.75" customHeight="1">
      <c r="K37" s="88"/>
    </row>
    <row r="38" spans="11:11" ht="12.75" customHeight="1">
      <c r="K38" s="88"/>
    </row>
    <row r="39" spans="11:11" ht="12.75" customHeight="1">
      <c r="K39" s="88"/>
    </row>
    <row r="40" spans="11:11" ht="12.75" customHeight="1">
      <c r="K40" s="88"/>
    </row>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51"/>
    </row>
    <row r="65" spans="1:10" ht="12.75" customHeight="1">
      <c r="A65" s="51" t="s">
        <v>540</v>
      </c>
    </row>
    <row r="66" spans="1:10" ht="12.75" customHeight="1"/>
    <row r="67" spans="1:10" ht="12.75" customHeight="1">
      <c r="A67" s="75" t="s">
        <v>343</v>
      </c>
    </row>
    <row r="68" spans="1:10" ht="12.75" customHeight="1"/>
    <row r="69" spans="1:10" ht="12.75" customHeight="1"/>
    <row r="70" spans="1:10" ht="12.75" customHeight="1"/>
    <row r="71" spans="1:10" ht="12.75" customHeight="1"/>
    <row r="72" spans="1:10" ht="12.75" customHeight="1"/>
    <row r="73" spans="1:10">
      <c r="J73" s="40" t="s">
        <v>392</v>
      </c>
    </row>
    <row r="75" spans="1:10" ht="12.75" customHeight="1"/>
  </sheetData>
  <mergeCells count="4">
    <mergeCell ref="A4:A6"/>
    <mergeCell ref="B4:B6"/>
    <mergeCell ref="C4:D4"/>
    <mergeCell ref="E4:I4"/>
  </mergeCells>
  <hyperlinks>
    <hyperlink ref="A67" location="'2 Sadržaj'!A1" display="Sadržaj / Contents"/>
  </hyperlinks>
  <pageMargins left="0.7" right="0.7" top="0.75" bottom="0.75" header="0.3" footer="0.3"/>
  <pageSetup paperSize="9" scale="72" orientation="portrait" r:id="rId1"/>
  <ignoredErrors>
    <ignoredError sqref="E5:E6 D5:D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101" customWidth="1"/>
    <col min="2" max="2" width="11.140625" style="101" customWidth="1"/>
    <col min="3" max="3" width="10.7109375" style="101" customWidth="1"/>
    <col min="4" max="4" width="3.5703125" style="101" customWidth="1"/>
    <col min="5" max="9" width="11.42578125" style="101" customWidth="1"/>
    <col min="10" max="16384" width="9.140625" style="101"/>
  </cols>
  <sheetData>
    <row r="1" spans="1:9" ht="15">
      <c r="A1" s="563" t="s">
        <v>441</v>
      </c>
      <c r="B1" s="564"/>
      <c r="C1" s="564"/>
      <c r="D1" s="564"/>
      <c r="E1" s="564"/>
      <c r="F1" s="564"/>
      <c r="G1" s="564"/>
      <c r="H1" s="564"/>
      <c r="I1" s="564"/>
    </row>
    <row r="2" spans="1:9">
      <c r="A2" s="565" t="s">
        <v>442</v>
      </c>
      <c r="B2" s="564"/>
      <c r="C2" s="564"/>
      <c r="D2" s="564"/>
      <c r="E2" s="564"/>
      <c r="F2" s="564"/>
      <c r="G2" s="564"/>
      <c r="H2" s="564"/>
      <c r="I2" s="564"/>
    </row>
    <row r="4" spans="1:9">
      <c r="A4" s="102" t="s">
        <v>443</v>
      </c>
      <c r="I4" s="103"/>
    </row>
    <row r="5" spans="1:9">
      <c r="A5" s="104" t="s">
        <v>444</v>
      </c>
      <c r="I5" s="105"/>
    </row>
    <row r="7" spans="1:9" ht="26.25" customHeight="1">
      <c r="A7" s="776" t="s">
        <v>1009</v>
      </c>
      <c r="B7" s="776"/>
      <c r="C7" s="776"/>
      <c r="D7" s="102"/>
      <c r="E7" s="776" t="s">
        <v>481</v>
      </c>
      <c r="F7" s="776"/>
      <c r="G7" s="776"/>
      <c r="H7" s="776"/>
      <c r="I7" s="102"/>
    </row>
    <row r="8" spans="1:9" ht="27.75" customHeight="1">
      <c r="A8" s="775" t="s">
        <v>1010</v>
      </c>
      <c r="B8" s="775"/>
      <c r="C8" s="775"/>
      <c r="E8" s="775" t="s">
        <v>480</v>
      </c>
      <c r="F8" s="775"/>
      <c r="G8" s="775"/>
      <c r="H8" s="775"/>
    </row>
    <row r="10" spans="1:9" ht="26.25" customHeight="1">
      <c r="A10" s="442" t="s">
        <v>445</v>
      </c>
      <c r="B10" s="442" t="s">
        <v>479</v>
      </c>
      <c r="C10" s="442" t="s">
        <v>446</v>
      </c>
    </row>
    <row r="11" spans="1:9">
      <c r="A11" s="217" t="s">
        <v>476</v>
      </c>
      <c r="B11" s="218">
        <v>218</v>
      </c>
      <c r="C11" s="218">
        <v>218</v>
      </c>
    </row>
    <row r="12" spans="1:9">
      <c r="A12" s="217" t="s">
        <v>477</v>
      </c>
      <c r="B12" s="218">
        <v>602</v>
      </c>
      <c r="C12" s="218">
        <v>602</v>
      </c>
    </row>
    <row r="13" spans="1:9">
      <c r="A13" s="217" t="s">
        <v>478</v>
      </c>
      <c r="B13" s="688" t="s">
        <v>1156</v>
      </c>
      <c r="C13" s="218">
        <v>214</v>
      </c>
    </row>
    <row r="14" spans="1:9">
      <c r="A14" s="217" t="s">
        <v>685</v>
      </c>
      <c r="B14" s="218">
        <v>49</v>
      </c>
      <c r="C14" s="218">
        <v>49</v>
      </c>
    </row>
    <row r="15" spans="1:9">
      <c r="A15" s="217" t="s">
        <v>761</v>
      </c>
      <c r="B15" s="218">
        <v>59</v>
      </c>
      <c r="C15" s="218">
        <v>59</v>
      </c>
    </row>
    <row r="16" spans="1:9">
      <c r="A16" s="217" t="s">
        <v>1272</v>
      </c>
      <c r="B16" s="218">
        <v>96</v>
      </c>
      <c r="C16" s="218">
        <v>95</v>
      </c>
    </row>
    <row r="17" spans="1:9">
      <c r="A17" s="51" t="s">
        <v>540</v>
      </c>
    </row>
    <row r="23" spans="1:9">
      <c r="E23" s="51" t="s">
        <v>540</v>
      </c>
    </row>
    <row r="24" spans="1:9">
      <c r="E24" s="51"/>
    </row>
    <row r="25" spans="1:9" ht="27" customHeight="1">
      <c r="A25" s="776" t="s">
        <v>1011</v>
      </c>
      <c r="B25" s="776"/>
      <c r="C25" s="776"/>
      <c r="E25" s="776" t="s">
        <v>665</v>
      </c>
      <c r="F25" s="776"/>
      <c r="G25" s="776"/>
      <c r="H25" s="777" t="s">
        <v>743</v>
      </c>
      <c r="I25" s="777"/>
    </row>
    <row r="26" spans="1:9" ht="30" customHeight="1">
      <c r="A26" s="775" t="s">
        <v>1012</v>
      </c>
      <c r="B26" s="775"/>
      <c r="C26" s="775"/>
      <c r="E26" s="775" t="s">
        <v>666</v>
      </c>
      <c r="F26" s="775"/>
      <c r="G26" s="775"/>
      <c r="H26" s="145"/>
      <c r="I26" s="146"/>
    </row>
    <row r="28" spans="1:9" ht="27" customHeight="1">
      <c r="A28" s="442" t="s">
        <v>447</v>
      </c>
      <c r="B28" s="442" t="s">
        <v>479</v>
      </c>
      <c r="C28" s="442" t="s">
        <v>446</v>
      </c>
    </row>
    <row r="29" spans="1:9">
      <c r="A29" s="219" t="s">
        <v>762</v>
      </c>
      <c r="B29" s="218">
        <v>59</v>
      </c>
      <c r="C29" s="218">
        <v>59</v>
      </c>
    </row>
    <row r="30" spans="1:9">
      <c r="A30" s="219" t="s">
        <v>820</v>
      </c>
      <c r="B30" s="218">
        <v>62</v>
      </c>
      <c r="C30" s="218">
        <v>62</v>
      </c>
    </row>
    <row r="31" spans="1:9">
      <c r="A31" s="219" t="s">
        <v>877</v>
      </c>
      <c r="B31" s="218">
        <v>71</v>
      </c>
      <c r="C31" s="218">
        <v>71</v>
      </c>
    </row>
    <row r="32" spans="1:9">
      <c r="A32" s="219" t="s">
        <v>1157</v>
      </c>
      <c r="B32" s="218">
        <v>87</v>
      </c>
      <c r="C32" s="218">
        <v>86</v>
      </c>
    </row>
    <row r="33" spans="1:9">
      <c r="A33" s="219" t="s">
        <v>1273</v>
      </c>
      <c r="B33" s="218">
        <v>96</v>
      </c>
      <c r="C33" s="218">
        <v>95</v>
      </c>
    </row>
    <row r="34" spans="1:9" ht="15">
      <c r="A34" s="51" t="s">
        <v>540</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540</v>
      </c>
    </row>
    <row r="41" spans="1:9">
      <c r="E41" s="51"/>
    </row>
    <row r="42" spans="1:9" ht="68.25" customHeight="1">
      <c r="A42" s="773" t="s">
        <v>1159</v>
      </c>
      <c r="B42" s="773"/>
      <c r="C42" s="773"/>
      <c r="D42" s="773"/>
      <c r="E42" s="773"/>
      <c r="F42" s="773"/>
      <c r="G42" s="773"/>
      <c r="H42" s="773"/>
      <c r="I42" s="773"/>
    </row>
    <row r="44" spans="1:9" ht="69" customHeight="1">
      <c r="A44" s="774" t="s">
        <v>1158</v>
      </c>
      <c r="B44" s="774"/>
      <c r="C44" s="774"/>
      <c r="D44" s="774"/>
      <c r="E44" s="774"/>
      <c r="F44" s="774"/>
      <c r="G44" s="774"/>
      <c r="H44" s="774"/>
      <c r="I44" s="774"/>
    </row>
    <row r="45" spans="1:9">
      <c r="A45" s="75" t="s">
        <v>343</v>
      </c>
    </row>
    <row r="46" spans="1:9">
      <c r="I46" s="106" t="s">
        <v>448</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01" customWidth="1"/>
    <col min="4" max="4" width="3.5703125" style="101" customWidth="1"/>
    <col min="5" max="9" width="11.42578125" style="101" customWidth="1"/>
    <col min="10" max="16384" width="9.140625" style="101"/>
  </cols>
  <sheetData>
    <row r="1" spans="1:9">
      <c r="A1" s="102" t="s">
        <v>449</v>
      </c>
      <c r="I1" s="103"/>
    </row>
    <row r="2" spans="1:9">
      <c r="A2" s="104" t="s">
        <v>450</v>
      </c>
      <c r="I2" s="105"/>
    </row>
    <row r="4" spans="1:9" ht="26.25" customHeight="1">
      <c r="A4" s="776" t="s">
        <v>1013</v>
      </c>
      <c r="B4" s="776"/>
      <c r="C4" s="776"/>
      <c r="D4" s="102"/>
      <c r="E4" s="776" t="s">
        <v>482</v>
      </c>
      <c r="F4" s="776"/>
      <c r="G4" s="776"/>
      <c r="H4" s="776"/>
      <c r="I4" s="102"/>
    </row>
    <row r="5" spans="1:9" ht="27.75" customHeight="1">
      <c r="A5" s="775" t="s">
        <v>1014</v>
      </c>
      <c r="B5" s="775"/>
      <c r="C5" s="775"/>
      <c r="E5" s="775" t="s">
        <v>483</v>
      </c>
      <c r="F5" s="775"/>
      <c r="G5" s="775"/>
      <c r="H5" s="775"/>
    </row>
    <row r="7" spans="1:9" ht="26.25" customHeight="1">
      <c r="A7" s="442" t="s">
        <v>445</v>
      </c>
      <c r="B7" s="442" t="s">
        <v>479</v>
      </c>
      <c r="C7" s="442" t="s">
        <v>446</v>
      </c>
    </row>
    <row r="8" spans="1:9">
      <c r="A8" s="217" t="s">
        <v>476</v>
      </c>
      <c r="B8" s="218">
        <v>3106</v>
      </c>
      <c r="C8" s="218">
        <v>3224</v>
      </c>
    </row>
    <row r="9" spans="1:9">
      <c r="A9" s="217" t="s">
        <v>477</v>
      </c>
      <c r="B9" s="218">
        <v>5641</v>
      </c>
      <c r="C9" s="218">
        <v>5877</v>
      </c>
    </row>
    <row r="10" spans="1:9">
      <c r="A10" s="217" t="s">
        <v>478</v>
      </c>
      <c r="B10" s="218">
        <v>8027</v>
      </c>
      <c r="C10" s="218">
        <v>8367</v>
      </c>
    </row>
    <row r="11" spans="1:9">
      <c r="A11" s="217" t="s">
        <v>685</v>
      </c>
      <c r="B11" s="218">
        <v>10639</v>
      </c>
      <c r="C11" s="218">
        <v>11091</v>
      </c>
    </row>
    <row r="12" spans="1:9">
      <c r="A12" s="217" t="s">
        <v>761</v>
      </c>
      <c r="B12" s="218">
        <v>13311</v>
      </c>
      <c r="C12" s="218">
        <v>13874</v>
      </c>
    </row>
    <row r="13" spans="1:9">
      <c r="A13" s="217" t="s">
        <v>1272</v>
      </c>
      <c r="B13" s="218">
        <v>14706</v>
      </c>
      <c r="C13" s="218">
        <v>15335</v>
      </c>
    </row>
    <row r="14" spans="1:9">
      <c r="A14" s="51" t="s">
        <v>540</v>
      </c>
    </row>
    <row r="20" spans="1:9">
      <c r="E20" s="51" t="s">
        <v>540</v>
      </c>
    </row>
    <row r="22" spans="1:9" ht="27" customHeight="1">
      <c r="A22" s="776" t="s">
        <v>1015</v>
      </c>
      <c r="B22" s="776"/>
      <c r="C22" s="776"/>
      <c r="E22" s="776" t="s">
        <v>667</v>
      </c>
      <c r="F22" s="776"/>
      <c r="G22" s="776"/>
      <c r="H22" s="777" t="s">
        <v>743</v>
      </c>
      <c r="I22" s="777"/>
    </row>
    <row r="23" spans="1:9" ht="30" customHeight="1">
      <c r="A23" s="775" t="s">
        <v>1016</v>
      </c>
      <c r="B23" s="775"/>
      <c r="C23" s="775"/>
      <c r="E23" s="775" t="s">
        <v>668</v>
      </c>
      <c r="F23" s="775"/>
      <c r="G23" s="775"/>
      <c r="H23" s="145"/>
    </row>
    <row r="25" spans="1:9" ht="27" customHeight="1">
      <c r="A25" s="442" t="s">
        <v>447</v>
      </c>
      <c r="B25" s="442" t="s">
        <v>479</v>
      </c>
      <c r="C25" s="442" t="s">
        <v>446</v>
      </c>
    </row>
    <row r="26" spans="1:9">
      <c r="A26" s="219" t="s">
        <v>762</v>
      </c>
      <c r="B26" s="218">
        <v>13311</v>
      </c>
      <c r="C26" s="218">
        <v>13874</v>
      </c>
    </row>
    <row r="27" spans="1:9">
      <c r="A27" s="219" t="s">
        <v>820</v>
      </c>
      <c r="B27" s="218">
        <v>13874</v>
      </c>
      <c r="C27" s="218">
        <v>14462</v>
      </c>
    </row>
    <row r="28" spans="1:9">
      <c r="A28" s="219" t="s">
        <v>877</v>
      </c>
      <c r="B28" s="218">
        <v>14220</v>
      </c>
      <c r="C28" s="218">
        <v>14820</v>
      </c>
    </row>
    <row r="29" spans="1:9">
      <c r="A29" s="219" t="s">
        <v>1157</v>
      </c>
      <c r="B29" s="218">
        <v>14494</v>
      </c>
      <c r="C29" s="218">
        <v>15107</v>
      </c>
    </row>
    <row r="30" spans="1:9">
      <c r="A30" s="219" t="s">
        <v>1273</v>
      </c>
      <c r="B30" s="218">
        <v>14706</v>
      </c>
      <c r="C30" s="218">
        <v>15335</v>
      </c>
    </row>
    <row r="31" spans="1:9" ht="15">
      <c r="A31" s="51" t="s">
        <v>540</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540</v>
      </c>
    </row>
    <row r="38" spans="1:5" ht="15">
      <c r="A38"/>
      <c r="B38"/>
      <c r="C38"/>
      <c r="E38" s="51"/>
    </row>
    <row r="39" spans="1:5">
      <c r="A39" s="75" t="s">
        <v>343</v>
      </c>
    </row>
    <row r="55" spans="9:9">
      <c r="I55" s="106" t="s">
        <v>451</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4"/>
  <sheetViews>
    <sheetView showGridLines="0" zoomScale="90" zoomScaleNormal="9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59" t="s">
        <v>462</v>
      </c>
      <c r="B1" s="363"/>
      <c r="C1" s="363"/>
      <c r="D1" s="364"/>
      <c r="E1" s="364"/>
      <c r="F1" s="364"/>
      <c r="G1" s="364"/>
      <c r="H1" s="364"/>
      <c r="I1" s="364"/>
      <c r="J1" s="364"/>
      <c r="K1" s="364"/>
      <c r="L1" s="364"/>
      <c r="M1" s="364"/>
      <c r="N1" s="364"/>
      <c r="O1" s="364"/>
      <c r="P1" s="364"/>
    </row>
    <row r="2" spans="1:16" ht="18">
      <c r="A2" s="365" t="s">
        <v>463</v>
      </c>
      <c r="B2" s="363"/>
      <c r="C2" s="363"/>
      <c r="D2" s="364"/>
      <c r="E2" s="364"/>
      <c r="F2" s="364"/>
      <c r="G2" s="364"/>
      <c r="H2" s="364"/>
      <c r="I2" s="364"/>
      <c r="J2" s="364"/>
      <c r="K2" s="364"/>
      <c r="L2" s="364"/>
      <c r="M2" s="364"/>
      <c r="N2" s="364"/>
      <c r="O2" s="364"/>
      <c r="P2" s="364"/>
    </row>
    <row r="3" spans="1:16" ht="12.75" customHeight="1">
      <c r="A3" s="517" t="s">
        <v>1208</v>
      </c>
    </row>
    <row r="4" spans="1:16" ht="12.75" customHeight="1">
      <c r="A4" s="129" t="s">
        <v>1209</v>
      </c>
      <c r="H4" s="88"/>
      <c r="J4" s="88"/>
    </row>
    <row r="5" spans="1:16" ht="12.75" customHeight="1">
      <c r="L5" s="778" t="s">
        <v>135</v>
      </c>
      <c r="M5" s="779"/>
      <c r="N5" s="779"/>
      <c r="O5" s="779"/>
      <c r="P5" s="779"/>
    </row>
    <row r="6" spans="1:16" ht="24" customHeight="1">
      <c r="A6" s="780" t="s">
        <v>545</v>
      </c>
      <c r="B6" s="782" t="s">
        <v>747</v>
      </c>
      <c r="C6" s="782"/>
      <c r="D6" s="782"/>
      <c r="E6" s="782"/>
      <c r="F6" s="782"/>
      <c r="G6" s="782" t="s">
        <v>748</v>
      </c>
      <c r="H6" s="782"/>
      <c r="I6" s="782"/>
      <c r="J6" s="782"/>
      <c r="K6" s="782"/>
      <c r="L6" s="782" t="s">
        <v>746</v>
      </c>
      <c r="M6" s="782"/>
      <c r="N6" s="782"/>
      <c r="O6" s="782"/>
      <c r="P6" s="782"/>
    </row>
    <row r="7" spans="1:16" ht="48" customHeight="1">
      <c r="A7" s="781"/>
      <c r="B7" s="780" t="s">
        <v>541</v>
      </c>
      <c r="C7" s="780"/>
      <c r="D7" s="780"/>
      <c r="E7" s="780" t="s">
        <v>542</v>
      </c>
      <c r="F7" s="780"/>
      <c r="G7" s="780" t="s">
        <v>541</v>
      </c>
      <c r="H7" s="780"/>
      <c r="I7" s="780"/>
      <c r="J7" s="780" t="s">
        <v>543</v>
      </c>
      <c r="K7" s="780"/>
      <c r="L7" s="780" t="s">
        <v>544</v>
      </c>
      <c r="M7" s="780"/>
      <c r="N7" s="780"/>
      <c r="O7" s="780" t="s">
        <v>543</v>
      </c>
      <c r="P7" s="780"/>
    </row>
    <row r="8" spans="1:16" ht="24">
      <c r="A8" s="781"/>
      <c r="B8" s="443" t="s">
        <v>1210</v>
      </c>
      <c r="C8" s="443" t="s">
        <v>1211</v>
      </c>
      <c r="D8" s="444" t="s">
        <v>546</v>
      </c>
      <c r="E8" s="692" t="s">
        <v>1210</v>
      </c>
      <c r="F8" s="692" t="s">
        <v>1211</v>
      </c>
      <c r="G8" s="692" t="s">
        <v>1210</v>
      </c>
      <c r="H8" s="692" t="s">
        <v>1211</v>
      </c>
      <c r="I8" s="444" t="s">
        <v>546</v>
      </c>
      <c r="J8" s="692" t="s">
        <v>1210</v>
      </c>
      <c r="K8" s="692" t="s">
        <v>1211</v>
      </c>
      <c r="L8" s="692" t="s">
        <v>1210</v>
      </c>
      <c r="M8" s="692" t="s">
        <v>1211</v>
      </c>
      <c r="N8" s="444" t="s">
        <v>546</v>
      </c>
      <c r="O8" s="692" t="s">
        <v>1210</v>
      </c>
      <c r="P8" s="692" t="s">
        <v>1211</v>
      </c>
    </row>
    <row r="9" spans="1:16" ht="14.25" customHeight="1">
      <c r="A9" s="220" t="s">
        <v>1246</v>
      </c>
      <c r="B9" s="221">
        <v>0</v>
      </c>
      <c r="C9" s="221">
        <v>0</v>
      </c>
      <c r="D9" s="222" t="s">
        <v>1161</v>
      </c>
      <c r="E9" s="223" t="s">
        <v>1161</v>
      </c>
      <c r="F9" s="224" t="s">
        <v>1161</v>
      </c>
      <c r="G9" s="221">
        <v>205593.83699000001</v>
      </c>
      <c r="H9" s="221">
        <v>208315.13940000001</v>
      </c>
      <c r="I9" s="222">
        <v>101.3236</v>
      </c>
      <c r="J9" s="223">
        <v>8.0993131677291899E-2</v>
      </c>
      <c r="K9" s="224">
        <v>7.8975278401466051E-2</v>
      </c>
      <c r="L9" s="221">
        <v>205593.83699000001</v>
      </c>
      <c r="M9" s="221">
        <v>208315.13940000001</v>
      </c>
      <c r="N9" s="225">
        <v>101.3236</v>
      </c>
      <c r="O9" s="226">
        <v>2.2653354022622058E-2</v>
      </c>
      <c r="P9" s="224">
        <v>2.4336022563953751E-2</v>
      </c>
    </row>
    <row r="10" spans="1:16" ht="14.25" customHeight="1">
      <c r="A10" s="220" t="s">
        <v>1247</v>
      </c>
      <c r="B10" s="221">
        <v>708099.86716999998</v>
      </c>
      <c r="C10" s="221">
        <v>676992.70601999993</v>
      </c>
      <c r="D10" s="222">
        <v>95.606952833599124</v>
      </c>
      <c r="E10" s="223">
        <v>0.10831793085606263</v>
      </c>
      <c r="F10" s="224">
        <v>0.11431392721471631</v>
      </c>
      <c r="G10" s="221">
        <v>471382.09343000001</v>
      </c>
      <c r="H10" s="221">
        <v>541097.58964999998</v>
      </c>
      <c r="I10" s="222">
        <v>114.78959999999999</v>
      </c>
      <c r="J10" s="223">
        <v>0.1856996908197715</v>
      </c>
      <c r="K10" s="224">
        <v>0.20513791224225819</v>
      </c>
      <c r="L10" s="221">
        <v>1179481.9605999999</v>
      </c>
      <c r="M10" s="221">
        <v>1218090.2956700001</v>
      </c>
      <c r="N10" s="225">
        <v>103.27330000000001</v>
      </c>
      <c r="O10" s="226">
        <v>0.12996120315643395</v>
      </c>
      <c r="P10" s="224">
        <v>0.14230109729777141</v>
      </c>
    </row>
    <row r="11" spans="1:16" ht="14.25" customHeight="1">
      <c r="A11" s="220" t="s">
        <v>1248</v>
      </c>
      <c r="B11" s="221">
        <v>209619.09586</v>
      </c>
      <c r="C11" s="221">
        <v>0</v>
      </c>
      <c r="D11" s="222" t="s">
        <v>1161</v>
      </c>
      <c r="E11" s="223">
        <v>3.2065401766305839E-2</v>
      </c>
      <c r="F11" s="224" t="s">
        <v>1161</v>
      </c>
      <c r="G11" s="221">
        <v>192265.69190000001</v>
      </c>
      <c r="H11" s="221">
        <v>0</v>
      </c>
      <c r="I11" s="222" t="s">
        <v>1161</v>
      </c>
      <c r="J11" s="223">
        <v>7.5742545248765211E-2</v>
      </c>
      <c r="K11" s="224" t="s">
        <v>1161</v>
      </c>
      <c r="L11" s="221">
        <v>401884.78775999998</v>
      </c>
      <c r="M11" s="221">
        <v>0</v>
      </c>
      <c r="N11" s="225" t="s">
        <v>1161</v>
      </c>
      <c r="O11" s="226">
        <v>4.4281669658592065E-2</v>
      </c>
      <c r="P11" s="224" t="s">
        <v>1161</v>
      </c>
    </row>
    <row r="12" spans="1:16" ht="14.25" customHeight="1">
      <c r="A12" s="220" t="s">
        <v>1249</v>
      </c>
      <c r="B12" s="221">
        <v>52098.068549999996</v>
      </c>
      <c r="C12" s="221">
        <v>55723.296560000003</v>
      </c>
      <c r="D12" s="222">
        <v>106.95846911583828</v>
      </c>
      <c r="E12" s="223">
        <v>7.9694337600807758E-3</v>
      </c>
      <c r="F12" s="224">
        <v>9.4091838958981471E-3</v>
      </c>
      <c r="G12" s="221">
        <v>0</v>
      </c>
      <c r="H12" s="221">
        <v>0</v>
      </c>
      <c r="I12" s="222" t="s">
        <v>1161</v>
      </c>
      <c r="J12" s="222" t="s">
        <v>1161</v>
      </c>
      <c r="K12" s="224" t="s">
        <v>1161</v>
      </c>
      <c r="L12" s="221">
        <v>52098.068549999996</v>
      </c>
      <c r="M12" s="221">
        <v>55723.296560000003</v>
      </c>
      <c r="N12" s="225">
        <v>106.9585</v>
      </c>
      <c r="O12" s="226">
        <v>5.7404249467623205E-3</v>
      </c>
      <c r="P12" s="224">
        <v>6.5097688354668207E-3</v>
      </c>
    </row>
    <row r="13" spans="1:16" ht="14.25" customHeight="1">
      <c r="A13" s="220" t="s">
        <v>1250</v>
      </c>
      <c r="B13" s="221">
        <v>2269034.358</v>
      </c>
      <c r="C13" s="221">
        <v>1913316.5978399999</v>
      </c>
      <c r="D13" s="222">
        <v>84.322945181247007</v>
      </c>
      <c r="E13" s="223">
        <v>0.34709384663797505</v>
      </c>
      <c r="F13" s="224">
        <v>0.32307398936396953</v>
      </c>
      <c r="G13" s="221">
        <v>356051.05304999999</v>
      </c>
      <c r="H13" s="221">
        <v>366588.58805000002</v>
      </c>
      <c r="I13" s="222">
        <v>102.95959999999999</v>
      </c>
      <c r="J13" s="223">
        <v>0.14026534182987083</v>
      </c>
      <c r="K13" s="224">
        <v>0.1389790290011399</v>
      </c>
      <c r="L13" s="221">
        <v>2625085.4110500002</v>
      </c>
      <c r="M13" s="221">
        <v>2279905.1858899998</v>
      </c>
      <c r="N13" s="225">
        <v>86.850700000000003</v>
      </c>
      <c r="O13" s="226">
        <v>0.28924499891029537</v>
      </c>
      <c r="P13" s="224">
        <v>0.26634561562496883</v>
      </c>
    </row>
    <row r="14" spans="1:16" ht="14.25" customHeight="1">
      <c r="A14" s="220" t="s">
        <v>1251</v>
      </c>
      <c r="B14" s="221">
        <v>129918.28982999999</v>
      </c>
      <c r="C14" s="221">
        <v>173506.22363999998</v>
      </c>
      <c r="D14" s="222">
        <v>133.55026753125787</v>
      </c>
      <c r="E14" s="223">
        <v>1.9873581379115463E-2</v>
      </c>
      <c r="F14" s="224">
        <v>2.9297476389497912E-2</v>
      </c>
      <c r="G14" s="221">
        <v>0</v>
      </c>
      <c r="H14" s="221">
        <v>0</v>
      </c>
      <c r="I14" s="222" t="s">
        <v>1161</v>
      </c>
      <c r="J14" s="223" t="s">
        <v>1161</v>
      </c>
      <c r="K14" s="224" t="s">
        <v>1161</v>
      </c>
      <c r="L14" s="221">
        <v>129918.28982999999</v>
      </c>
      <c r="M14" s="221">
        <v>173506.22363999998</v>
      </c>
      <c r="N14" s="225">
        <v>133.55029999999999</v>
      </c>
      <c r="O14" s="226">
        <v>1.4315044928490532E-2</v>
      </c>
      <c r="P14" s="224">
        <v>2.0269536749230838E-2</v>
      </c>
    </row>
    <row r="15" spans="1:16" ht="14.25" customHeight="1">
      <c r="A15" s="220" t="s">
        <v>1252</v>
      </c>
      <c r="B15" s="221">
        <v>2422.02234</v>
      </c>
      <c r="C15" s="221">
        <v>18570.401180000001</v>
      </c>
      <c r="D15" s="222">
        <v>766.73120942393962</v>
      </c>
      <c r="E15" s="223">
        <v>3.7049639538058922E-4</v>
      </c>
      <c r="F15" s="224">
        <v>3.1357139744071154E-3</v>
      </c>
      <c r="G15" s="221">
        <v>0</v>
      </c>
      <c r="H15" s="221">
        <v>0</v>
      </c>
      <c r="I15" s="222" t="s">
        <v>1161</v>
      </c>
      <c r="J15" s="223" t="s">
        <v>1161</v>
      </c>
      <c r="K15" s="224" t="s">
        <v>1161</v>
      </c>
      <c r="L15" s="221">
        <v>2422.02234</v>
      </c>
      <c r="M15" s="221">
        <v>18570.401180000001</v>
      </c>
      <c r="N15" s="225">
        <v>766.73119999999994</v>
      </c>
      <c r="O15" s="226">
        <v>2.6687049729699915E-4</v>
      </c>
      <c r="P15" s="224">
        <v>2.1694520304180701E-3</v>
      </c>
    </row>
    <row r="16" spans="1:16" ht="14.25" customHeight="1">
      <c r="A16" s="220" t="s">
        <v>1253</v>
      </c>
      <c r="B16" s="221">
        <v>0</v>
      </c>
      <c r="C16" s="221">
        <v>0</v>
      </c>
      <c r="D16" s="222" t="s">
        <v>1161</v>
      </c>
      <c r="E16" s="223" t="s">
        <v>1161</v>
      </c>
      <c r="F16" s="224" t="s">
        <v>1161</v>
      </c>
      <c r="G16" s="221">
        <v>14335.158130000002</v>
      </c>
      <c r="H16" s="221">
        <v>1357.1640400000001</v>
      </c>
      <c r="I16" s="222">
        <v>9.4673999999999996</v>
      </c>
      <c r="J16" s="223">
        <v>5.6472964707320701E-3</v>
      </c>
      <c r="K16" s="224">
        <v>5.1452049142549467E-4</v>
      </c>
      <c r="L16" s="221">
        <v>14335.158130000002</v>
      </c>
      <c r="M16" s="221">
        <v>1357.1640400000001</v>
      </c>
      <c r="N16" s="225">
        <v>9.4673999999999996</v>
      </c>
      <c r="O16" s="226">
        <v>1.5795191959229497E-3</v>
      </c>
      <c r="P16" s="224">
        <v>1.5854812470930105E-4</v>
      </c>
    </row>
    <row r="17" spans="1:16" ht="14.25" customHeight="1">
      <c r="A17" s="220" t="s">
        <v>1254</v>
      </c>
      <c r="B17" s="221">
        <v>0</v>
      </c>
      <c r="C17" s="221">
        <v>0</v>
      </c>
      <c r="D17" s="222" t="s">
        <v>1161</v>
      </c>
      <c r="E17" s="223" t="s">
        <v>1161</v>
      </c>
      <c r="F17" s="224" t="s">
        <v>1161</v>
      </c>
      <c r="G17" s="221">
        <v>139301.69091</v>
      </c>
      <c r="H17" s="221">
        <v>151384.72260000001</v>
      </c>
      <c r="I17" s="222">
        <v>108.67400000000001</v>
      </c>
      <c r="J17" s="223">
        <v>5.4877521427317007E-2</v>
      </c>
      <c r="K17" s="224">
        <v>5.7392135048364663E-2</v>
      </c>
      <c r="L17" s="221">
        <v>139301.69091</v>
      </c>
      <c r="M17" s="221">
        <v>151384.72260000001</v>
      </c>
      <c r="N17" s="225">
        <v>108.67400000000001</v>
      </c>
      <c r="O17" s="226">
        <v>1.5348954843853575E-2</v>
      </c>
      <c r="P17" s="224">
        <v>1.7685234187215675E-2</v>
      </c>
    </row>
    <row r="18" spans="1:16" ht="14.25" customHeight="1">
      <c r="A18" s="220" t="s">
        <v>1255</v>
      </c>
      <c r="B18" s="221">
        <v>970248.94354000001</v>
      </c>
      <c r="C18" s="221">
        <v>871287.99069000001</v>
      </c>
      <c r="D18" s="222">
        <v>89.800457551756125</v>
      </c>
      <c r="E18" s="223">
        <v>0.14841883589042157</v>
      </c>
      <c r="F18" s="224">
        <v>0.14712175044888987</v>
      </c>
      <c r="G18" s="221">
        <v>0</v>
      </c>
      <c r="H18" s="221">
        <v>0</v>
      </c>
      <c r="I18" s="222" t="s">
        <v>1161</v>
      </c>
      <c r="J18" s="223" t="s">
        <v>1161</v>
      </c>
      <c r="K18" s="224" t="s">
        <v>1161</v>
      </c>
      <c r="L18" s="221">
        <v>970248.94354000001</v>
      </c>
      <c r="M18" s="221">
        <v>871287.99069000001</v>
      </c>
      <c r="N18" s="225">
        <v>89.8005</v>
      </c>
      <c r="O18" s="226">
        <v>0.10690686612923971</v>
      </c>
      <c r="P18" s="224">
        <v>0.10178657327645849</v>
      </c>
    </row>
    <row r="19" spans="1:16" ht="14.25" customHeight="1">
      <c r="A19" s="220" t="s">
        <v>1256</v>
      </c>
      <c r="B19" s="221">
        <v>245869.00438999999</v>
      </c>
      <c r="C19" s="221">
        <v>262580.31414999999</v>
      </c>
      <c r="D19" s="222">
        <v>106.79683468091503</v>
      </c>
      <c r="E19" s="223">
        <v>3.7610544856621457E-2</v>
      </c>
      <c r="F19" s="224">
        <v>4.4338124551187824E-2</v>
      </c>
      <c r="G19" s="221">
        <v>119875.24376000001</v>
      </c>
      <c r="H19" s="221">
        <v>117375.04633</v>
      </c>
      <c r="I19" s="222">
        <v>97.914299999999997</v>
      </c>
      <c r="J19" s="223">
        <v>4.722452552492315E-2</v>
      </c>
      <c r="K19" s="224">
        <v>4.4498575513982667E-2</v>
      </c>
      <c r="L19" s="221">
        <v>365744.24815</v>
      </c>
      <c r="M19" s="221">
        <v>379955.36048000003</v>
      </c>
      <c r="N19" s="225">
        <v>103.88549999999999</v>
      </c>
      <c r="O19" s="226">
        <v>4.0299524812519923E-2</v>
      </c>
      <c r="P19" s="224">
        <v>4.4387567089790025E-2</v>
      </c>
    </row>
    <row r="20" spans="1:16" ht="14.25" customHeight="1">
      <c r="A20" s="220" t="s">
        <v>1257</v>
      </c>
      <c r="B20" s="221">
        <v>147111.52980000002</v>
      </c>
      <c r="C20" s="221">
        <v>151520.63678</v>
      </c>
      <c r="D20" s="222">
        <v>102.99711857119166</v>
      </c>
      <c r="E20" s="223">
        <v>2.2503628727811049E-2</v>
      </c>
      <c r="F20" s="224">
        <v>2.5585089603439075E-2</v>
      </c>
      <c r="G20" s="221">
        <v>245965.48833000002</v>
      </c>
      <c r="H20" s="221">
        <v>246423.04178999999</v>
      </c>
      <c r="I20" s="222">
        <v>100.18600000000001</v>
      </c>
      <c r="J20" s="222">
        <v>9.6897433678180087E-2</v>
      </c>
      <c r="K20" s="224">
        <v>9.342253465568981E-2</v>
      </c>
      <c r="L20" s="221">
        <v>393077.01812999998</v>
      </c>
      <c r="M20" s="221">
        <v>397943.67856999999</v>
      </c>
      <c r="N20" s="225">
        <v>101.2381</v>
      </c>
      <c r="O20" s="226">
        <v>4.3311185686410576E-2</v>
      </c>
      <c r="P20" s="224">
        <v>4.648901836302291E-2</v>
      </c>
    </row>
    <row r="21" spans="1:16" ht="14.25" customHeight="1">
      <c r="A21" s="220" t="s">
        <v>1258</v>
      </c>
      <c r="B21" s="221">
        <v>195874.98228</v>
      </c>
      <c r="C21" s="221">
        <v>180216.35053999998</v>
      </c>
      <c r="D21" s="222">
        <v>92.005803110875959</v>
      </c>
      <c r="E21" s="223">
        <v>2.9962966766019502E-2</v>
      </c>
      <c r="F21" s="224">
        <v>3.0430518076989075E-2</v>
      </c>
      <c r="G21" s="221">
        <v>0</v>
      </c>
      <c r="H21" s="221">
        <v>0</v>
      </c>
      <c r="I21" s="222" t="s">
        <v>1161</v>
      </c>
      <c r="J21" s="222" t="s">
        <v>1161</v>
      </c>
      <c r="K21" s="224" t="s">
        <v>1161</v>
      </c>
      <c r="L21" s="221">
        <v>195874.98228</v>
      </c>
      <c r="M21" s="221">
        <v>180216.35053999998</v>
      </c>
      <c r="N21" s="225">
        <v>92.005799999999994</v>
      </c>
      <c r="O21" s="226">
        <v>2.1582482153779184E-2</v>
      </c>
      <c r="P21" s="224">
        <v>2.1053434646021881E-2</v>
      </c>
    </row>
    <row r="22" spans="1:16" ht="14.25" customHeight="1">
      <c r="A22" s="220" t="s">
        <v>1259</v>
      </c>
      <c r="B22" s="221">
        <v>9003.2212500000005</v>
      </c>
      <c r="C22" s="221">
        <v>10835.71393</v>
      </c>
      <c r="D22" s="222">
        <v>120.35374483327286</v>
      </c>
      <c r="E22" s="223">
        <v>1.3772214090886227E-3</v>
      </c>
      <c r="F22" s="224">
        <v>1.8296696589178826E-3</v>
      </c>
      <c r="G22" s="221">
        <v>0</v>
      </c>
      <c r="H22" s="221">
        <v>0</v>
      </c>
      <c r="I22" s="222" t="s">
        <v>1161</v>
      </c>
      <c r="J22" s="222" t="s">
        <v>1161</v>
      </c>
      <c r="K22" s="224" t="s">
        <v>1161</v>
      </c>
      <c r="L22" s="221">
        <v>9003.2212500000005</v>
      </c>
      <c r="M22" s="221">
        <v>10835.71393</v>
      </c>
      <c r="N22" s="225">
        <v>120.3537</v>
      </c>
      <c r="O22" s="226">
        <v>9.9201980616843151E-4</v>
      </c>
      <c r="P22" s="224">
        <v>1.2658618065712604E-3</v>
      </c>
    </row>
    <row r="23" spans="1:16" ht="14.25" customHeight="1">
      <c r="A23" s="220" t="s">
        <v>1260</v>
      </c>
      <c r="B23" s="221">
        <v>34481.511630000001</v>
      </c>
      <c r="C23" s="221">
        <v>41529.603350000005</v>
      </c>
      <c r="D23" s="222">
        <v>120.44020516162041</v>
      </c>
      <c r="E23" s="223">
        <v>5.2746316808080585E-3</v>
      </c>
      <c r="F23" s="224">
        <v>7.0125010393652445E-3</v>
      </c>
      <c r="G23" s="221">
        <v>0</v>
      </c>
      <c r="H23" s="221">
        <v>0</v>
      </c>
      <c r="I23" s="222" t="s">
        <v>1161</v>
      </c>
      <c r="J23" s="222" t="s">
        <v>1161</v>
      </c>
      <c r="K23" s="224" t="s">
        <v>1161</v>
      </c>
      <c r="L23" s="221">
        <v>34481.511630000001</v>
      </c>
      <c r="M23" s="221">
        <v>41529.603350000005</v>
      </c>
      <c r="N23" s="225">
        <v>120.4402</v>
      </c>
      <c r="O23" s="226">
        <v>3.799344871546627E-3</v>
      </c>
      <c r="P23" s="224">
        <v>4.8516174441695396E-3</v>
      </c>
    </row>
    <row r="24" spans="1:16" ht="14.25" customHeight="1">
      <c r="A24" s="220" t="s">
        <v>1261</v>
      </c>
      <c r="B24" s="221">
        <v>625887.21134000004</v>
      </c>
      <c r="C24" s="221">
        <v>557814.44435999996</v>
      </c>
      <c r="D24" s="222">
        <v>89.123796468974191</v>
      </c>
      <c r="E24" s="223">
        <v>9.5741873180360121E-2</v>
      </c>
      <c r="F24" s="224">
        <v>9.4190024833151836E-2</v>
      </c>
      <c r="G24" s="221">
        <v>0</v>
      </c>
      <c r="H24" s="221">
        <v>0</v>
      </c>
      <c r="I24" s="222" t="s">
        <v>1161</v>
      </c>
      <c r="J24" s="223" t="s">
        <v>1161</v>
      </c>
      <c r="K24" s="224" t="s">
        <v>1161</v>
      </c>
      <c r="L24" s="221">
        <v>625887.21134000004</v>
      </c>
      <c r="M24" s="221">
        <v>557814.44435999996</v>
      </c>
      <c r="N24" s="225">
        <v>89.123800000000003</v>
      </c>
      <c r="O24" s="226">
        <v>6.8963373534423236E-2</v>
      </c>
      <c r="P24" s="224">
        <v>6.5165618512142962E-2</v>
      </c>
    </row>
    <row r="25" spans="1:16" ht="14.25" customHeight="1">
      <c r="A25" s="220" t="s">
        <v>1262</v>
      </c>
      <c r="B25" s="221">
        <v>0</v>
      </c>
      <c r="C25" s="221">
        <v>0</v>
      </c>
      <c r="D25" s="222" t="s">
        <v>1161</v>
      </c>
      <c r="E25" s="223" t="s">
        <v>1161</v>
      </c>
      <c r="F25" s="224" t="s">
        <v>1161</v>
      </c>
      <c r="G25" s="221">
        <v>14862.637990000001</v>
      </c>
      <c r="H25" s="221">
        <v>17043.193329999998</v>
      </c>
      <c r="I25" s="222">
        <v>114.67140000000001</v>
      </c>
      <c r="J25" s="223">
        <v>5.8550957237815541E-3</v>
      </c>
      <c r="K25" s="224">
        <v>6.4613207756457434E-3</v>
      </c>
      <c r="L25" s="221">
        <v>14862.637990000001</v>
      </c>
      <c r="M25" s="221">
        <v>17043.193329999998</v>
      </c>
      <c r="N25" s="225">
        <v>114.67140000000001</v>
      </c>
      <c r="O25" s="226">
        <v>1.637639556840988E-3</v>
      </c>
      <c r="P25" s="224">
        <v>1.99103885889105E-3</v>
      </c>
    </row>
    <row r="26" spans="1:16" ht="14.25" customHeight="1">
      <c r="A26" s="220" t="s">
        <v>1263</v>
      </c>
      <c r="B26" s="221">
        <v>28916.796329999997</v>
      </c>
      <c r="C26" s="221">
        <v>26761.511269999999</v>
      </c>
      <c r="D26" s="222">
        <v>92.546598055317844</v>
      </c>
      <c r="E26" s="223">
        <v>4.4233980130091001E-3</v>
      </c>
      <c r="F26" s="224">
        <v>4.5188277868745807E-3</v>
      </c>
      <c r="G26" s="221">
        <v>243477.40643</v>
      </c>
      <c r="H26" s="221">
        <v>240912.56311000002</v>
      </c>
      <c r="I26" s="222">
        <v>98.946600000000004</v>
      </c>
      <c r="J26" s="223">
        <v>9.5917260595655293E-2</v>
      </c>
      <c r="K26" s="224">
        <v>9.1333432590752023E-2</v>
      </c>
      <c r="L26" s="221">
        <v>272394.20276000001</v>
      </c>
      <c r="M26" s="221">
        <v>267674.07438000001</v>
      </c>
      <c r="N26" s="225">
        <v>98.267200000000003</v>
      </c>
      <c r="O26" s="226">
        <v>3.0013751380749375E-2</v>
      </c>
      <c r="P26" s="224">
        <v>3.1270517988560148E-2</v>
      </c>
    </row>
    <row r="27" spans="1:16" ht="14.25" customHeight="1">
      <c r="A27" s="220" t="s">
        <v>1264</v>
      </c>
      <c r="B27" s="221">
        <v>0</v>
      </c>
      <c r="C27" s="221">
        <v>0</v>
      </c>
      <c r="D27" s="222" t="s">
        <v>1161</v>
      </c>
      <c r="E27" s="223" t="s">
        <v>1161</v>
      </c>
      <c r="F27" s="224" t="s">
        <v>1161</v>
      </c>
      <c r="G27" s="221">
        <v>41341.748479999995</v>
      </c>
      <c r="H27" s="221">
        <v>41446.011890000002</v>
      </c>
      <c r="I27" s="222">
        <v>100.2522</v>
      </c>
      <c r="J27" s="223">
        <v>1.6286469124913439E-2</v>
      </c>
      <c r="K27" s="224">
        <v>1.5712781783747888E-2</v>
      </c>
      <c r="L27" s="221">
        <v>41341.748479999995</v>
      </c>
      <c r="M27" s="221">
        <v>41446.011890000002</v>
      </c>
      <c r="N27" s="225">
        <v>100.2522</v>
      </c>
      <c r="O27" s="226">
        <v>4.5552399718926861E-3</v>
      </c>
      <c r="P27" s="224">
        <v>4.841852029795082E-3</v>
      </c>
    </row>
    <row r="28" spans="1:16" ht="14.25" customHeight="1">
      <c r="A28" s="220" t="s">
        <v>1265</v>
      </c>
      <c r="B28" s="221">
        <v>116669.557</v>
      </c>
      <c r="C28" s="221">
        <v>53804.472999999998</v>
      </c>
      <c r="D28" s="222">
        <v>46.116977199116306</v>
      </c>
      <c r="E28" s="223">
        <v>1.7846924698122393E-2</v>
      </c>
      <c r="F28" s="224">
        <v>9.0851800258043933E-3</v>
      </c>
      <c r="G28" s="221">
        <v>0</v>
      </c>
      <c r="H28" s="221">
        <v>0</v>
      </c>
      <c r="I28" s="222" t="s">
        <v>1161</v>
      </c>
      <c r="J28" s="223" t="s">
        <v>1161</v>
      </c>
      <c r="K28" s="224" t="s">
        <v>1161</v>
      </c>
      <c r="L28" s="221">
        <v>116669.557</v>
      </c>
      <c r="M28" s="221">
        <v>53804.472999999998</v>
      </c>
      <c r="N28" s="225">
        <v>46.116999999999997</v>
      </c>
      <c r="O28" s="226">
        <v>1.2855233488891185E-2</v>
      </c>
      <c r="P28" s="224">
        <v>6.2856058985487264E-3</v>
      </c>
    </row>
    <row r="29" spans="1:16" ht="14.25" customHeight="1">
      <c r="A29" s="220" t="s">
        <v>1266</v>
      </c>
      <c r="B29" s="221">
        <v>290698.90875</v>
      </c>
      <c r="C29" s="221">
        <v>258756.20159000001</v>
      </c>
      <c r="D29" s="222">
        <v>89.011755394145425</v>
      </c>
      <c r="E29" s="223">
        <v>4.4468168626778985E-2</v>
      </c>
      <c r="F29" s="224">
        <v>4.3692402195603386E-2</v>
      </c>
      <c r="G29" s="221">
        <v>65108.453820000002</v>
      </c>
      <c r="H29" s="221">
        <v>61164.523869999997</v>
      </c>
      <c r="I29" s="222">
        <v>93.942499999999995</v>
      </c>
      <c r="J29" s="223">
        <v>2.5649297910640342E-2</v>
      </c>
      <c r="K29" s="224">
        <v>2.3188354503851129E-2</v>
      </c>
      <c r="L29" s="221">
        <v>355807.36257</v>
      </c>
      <c r="M29" s="221">
        <v>319920.72545999999</v>
      </c>
      <c r="N29" s="225">
        <v>89.914000000000001</v>
      </c>
      <c r="O29" s="226">
        <v>3.9204629215348029E-2</v>
      </c>
      <c r="P29" s="224">
        <v>3.7374134284697179E-2</v>
      </c>
    </row>
    <row r="30" spans="1:16" ht="14.25" customHeight="1">
      <c r="A30" s="220" t="s">
        <v>1267</v>
      </c>
      <c r="B30" s="221">
        <v>150730.36125999998</v>
      </c>
      <c r="C30" s="221">
        <v>331002.70650999999</v>
      </c>
      <c r="D30" s="222">
        <v>219.59922589122044</v>
      </c>
      <c r="E30" s="223">
        <v>2.305720083541591E-2</v>
      </c>
      <c r="F30" s="224">
        <v>5.5891620343012108E-2</v>
      </c>
      <c r="G30" s="221">
        <v>127300.07458</v>
      </c>
      <c r="H30" s="221">
        <v>322253.37897000002</v>
      </c>
      <c r="I30" s="222">
        <v>253.1447</v>
      </c>
      <c r="J30" s="223">
        <v>5.0149517387958052E-2</v>
      </c>
      <c r="K30" s="224">
        <v>0.1221709108290038</v>
      </c>
      <c r="L30" s="221">
        <v>278030.43583999999</v>
      </c>
      <c r="M30" s="221">
        <v>653256.08548000001</v>
      </c>
      <c r="N30" s="225">
        <v>234.95849999999999</v>
      </c>
      <c r="O30" s="226">
        <v>3.0634779642999585E-2</v>
      </c>
      <c r="P30" s="224">
        <v>7.6315407905880595E-2</v>
      </c>
    </row>
    <row r="31" spans="1:16" ht="14.25" customHeight="1">
      <c r="A31" s="220" t="s">
        <v>1268</v>
      </c>
      <c r="B31" s="221">
        <v>68418.309469999993</v>
      </c>
      <c r="C31" s="221">
        <v>55304.942329999998</v>
      </c>
      <c r="D31" s="222">
        <v>80.833541136017203</v>
      </c>
      <c r="E31" s="223">
        <v>1.0465938574566834E-2</v>
      </c>
      <c r="F31" s="224">
        <v>9.3385424922715968E-3</v>
      </c>
      <c r="G31" s="221">
        <v>0</v>
      </c>
      <c r="H31" s="221">
        <v>0</v>
      </c>
      <c r="I31" s="222" t="s">
        <v>1161</v>
      </c>
      <c r="J31" s="223" t="s">
        <v>1161</v>
      </c>
      <c r="K31" s="224" t="s">
        <v>1161</v>
      </c>
      <c r="L31" s="221">
        <v>68418.309469999993</v>
      </c>
      <c r="M31" s="221">
        <v>55304.942329999998</v>
      </c>
      <c r="N31" s="225">
        <v>80.833500000000001</v>
      </c>
      <c r="O31" s="226">
        <v>7.5386704618417705E-3</v>
      </c>
      <c r="P31" s="224">
        <v>6.460895392997254E-3</v>
      </c>
    </row>
    <row r="32" spans="1:16" ht="14.25" customHeight="1">
      <c r="A32" s="220" t="s">
        <v>1269</v>
      </c>
      <c r="B32" s="221">
        <v>0</v>
      </c>
      <c r="C32" s="221">
        <v>0</v>
      </c>
      <c r="D32" s="222" t="s">
        <v>1161</v>
      </c>
      <c r="E32" s="223" t="s">
        <v>1161</v>
      </c>
      <c r="F32" s="224" t="s">
        <v>1161</v>
      </c>
      <c r="G32" s="221">
        <v>16085.30035</v>
      </c>
      <c r="H32" s="221">
        <v>19611.593120000001</v>
      </c>
      <c r="I32" s="222">
        <v>121.9225</v>
      </c>
      <c r="J32" s="223">
        <v>6.3367602277869198E-3</v>
      </c>
      <c r="K32" s="224">
        <v>7.4350382358636981E-3</v>
      </c>
      <c r="L32" s="221">
        <v>16085.30035</v>
      </c>
      <c r="M32" s="221">
        <v>19611.593120000001</v>
      </c>
      <c r="N32" s="225">
        <v>121.9225</v>
      </c>
      <c r="O32" s="226">
        <v>1.7723585916949449E-3</v>
      </c>
      <c r="P32" s="224">
        <v>2.2910873115513952E-3</v>
      </c>
    </row>
    <row r="33" spans="1:16" ht="14.25" customHeight="1">
      <c r="A33" s="220" t="s">
        <v>1270</v>
      </c>
      <c r="B33" s="221">
        <v>282133.87011000002</v>
      </c>
      <c r="C33" s="221">
        <v>282700.08513999998</v>
      </c>
      <c r="D33" s="222">
        <v>100.20069020064099</v>
      </c>
      <c r="E33" s="223">
        <v>4.315797594605604E-2</v>
      </c>
      <c r="F33" s="224">
        <v>4.773545810600411E-2</v>
      </c>
      <c r="G33" s="221">
        <v>270183.10533999995</v>
      </c>
      <c r="H33" s="221">
        <v>280834.26007000002</v>
      </c>
      <c r="I33" s="222">
        <v>103.9422</v>
      </c>
      <c r="J33" s="223">
        <v>0.1064378978872145</v>
      </c>
      <c r="K33" s="224">
        <v>0.10646832456622676</v>
      </c>
      <c r="L33" s="221">
        <v>552316.97545000003</v>
      </c>
      <c r="M33" s="221">
        <v>563534.34521000006</v>
      </c>
      <c r="N33" s="225">
        <v>102.03100000000001</v>
      </c>
      <c r="O33" s="226">
        <v>6.0857038132817551E-2</v>
      </c>
      <c r="P33" s="224">
        <v>6.5833835121603568E-2</v>
      </c>
    </row>
    <row r="34" spans="1:16" ht="14.25" customHeight="1">
      <c r="A34" s="220" t="s">
        <v>1271</v>
      </c>
      <c r="B34" s="221">
        <v>0</v>
      </c>
      <c r="C34" s="221">
        <v>0</v>
      </c>
      <c r="D34" s="222" t="s">
        <v>1161</v>
      </c>
      <c r="E34" s="223" t="s">
        <v>1161</v>
      </c>
      <c r="F34" s="224" t="s">
        <v>1161</v>
      </c>
      <c r="G34" s="221">
        <v>15281.777179999999</v>
      </c>
      <c r="H34" s="221">
        <v>21919.110379999998</v>
      </c>
      <c r="I34" s="222">
        <v>143.43299999999999</v>
      </c>
      <c r="J34" s="223">
        <v>6.0202144651980809E-3</v>
      </c>
      <c r="K34" s="224">
        <v>8.3098513605822169E-3</v>
      </c>
      <c r="L34" s="221">
        <v>15281.777179999999</v>
      </c>
      <c r="M34" s="221">
        <v>21919.110379999998</v>
      </c>
      <c r="N34" s="225">
        <v>143.43299999999999</v>
      </c>
      <c r="O34" s="226">
        <v>1.6838224025664988E-3</v>
      </c>
      <c r="P34" s="224">
        <v>2.5606586555632395E-3</v>
      </c>
    </row>
    <row r="35" spans="1:16" ht="18.75" customHeight="1">
      <c r="A35" s="573" t="s">
        <v>349</v>
      </c>
      <c r="B35" s="445">
        <v>6537235.9089000002</v>
      </c>
      <c r="C35" s="445">
        <v>5922224.19888</v>
      </c>
      <c r="D35" s="446">
        <v>90.592175063122568</v>
      </c>
      <c r="E35" s="447">
        <v>1</v>
      </c>
      <c r="F35" s="448">
        <v>1</v>
      </c>
      <c r="G35" s="449">
        <v>2538410.7606700002</v>
      </c>
      <c r="H35" s="445">
        <v>2637725.9265999999</v>
      </c>
      <c r="I35" s="446">
        <v>103.91249389061785</v>
      </c>
      <c r="J35" s="447">
        <v>1</v>
      </c>
      <c r="K35" s="448">
        <v>1</v>
      </c>
      <c r="L35" s="450">
        <v>9075646.669569999</v>
      </c>
      <c r="M35" s="451">
        <v>8559950.1254799999</v>
      </c>
      <c r="N35" s="452">
        <v>94.317798357894517</v>
      </c>
      <c r="O35" s="453">
        <v>1</v>
      </c>
      <c r="P35" s="448">
        <v>1</v>
      </c>
    </row>
    <row r="36" spans="1:16" ht="12.75" customHeight="1">
      <c r="A36" s="51" t="s">
        <v>540</v>
      </c>
    </row>
    <row r="37" spans="1:16" ht="12.75" customHeight="1"/>
    <row r="38" spans="1:16" ht="12.75" customHeight="1">
      <c r="A38" s="686" t="s">
        <v>1152</v>
      </c>
    </row>
    <row r="39" spans="1:16" ht="12.75" customHeight="1">
      <c r="A39" s="687" t="s">
        <v>1153</v>
      </c>
    </row>
    <row r="40" spans="1:16" ht="12.75" customHeight="1">
      <c r="A40" s="360" t="s">
        <v>1154</v>
      </c>
    </row>
    <row r="41" spans="1:16" ht="12.75" customHeight="1">
      <c r="A41" s="361" t="s">
        <v>1155</v>
      </c>
    </row>
    <row r="42" spans="1:16" ht="12.75" customHeight="1">
      <c r="A42" s="361"/>
    </row>
    <row r="43" spans="1:16" ht="12.75" customHeight="1">
      <c r="A43" s="75" t="s">
        <v>343</v>
      </c>
    </row>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c r="P52" s="40" t="s">
        <v>452</v>
      </c>
    </row>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3"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514" t="s">
        <v>1212</v>
      </c>
    </row>
    <row r="2" spans="1:7" ht="12.75" customHeight="1">
      <c r="A2" s="130" t="s">
        <v>1213</v>
      </c>
    </row>
    <row r="3" spans="1:7" ht="12.75" customHeight="1"/>
    <row r="4" spans="1:7" ht="12.75" customHeight="1">
      <c r="B4" s="778" t="s">
        <v>501</v>
      </c>
      <c r="C4" s="779"/>
      <c r="D4" s="779"/>
      <c r="E4" s="779"/>
      <c r="F4" s="779"/>
    </row>
    <row r="5" spans="1:7">
      <c r="A5" s="783" t="s">
        <v>725</v>
      </c>
      <c r="B5" s="783" t="s">
        <v>547</v>
      </c>
      <c r="C5" s="784" t="s">
        <v>548</v>
      </c>
      <c r="D5" s="784"/>
      <c r="E5" s="781" t="s">
        <v>549</v>
      </c>
      <c r="F5" s="781"/>
    </row>
    <row r="6" spans="1:7" ht="65.25">
      <c r="A6" s="783"/>
      <c r="B6" s="783"/>
      <c r="C6" s="454" t="s">
        <v>724</v>
      </c>
      <c r="D6" s="454" t="s">
        <v>550</v>
      </c>
      <c r="E6" s="454" t="s">
        <v>551</v>
      </c>
      <c r="F6" s="454" t="s">
        <v>552</v>
      </c>
    </row>
    <row r="7" spans="1:7" ht="22.5">
      <c r="A7" s="227">
        <v>1</v>
      </c>
      <c r="B7" s="228" t="s">
        <v>553</v>
      </c>
      <c r="C7" s="229">
        <v>2343337</v>
      </c>
      <c r="D7" s="229">
        <v>472789.02139999997</v>
      </c>
      <c r="E7" s="229">
        <v>16810</v>
      </c>
      <c r="F7" s="229">
        <v>112457.38726999999</v>
      </c>
      <c r="G7" s="88"/>
    </row>
    <row r="8" spans="1:7" ht="22.5">
      <c r="A8" s="227">
        <v>2</v>
      </c>
      <c r="B8" s="228" t="s">
        <v>554</v>
      </c>
      <c r="C8" s="229">
        <v>166379</v>
      </c>
      <c r="D8" s="229">
        <v>278358.4167</v>
      </c>
      <c r="E8" s="229">
        <v>874046</v>
      </c>
      <c r="F8" s="229">
        <v>155773.24597999998</v>
      </c>
      <c r="G8" s="88"/>
    </row>
    <row r="9" spans="1:7" ht="22.5">
      <c r="A9" s="227">
        <v>3</v>
      </c>
      <c r="B9" s="228" t="s">
        <v>555</v>
      </c>
      <c r="C9" s="229">
        <v>431757</v>
      </c>
      <c r="D9" s="229">
        <v>645466.50679000001</v>
      </c>
      <c r="E9" s="229">
        <v>100994</v>
      </c>
      <c r="F9" s="229">
        <v>590402.57941999997</v>
      </c>
      <c r="G9" s="88"/>
    </row>
    <row r="10" spans="1:7" ht="33.75">
      <c r="A10" s="227">
        <v>4</v>
      </c>
      <c r="B10" s="228" t="s">
        <v>556</v>
      </c>
      <c r="C10" s="229">
        <v>197</v>
      </c>
      <c r="D10" s="229">
        <v>7097.4012300000004</v>
      </c>
      <c r="E10" s="229">
        <v>342</v>
      </c>
      <c r="F10" s="229">
        <v>1381.0431299999998</v>
      </c>
    </row>
    <row r="11" spans="1:7" ht="22.5">
      <c r="A11" s="227">
        <v>5</v>
      </c>
      <c r="B11" s="230" t="s">
        <v>557</v>
      </c>
      <c r="C11" s="229">
        <v>137</v>
      </c>
      <c r="D11" s="229">
        <v>8322.1805100000001</v>
      </c>
      <c r="E11" s="229">
        <v>14</v>
      </c>
      <c r="F11" s="229">
        <v>13136.474249999999</v>
      </c>
    </row>
    <row r="12" spans="1:7" ht="22.5">
      <c r="A12" s="227">
        <v>6</v>
      </c>
      <c r="B12" s="228" t="s">
        <v>558</v>
      </c>
      <c r="C12" s="229">
        <v>18298</v>
      </c>
      <c r="D12" s="229">
        <v>164166.20412000001</v>
      </c>
      <c r="E12" s="229">
        <v>1731</v>
      </c>
      <c r="F12" s="229">
        <v>96306.939360000004</v>
      </c>
    </row>
    <row r="13" spans="1:7" ht="22.5">
      <c r="A13" s="227">
        <v>7</v>
      </c>
      <c r="B13" s="228" t="s">
        <v>559</v>
      </c>
      <c r="C13" s="229">
        <v>18234</v>
      </c>
      <c r="D13" s="229">
        <v>45266.348840000006</v>
      </c>
      <c r="E13" s="229">
        <v>4568</v>
      </c>
      <c r="F13" s="229">
        <v>11621.173989999999</v>
      </c>
    </row>
    <row r="14" spans="1:7" ht="22.5">
      <c r="A14" s="227">
        <v>8</v>
      </c>
      <c r="B14" s="228" t="s">
        <v>560</v>
      </c>
      <c r="C14" s="229">
        <v>506026</v>
      </c>
      <c r="D14" s="229">
        <v>554970.32335000008</v>
      </c>
      <c r="E14" s="229">
        <v>33732</v>
      </c>
      <c r="F14" s="229">
        <v>246604.30718999999</v>
      </c>
    </row>
    <row r="15" spans="1:7" ht="22.5">
      <c r="A15" s="227">
        <v>9</v>
      </c>
      <c r="B15" s="228" t="s">
        <v>561</v>
      </c>
      <c r="C15" s="229">
        <v>612614</v>
      </c>
      <c r="D15" s="229">
        <v>587741.00777000003</v>
      </c>
      <c r="E15" s="229">
        <v>79519</v>
      </c>
      <c r="F15" s="229">
        <v>436340.30994999997</v>
      </c>
    </row>
    <row r="16" spans="1:7" ht="33.75">
      <c r="A16" s="227">
        <v>10</v>
      </c>
      <c r="B16" s="228" t="s">
        <v>562</v>
      </c>
      <c r="C16" s="229">
        <v>2388596</v>
      </c>
      <c r="D16" s="229">
        <v>2434237.7769599999</v>
      </c>
      <c r="E16" s="229">
        <v>74953</v>
      </c>
      <c r="F16" s="229">
        <v>992741.69465999992</v>
      </c>
    </row>
    <row r="17" spans="1:6" ht="33.75">
      <c r="A17" s="227">
        <v>11</v>
      </c>
      <c r="B17" s="228" t="s">
        <v>563</v>
      </c>
      <c r="C17" s="229">
        <v>209</v>
      </c>
      <c r="D17" s="229">
        <v>5743.2147199999999</v>
      </c>
      <c r="E17" s="229">
        <v>0</v>
      </c>
      <c r="F17" s="229">
        <v>9.6048299999999998</v>
      </c>
    </row>
    <row r="18" spans="1:6" ht="22.5">
      <c r="A18" s="227">
        <v>12</v>
      </c>
      <c r="B18" s="228" t="s">
        <v>564</v>
      </c>
      <c r="C18" s="229">
        <v>37604</v>
      </c>
      <c r="D18" s="229">
        <v>41670.075210000003</v>
      </c>
      <c r="E18" s="229">
        <v>158</v>
      </c>
      <c r="F18" s="229">
        <v>7505.3820999999998</v>
      </c>
    </row>
    <row r="19" spans="1:6" ht="22.5">
      <c r="A19" s="227">
        <v>13</v>
      </c>
      <c r="B19" s="228" t="s">
        <v>565</v>
      </c>
      <c r="C19" s="229">
        <v>139160</v>
      </c>
      <c r="D19" s="229">
        <v>301542.41888999997</v>
      </c>
      <c r="E19" s="229">
        <v>12042</v>
      </c>
      <c r="F19" s="229">
        <v>135310.45603</v>
      </c>
    </row>
    <row r="20" spans="1:6" ht="22.5">
      <c r="A20" s="227">
        <v>14</v>
      </c>
      <c r="B20" s="228" t="s">
        <v>566</v>
      </c>
      <c r="C20" s="229">
        <v>50480</v>
      </c>
      <c r="D20" s="229">
        <v>194524.14741999999</v>
      </c>
      <c r="E20" s="229">
        <v>3065</v>
      </c>
      <c r="F20" s="229">
        <v>31610.714949999998</v>
      </c>
    </row>
    <row r="21" spans="1:6" ht="22.5">
      <c r="A21" s="227">
        <v>15</v>
      </c>
      <c r="B21" s="228" t="s">
        <v>567</v>
      </c>
      <c r="C21" s="229">
        <v>706</v>
      </c>
      <c r="D21" s="229">
        <v>6170.5734599999996</v>
      </c>
      <c r="E21" s="229">
        <v>376</v>
      </c>
      <c r="F21" s="229">
        <v>6496.6418800000001</v>
      </c>
    </row>
    <row r="22" spans="1:6" ht="22.5">
      <c r="A22" s="227">
        <v>16</v>
      </c>
      <c r="B22" s="228" t="s">
        <v>568</v>
      </c>
      <c r="C22" s="229">
        <v>129628</v>
      </c>
      <c r="D22" s="229">
        <v>115898.85699</v>
      </c>
      <c r="E22" s="229">
        <v>1896</v>
      </c>
      <c r="F22" s="229">
        <v>19926.817280000003</v>
      </c>
    </row>
    <row r="23" spans="1:6" ht="22.5">
      <c r="A23" s="227">
        <v>17</v>
      </c>
      <c r="B23" s="228" t="s">
        <v>569</v>
      </c>
      <c r="C23" s="229">
        <v>10319</v>
      </c>
      <c r="D23" s="229">
        <v>2735.0688300000002</v>
      </c>
      <c r="E23" s="229">
        <v>0</v>
      </c>
      <c r="F23" s="229">
        <v>126.14857000000001</v>
      </c>
    </row>
    <row r="24" spans="1:6" ht="22.5">
      <c r="A24" s="227">
        <v>18</v>
      </c>
      <c r="B24" s="228" t="s">
        <v>570</v>
      </c>
      <c r="C24" s="229">
        <v>286194</v>
      </c>
      <c r="D24" s="229">
        <v>55524.65569</v>
      </c>
      <c r="E24" s="229">
        <v>75493</v>
      </c>
      <c r="F24" s="229">
        <v>23027.474269999999</v>
      </c>
    </row>
    <row r="25" spans="1:6" ht="22.5">
      <c r="A25" s="227">
        <v>19</v>
      </c>
      <c r="B25" s="228" t="s">
        <v>571</v>
      </c>
      <c r="C25" s="229">
        <v>786055</v>
      </c>
      <c r="D25" s="229">
        <v>2322926.3200500002</v>
      </c>
      <c r="E25" s="229">
        <v>49397</v>
      </c>
      <c r="F25" s="229">
        <v>1368851.4208499999</v>
      </c>
    </row>
    <row r="26" spans="1:6" ht="22.5">
      <c r="A26" s="227">
        <v>20</v>
      </c>
      <c r="B26" s="228" t="s">
        <v>572</v>
      </c>
      <c r="C26" s="229">
        <v>2043</v>
      </c>
      <c r="D26" s="229">
        <v>20083.122829999997</v>
      </c>
      <c r="E26" s="229">
        <v>844</v>
      </c>
      <c r="F26" s="229">
        <v>11164.571460000001</v>
      </c>
    </row>
    <row r="27" spans="1:6" ht="33.75">
      <c r="A27" s="227">
        <v>21</v>
      </c>
      <c r="B27" s="228" t="s">
        <v>573</v>
      </c>
      <c r="C27" s="229">
        <v>651709</v>
      </c>
      <c r="D27" s="229">
        <v>151657.83106</v>
      </c>
      <c r="E27" s="229">
        <v>4025</v>
      </c>
      <c r="F27" s="229">
        <v>25039.35024</v>
      </c>
    </row>
    <row r="28" spans="1:6" ht="22.5">
      <c r="A28" s="227">
        <v>22</v>
      </c>
      <c r="B28" s="228" t="s">
        <v>574</v>
      </c>
      <c r="C28" s="229">
        <v>3650</v>
      </c>
      <c r="D28" s="229">
        <v>6795.6514800000004</v>
      </c>
      <c r="E28" s="229">
        <v>262</v>
      </c>
      <c r="F28" s="229">
        <v>6200.4564600000003</v>
      </c>
    </row>
    <row r="29" spans="1:6" ht="45">
      <c r="A29" s="227">
        <v>23</v>
      </c>
      <c r="B29" s="228" t="s">
        <v>575</v>
      </c>
      <c r="C29" s="229">
        <v>42588</v>
      </c>
      <c r="D29" s="229">
        <v>136263.00118000002</v>
      </c>
      <c r="E29" s="229">
        <v>6810</v>
      </c>
      <c r="F29" s="229">
        <v>116902.94384000001</v>
      </c>
    </row>
    <row r="30" spans="1:6" ht="22.5">
      <c r="A30" s="227">
        <v>24</v>
      </c>
      <c r="B30" s="228" t="s">
        <v>576</v>
      </c>
      <c r="C30" s="229">
        <v>0</v>
      </c>
      <c r="D30" s="229">
        <v>0</v>
      </c>
      <c r="E30" s="229">
        <v>0</v>
      </c>
      <c r="F30" s="229">
        <v>0</v>
      </c>
    </row>
    <row r="31" spans="1:6" ht="22.5">
      <c r="A31" s="227">
        <v>25</v>
      </c>
      <c r="B31" s="228" t="s">
        <v>577</v>
      </c>
      <c r="C31" s="229">
        <v>0</v>
      </c>
      <c r="D31" s="229">
        <v>0</v>
      </c>
      <c r="E31" s="229">
        <v>0</v>
      </c>
      <c r="F31" s="229">
        <v>0</v>
      </c>
    </row>
    <row r="32" spans="1:6" ht="22.5">
      <c r="A32" s="455"/>
      <c r="B32" s="456" t="s">
        <v>578</v>
      </c>
      <c r="C32" s="457">
        <v>7139875</v>
      </c>
      <c r="D32" s="457">
        <v>5922224.19888</v>
      </c>
      <c r="E32" s="457">
        <v>1279739</v>
      </c>
      <c r="F32" s="457">
        <v>2880778.3951099999</v>
      </c>
    </row>
    <row r="33" spans="1:7" ht="22.5">
      <c r="A33" s="455"/>
      <c r="B33" s="456" t="s">
        <v>579</v>
      </c>
      <c r="C33" s="457">
        <v>1486045</v>
      </c>
      <c r="D33" s="457">
        <v>2637725.9265999999</v>
      </c>
      <c r="E33" s="457">
        <v>61338</v>
      </c>
      <c r="F33" s="457">
        <v>1528158.7428499998</v>
      </c>
    </row>
    <row r="34" spans="1:7">
      <c r="A34" s="455"/>
      <c r="B34" s="458" t="s">
        <v>580</v>
      </c>
      <c r="C34" s="459">
        <v>8625920</v>
      </c>
      <c r="D34" s="459">
        <v>8559950.1254799999</v>
      </c>
      <c r="E34" s="459">
        <v>1341077</v>
      </c>
      <c r="F34" s="459">
        <v>4408937.13796</v>
      </c>
    </row>
    <row r="35" spans="1:7" ht="12.75" customHeight="1">
      <c r="A35" s="51" t="s">
        <v>582</v>
      </c>
    </row>
    <row r="36" spans="1:7" ht="12.75" customHeight="1"/>
    <row r="37" spans="1:7" ht="12.75" customHeight="1">
      <c r="A37" s="517" t="s">
        <v>453</v>
      </c>
    </row>
    <row r="38" spans="1:7" ht="12.75" customHeight="1">
      <c r="A38" s="129" t="s">
        <v>454</v>
      </c>
    </row>
    <row r="39" spans="1:7" ht="12.75" customHeight="1"/>
    <row r="40" spans="1:7" ht="12.75" customHeight="1"/>
    <row r="41" spans="1:7" ht="12.75" customHeight="1">
      <c r="G41" s="78"/>
    </row>
    <row r="42" spans="1:7" ht="12.75" customHeight="1">
      <c r="G42" s="88"/>
    </row>
    <row r="43" spans="1:7" ht="12.75" customHeight="1"/>
    <row r="44" spans="1:7" ht="12.75" customHeight="1">
      <c r="G44" s="88"/>
    </row>
    <row r="45" spans="1:7" ht="12.75" customHeight="1">
      <c r="G45" s="78"/>
    </row>
    <row r="46" spans="1:7" ht="12.75" customHeight="1">
      <c r="G46" s="78"/>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581</v>
      </c>
    </row>
    <row r="66" spans="1:1" ht="12.75" customHeight="1"/>
    <row r="67" spans="1:1" ht="12.75" customHeight="1"/>
    <row r="68" spans="1:1" ht="12.75" customHeight="1">
      <c r="A68" s="75" t="s">
        <v>343</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455</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79" t="s">
        <v>1214</v>
      </c>
    </row>
    <row r="2" spans="1:18" ht="12.75" customHeight="1">
      <c r="A2" s="117" t="s">
        <v>1215</v>
      </c>
      <c r="Q2" s="88"/>
    </row>
    <row r="3" spans="1:18" ht="12.75" customHeight="1">
      <c r="A3" s="15"/>
      <c r="M3" s="78"/>
      <c r="Q3" s="78"/>
    </row>
    <row r="4" spans="1:18" ht="12.75" customHeight="1">
      <c r="M4" s="78"/>
      <c r="O4" s="78"/>
      <c r="Q4" s="78"/>
    </row>
    <row r="5" spans="1:18" ht="12.75" customHeight="1"/>
    <row r="6" spans="1:18" ht="12.75" customHeight="1">
      <c r="P6" s="78"/>
    </row>
    <row r="7" spans="1:18" ht="12.75" customHeight="1"/>
    <row r="8" spans="1:18" ht="12.75" customHeight="1">
      <c r="R8" s="78"/>
    </row>
    <row r="9" spans="1:18" ht="12.75" customHeight="1">
      <c r="R9" s="88"/>
    </row>
    <row r="10" spans="1:18" ht="12.75" customHeight="1">
      <c r="Q10" s="78"/>
    </row>
    <row r="11" spans="1:18" ht="12.75" customHeight="1">
      <c r="Q11" s="88"/>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582</v>
      </c>
    </row>
    <row r="43" spans="1:17" ht="12.75" customHeight="1">
      <c r="A43" s="54"/>
      <c r="Q43" s="88"/>
    </row>
    <row r="44" spans="1:17" ht="12.75" customHeight="1">
      <c r="A44" s="560" t="s">
        <v>200</v>
      </c>
    </row>
    <row r="45" spans="1:17" ht="12.75" customHeight="1">
      <c r="A45" s="560" t="s">
        <v>201</v>
      </c>
    </row>
    <row r="46" spans="1:17" ht="12.75" customHeight="1">
      <c r="A46" s="560" t="s">
        <v>202</v>
      </c>
    </row>
    <row r="47" spans="1:17" ht="12.75" customHeight="1">
      <c r="A47" s="55"/>
    </row>
    <row r="48" spans="1:17" ht="12.75" customHeight="1">
      <c r="A48" s="131" t="s">
        <v>203</v>
      </c>
    </row>
    <row r="49" spans="1:8" ht="12.75" customHeight="1">
      <c r="A49" s="131" t="s">
        <v>204</v>
      </c>
    </row>
    <row r="50" spans="1:8" ht="12.75" customHeight="1">
      <c r="A50" s="132" t="s">
        <v>205</v>
      </c>
    </row>
    <row r="51" spans="1:8" ht="12.75" customHeight="1">
      <c r="A51" s="56"/>
    </row>
    <row r="52" spans="1:8" ht="12.75" customHeight="1">
      <c r="A52" s="57" t="s">
        <v>583</v>
      </c>
    </row>
    <row r="53" spans="1:8" ht="12.75" customHeight="1">
      <c r="A53" s="57" t="s">
        <v>833</v>
      </c>
      <c r="B53" s="30"/>
      <c r="C53" s="30"/>
      <c r="D53" s="30"/>
      <c r="E53" s="30"/>
      <c r="F53" s="30"/>
      <c r="G53" s="30"/>
      <c r="H53" s="30"/>
    </row>
    <row r="54" spans="1:8" ht="12.75" customHeight="1">
      <c r="A54" s="57" t="s">
        <v>704</v>
      </c>
      <c r="B54" s="30"/>
      <c r="C54" s="30"/>
      <c r="D54" s="30"/>
      <c r="E54" s="30"/>
      <c r="F54" s="30"/>
      <c r="G54" s="30"/>
      <c r="H54" s="30"/>
    </row>
    <row r="55" spans="1:8" ht="12.75" customHeight="1">
      <c r="A55" s="57" t="s">
        <v>836</v>
      </c>
      <c r="B55" s="30"/>
      <c r="C55" s="30"/>
      <c r="D55" s="30"/>
      <c r="E55" s="30"/>
      <c r="F55" s="30"/>
      <c r="G55" s="30"/>
      <c r="H55" s="30"/>
    </row>
    <row r="56" spans="1:8" ht="12.75" customHeight="1">
      <c r="A56" s="57" t="s">
        <v>834</v>
      </c>
      <c r="H56" s="30"/>
    </row>
    <row r="57" spans="1:8" ht="12.75" customHeight="1">
      <c r="A57" s="57" t="s">
        <v>835</v>
      </c>
      <c r="B57" s="30"/>
      <c r="C57" s="30"/>
      <c r="D57" s="30"/>
      <c r="E57" s="30"/>
      <c r="F57" s="30"/>
      <c r="G57" s="30"/>
      <c r="H57" s="30"/>
    </row>
    <row r="58" spans="1:8" ht="12.75" customHeight="1">
      <c r="A58" s="57" t="s">
        <v>837</v>
      </c>
      <c r="B58" s="30"/>
      <c r="C58" s="30"/>
      <c r="D58" s="30"/>
      <c r="E58" s="30"/>
      <c r="F58" s="30"/>
      <c r="G58" s="30"/>
      <c r="H58" s="30"/>
    </row>
    <row r="59" spans="1:8" ht="12.75" customHeight="1">
      <c r="A59" s="57" t="s">
        <v>705</v>
      </c>
      <c r="B59" s="30"/>
      <c r="C59" s="30"/>
      <c r="D59" s="30"/>
      <c r="E59" s="30"/>
      <c r="F59" s="30"/>
      <c r="G59" s="30"/>
      <c r="H59" s="30"/>
    </row>
    <row r="60" spans="1:8" ht="12.75" customHeight="1">
      <c r="A60" s="592" t="s">
        <v>784</v>
      </c>
      <c r="B60" s="30"/>
      <c r="C60" s="30"/>
      <c r="D60" s="30"/>
      <c r="E60" s="30"/>
      <c r="F60" s="30"/>
      <c r="G60" s="30"/>
      <c r="H60" s="30"/>
    </row>
    <row r="61" spans="1:8" ht="12.75" customHeight="1">
      <c r="A61" s="592"/>
    </row>
    <row r="62" spans="1:8" ht="12.75" customHeight="1"/>
    <row r="63" spans="1:8" ht="12.75" customHeight="1">
      <c r="A63" s="75" t="s">
        <v>343</v>
      </c>
    </row>
    <row r="64" spans="1:8" ht="12.75" customHeight="1"/>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691" t="s">
        <v>393</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42" t="s">
        <v>464</v>
      </c>
      <c r="B1" s="543"/>
      <c r="C1" s="543"/>
      <c r="D1" s="543"/>
      <c r="E1" s="543"/>
      <c r="F1" s="543"/>
      <c r="G1" s="543"/>
    </row>
    <row r="2" spans="1:12">
      <c r="A2" s="540" t="s">
        <v>465</v>
      </c>
      <c r="B2" s="543"/>
      <c r="C2" s="543"/>
      <c r="D2" s="543"/>
      <c r="E2" s="543"/>
      <c r="F2" s="543"/>
      <c r="G2" s="543"/>
    </row>
    <row r="3" spans="1:12" ht="12.75" customHeight="1">
      <c r="A3" s="38" t="s">
        <v>1017</v>
      </c>
      <c r="G3" s="380" t="str">
        <f>Naslovnica!A20</f>
        <v>Prosinac 2014.</v>
      </c>
    </row>
    <row r="4" spans="1:12" ht="12.75" customHeight="1">
      <c r="A4" s="128" t="s">
        <v>1018</v>
      </c>
      <c r="G4" s="118" t="str">
        <f>Naslovnica!A24</f>
        <v>December 2014</v>
      </c>
    </row>
    <row r="5" spans="1:12" ht="12.75" customHeight="1"/>
    <row r="6" spans="1:12" ht="23.25" customHeight="1">
      <c r="A6" s="785" t="s">
        <v>584</v>
      </c>
      <c r="B6" s="785"/>
      <c r="C6" s="785"/>
      <c r="D6" s="785"/>
      <c r="E6" s="785"/>
      <c r="F6" s="785"/>
      <c r="G6" s="785"/>
    </row>
    <row r="7" spans="1:12" ht="26.25" customHeight="1">
      <c r="A7" s="133" t="s">
        <v>591</v>
      </c>
      <c r="B7" s="133"/>
      <c r="C7" s="133"/>
      <c r="D7" s="133"/>
      <c r="E7" s="133"/>
      <c r="F7" s="133"/>
      <c r="G7" s="134" t="s">
        <v>209</v>
      </c>
    </row>
    <row r="8" spans="1:12" ht="18.75" customHeight="1">
      <c r="A8" s="576" t="s">
        <v>757</v>
      </c>
      <c r="B8" s="232"/>
      <c r="C8" s="232"/>
      <c r="D8" s="232"/>
      <c r="E8" s="232"/>
      <c r="F8" s="233"/>
      <c r="G8" s="234"/>
      <c r="H8" s="88"/>
    </row>
    <row r="9" spans="1:12" ht="18.75" customHeight="1">
      <c r="A9" s="231" t="s">
        <v>585</v>
      </c>
      <c r="B9" s="232"/>
      <c r="C9" s="232"/>
      <c r="D9" s="232"/>
      <c r="E9" s="232"/>
      <c r="F9" s="235">
        <v>229916101</v>
      </c>
      <c r="G9" s="236">
        <v>0.43657824677110096</v>
      </c>
      <c r="H9" s="88"/>
    </row>
    <row r="10" spans="1:12" ht="18.75" customHeight="1">
      <c r="A10" s="231" t="s">
        <v>586</v>
      </c>
      <c r="B10" s="232"/>
      <c r="C10" s="232"/>
      <c r="D10" s="232"/>
      <c r="E10" s="232"/>
      <c r="F10" s="235">
        <v>36989169</v>
      </c>
      <c r="G10" s="236">
        <v>-0.52217928499518562</v>
      </c>
      <c r="H10" s="78"/>
    </row>
    <row r="11" spans="1:12" ht="18.75" customHeight="1">
      <c r="A11" s="231" t="s">
        <v>587</v>
      </c>
      <c r="B11" s="232"/>
      <c r="C11" s="232"/>
      <c r="D11" s="232"/>
      <c r="E11" s="232"/>
      <c r="F11" s="235">
        <v>0</v>
      </c>
      <c r="G11" s="235" t="s">
        <v>1161</v>
      </c>
    </row>
    <row r="12" spans="1:12" ht="18.75" customHeight="1">
      <c r="A12" s="231" t="s">
        <v>588</v>
      </c>
      <c r="B12" s="232"/>
      <c r="C12" s="232"/>
      <c r="D12" s="232"/>
      <c r="E12" s="232"/>
      <c r="F12" s="235">
        <v>0</v>
      </c>
      <c r="G12" s="235" t="s">
        <v>1161</v>
      </c>
    </row>
    <row r="13" spans="1:12" ht="18.75" customHeight="1">
      <c r="A13" s="231" t="s">
        <v>366</v>
      </c>
      <c r="B13" s="232"/>
      <c r="C13" s="232"/>
      <c r="D13" s="232"/>
      <c r="E13" s="232"/>
      <c r="F13" s="235">
        <v>9542951</v>
      </c>
      <c r="G13" s="236">
        <v>0.63986094017801942</v>
      </c>
    </row>
    <row r="14" spans="1:12" ht="18.75" customHeight="1">
      <c r="A14" s="231" t="s">
        <v>589</v>
      </c>
      <c r="B14" s="232"/>
      <c r="C14" s="232"/>
      <c r="D14" s="232"/>
      <c r="E14" s="232"/>
      <c r="F14" s="235">
        <v>33027485</v>
      </c>
      <c r="G14" s="236">
        <v>1.3872144990631115</v>
      </c>
    </row>
    <row r="15" spans="1:12" ht="18.75" customHeight="1">
      <c r="A15" s="231" t="s">
        <v>590</v>
      </c>
      <c r="B15" s="232"/>
      <c r="C15" s="232"/>
      <c r="D15" s="232"/>
      <c r="E15" s="232"/>
      <c r="F15" s="235">
        <v>12684000</v>
      </c>
      <c r="G15" s="236">
        <v>2.6699318180831813</v>
      </c>
    </row>
    <row r="16" spans="1:12" ht="18.75" customHeight="1">
      <c r="A16" s="460" t="s">
        <v>596</v>
      </c>
      <c r="B16" s="461"/>
      <c r="C16" s="461"/>
      <c r="D16" s="461"/>
      <c r="E16" s="461"/>
      <c r="F16" s="462">
        <v>322159706</v>
      </c>
      <c r="G16" s="463">
        <v>0.23637853742226431</v>
      </c>
      <c r="I16" s="79"/>
      <c r="L16" s="79"/>
    </row>
    <row r="17" spans="1:7" ht="18.75" customHeight="1">
      <c r="A17" s="133" t="s">
        <v>592</v>
      </c>
      <c r="B17" s="133"/>
      <c r="C17" s="133"/>
      <c r="D17" s="133"/>
      <c r="E17" s="133"/>
      <c r="F17" s="147"/>
      <c r="G17" s="148"/>
    </row>
    <row r="18" spans="1:7" ht="18.75" customHeight="1">
      <c r="A18" s="576" t="s">
        <v>758</v>
      </c>
      <c r="B18" s="232"/>
      <c r="C18" s="232"/>
      <c r="D18" s="232"/>
      <c r="E18" s="232"/>
      <c r="F18" s="233"/>
      <c r="G18" s="234"/>
    </row>
    <row r="19" spans="1:7" ht="18.75" customHeight="1">
      <c r="A19" s="231" t="s">
        <v>585</v>
      </c>
      <c r="B19" s="232"/>
      <c r="C19" s="232"/>
      <c r="D19" s="232"/>
      <c r="E19" s="232"/>
      <c r="F19" s="235">
        <v>2517026</v>
      </c>
      <c r="G19" s="236">
        <v>8.6802075826654057E-2</v>
      </c>
    </row>
    <row r="20" spans="1:7" ht="18.75" customHeight="1">
      <c r="A20" s="231" t="s">
        <v>586</v>
      </c>
      <c r="B20" s="232"/>
      <c r="C20" s="232"/>
      <c r="D20" s="232"/>
      <c r="E20" s="232"/>
      <c r="F20" s="235">
        <v>8265771</v>
      </c>
      <c r="G20" s="236">
        <v>-8.0686916953788504E-2</v>
      </c>
    </row>
    <row r="21" spans="1:7" ht="18.75" customHeight="1">
      <c r="A21" s="231" t="s">
        <v>587</v>
      </c>
      <c r="B21" s="232"/>
      <c r="C21" s="232"/>
      <c r="D21" s="232"/>
      <c r="E21" s="232"/>
      <c r="F21" s="235">
        <v>0</v>
      </c>
      <c r="G21" s="235" t="s">
        <v>1161</v>
      </c>
    </row>
    <row r="22" spans="1:7" ht="18.75" customHeight="1">
      <c r="A22" s="231" t="s">
        <v>588</v>
      </c>
      <c r="B22" s="232"/>
      <c r="C22" s="232"/>
      <c r="D22" s="232"/>
      <c r="E22" s="232"/>
      <c r="F22" s="235">
        <v>0</v>
      </c>
      <c r="G22" s="235" t="s">
        <v>1161</v>
      </c>
    </row>
    <row r="23" spans="1:7" ht="18.75" customHeight="1">
      <c r="A23" s="231" t="s">
        <v>366</v>
      </c>
      <c r="B23" s="232"/>
      <c r="C23" s="232"/>
      <c r="D23" s="232"/>
      <c r="E23" s="232"/>
      <c r="F23" s="235">
        <v>653494</v>
      </c>
      <c r="G23" s="236">
        <v>1.2629162280458752</v>
      </c>
    </row>
    <row r="24" spans="1:7" ht="18.75" customHeight="1">
      <c r="A24" s="231" t="s">
        <v>589</v>
      </c>
      <c r="B24" s="232"/>
      <c r="C24" s="232"/>
      <c r="D24" s="232"/>
      <c r="E24" s="232"/>
      <c r="F24" s="235">
        <v>1360684</v>
      </c>
      <c r="G24" s="236">
        <v>33.425907653383938</v>
      </c>
    </row>
    <row r="25" spans="1:7" ht="18.75" customHeight="1">
      <c r="A25" s="231" t="s">
        <v>590</v>
      </c>
      <c r="B25" s="232"/>
      <c r="C25" s="232"/>
      <c r="D25" s="232"/>
      <c r="E25" s="232"/>
      <c r="F25" s="235">
        <v>12000000</v>
      </c>
      <c r="G25" s="236">
        <v>29</v>
      </c>
    </row>
    <row r="26" spans="1:7" ht="18.75" customHeight="1">
      <c r="A26" s="460" t="s">
        <v>597</v>
      </c>
      <c r="B26" s="461"/>
      <c r="C26" s="461"/>
      <c r="D26" s="461"/>
      <c r="E26" s="461"/>
      <c r="F26" s="462">
        <v>24796975</v>
      </c>
      <c r="G26" s="463">
        <v>1.060311083441229</v>
      </c>
    </row>
    <row r="27" spans="1:7" ht="18.75" customHeight="1">
      <c r="A27" s="133" t="s">
        <v>593</v>
      </c>
      <c r="B27" s="133"/>
      <c r="C27" s="133"/>
      <c r="D27" s="133"/>
      <c r="E27" s="133"/>
      <c r="F27" s="147"/>
      <c r="G27" s="149"/>
    </row>
    <row r="28" spans="1:7" ht="18.75" customHeight="1">
      <c r="A28" s="237" t="s">
        <v>210</v>
      </c>
      <c r="B28" s="232"/>
      <c r="C28" s="232"/>
      <c r="D28" s="232"/>
      <c r="E28" s="232"/>
      <c r="F28" s="235">
        <v>3379898073</v>
      </c>
      <c r="G28" s="236">
        <v>1.1313204932022334</v>
      </c>
    </row>
    <row r="29" spans="1:7" ht="18.75" customHeight="1">
      <c r="A29" s="237" t="s">
        <v>211</v>
      </c>
      <c r="B29" s="232"/>
      <c r="C29" s="232"/>
      <c r="D29" s="232"/>
      <c r="E29" s="232"/>
      <c r="F29" s="235">
        <v>2137731302</v>
      </c>
      <c r="G29" s="236">
        <v>1.5285976091659488</v>
      </c>
    </row>
    <row r="30" spans="1:7" ht="18.75" customHeight="1">
      <c r="A30" s="460" t="s">
        <v>598</v>
      </c>
      <c r="B30" s="461"/>
      <c r="C30" s="461"/>
      <c r="D30" s="461"/>
      <c r="E30" s="461"/>
      <c r="F30" s="462">
        <v>272</v>
      </c>
      <c r="G30" s="463">
        <v>0.42408376963350786</v>
      </c>
    </row>
    <row r="31" spans="1:7" ht="18.75" customHeight="1">
      <c r="A31" s="238" t="s">
        <v>212</v>
      </c>
      <c r="B31" s="232"/>
      <c r="C31" s="232"/>
      <c r="D31" s="232"/>
      <c r="E31" s="232"/>
      <c r="F31" s="239">
        <v>1745.44</v>
      </c>
      <c r="G31" s="236">
        <v>-2.5993013470831758E-2</v>
      </c>
    </row>
    <row r="32" spans="1:7" ht="18.75" customHeight="1">
      <c r="A32" s="240" t="s">
        <v>213</v>
      </c>
      <c r="B32" s="232"/>
      <c r="C32" s="232"/>
      <c r="D32" s="232"/>
      <c r="E32" s="232"/>
      <c r="F32" s="239">
        <v>1007.14</v>
      </c>
      <c r="G32" s="236">
        <v>-1.984370286025711E-2</v>
      </c>
    </row>
    <row r="33" spans="1:7" ht="18.75" customHeight="1">
      <c r="A33" s="240" t="s">
        <v>691</v>
      </c>
      <c r="B33" s="232"/>
      <c r="C33" s="232"/>
      <c r="D33" s="232"/>
      <c r="E33" s="232"/>
      <c r="F33" s="239">
        <v>940.18</v>
      </c>
      <c r="G33" s="236">
        <v>-1.5054214027552255E-2</v>
      </c>
    </row>
    <row r="34" spans="1:7" ht="18.75" customHeight="1">
      <c r="A34" s="240" t="s">
        <v>692</v>
      </c>
      <c r="B34" s="232"/>
      <c r="C34" s="232"/>
      <c r="D34" s="232"/>
      <c r="E34" s="232"/>
      <c r="F34" s="239">
        <v>910.74</v>
      </c>
      <c r="G34" s="236">
        <v>1.1315307312198162E-2</v>
      </c>
    </row>
    <row r="35" spans="1:7" ht="18.75" customHeight="1">
      <c r="A35" s="240" t="s">
        <v>693</v>
      </c>
      <c r="B35" s="232"/>
      <c r="C35" s="232"/>
      <c r="D35" s="232"/>
      <c r="E35" s="232"/>
      <c r="F35" s="239">
        <v>499.03</v>
      </c>
      <c r="G35" s="236">
        <v>-4.3930569392290716E-2</v>
      </c>
    </row>
    <row r="36" spans="1:7" ht="18.75" customHeight="1">
      <c r="A36" s="240" t="s">
        <v>694</v>
      </c>
      <c r="B36" s="232"/>
      <c r="C36" s="232"/>
      <c r="D36" s="232"/>
      <c r="E36" s="232"/>
      <c r="F36" s="239">
        <v>805.73</v>
      </c>
      <c r="G36" s="236">
        <v>-1.0290616941082218E-3</v>
      </c>
    </row>
    <row r="37" spans="1:7" ht="18.75" customHeight="1">
      <c r="A37" s="240" t="s">
        <v>816</v>
      </c>
      <c r="B37" s="232"/>
      <c r="C37" s="232"/>
      <c r="D37" s="232"/>
      <c r="E37" s="232"/>
      <c r="F37" s="239">
        <v>1009.78</v>
      </c>
      <c r="G37" s="236">
        <v>-2.5995196434944533E-2</v>
      </c>
    </row>
    <row r="38" spans="1:7" ht="18.75" customHeight="1">
      <c r="A38" s="240" t="s">
        <v>695</v>
      </c>
      <c r="B38" s="232"/>
      <c r="C38" s="232"/>
      <c r="D38" s="232"/>
      <c r="E38" s="232"/>
      <c r="F38" s="239">
        <v>1262.3499999999999</v>
      </c>
      <c r="G38" s="236">
        <v>-5.6666517209941973E-2</v>
      </c>
    </row>
    <row r="39" spans="1:7" ht="18.75" customHeight="1">
      <c r="A39" s="240" t="s">
        <v>696</v>
      </c>
      <c r="B39" s="232"/>
      <c r="C39" s="232"/>
      <c r="D39" s="232"/>
      <c r="E39" s="232"/>
      <c r="F39" s="239">
        <v>2068.44</v>
      </c>
      <c r="G39" s="236">
        <v>-1.0628222666526264E-2</v>
      </c>
    </row>
    <row r="40" spans="1:7" ht="18.75" customHeight="1">
      <c r="A40" s="238" t="s">
        <v>214</v>
      </c>
      <c r="B40" s="232"/>
      <c r="C40" s="232"/>
      <c r="D40" s="232"/>
      <c r="E40" s="232"/>
      <c r="F40" s="239">
        <v>104.95010000000001</v>
      </c>
      <c r="G40" s="236">
        <v>1.3204632688908233E-3</v>
      </c>
    </row>
    <row r="41" spans="1:7" ht="18.75" customHeight="1">
      <c r="A41" s="238" t="s">
        <v>344</v>
      </c>
      <c r="B41" s="232"/>
      <c r="C41" s="232"/>
      <c r="D41" s="232"/>
      <c r="E41" s="232"/>
      <c r="F41" s="239">
        <v>137.30080000000001</v>
      </c>
      <c r="G41" s="236">
        <v>6.1762593618550111E-3</v>
      </c>
    </row>
    <row r="42" spans="1:7" ht="18.75" customHeight="1">
      <c r="A42" s="460" t="s">
        <v>599</v>
      </c>
      <c r="B42" s="461"/>
      <c r="C42" s="461"/>
      <c r="D42" s="461"/>
      <c r="E42" s="461"/>
      <c r="F42" s="464">
        <v>13797</v>
      </c>
      <c r="G42" s="463">
        <v>9.8075093317719388E-3</v>
      </c>
    </row>
    <row r="43" spans="1:7" ht="18.75" customHeight="1">
      <c r="A43" s="133" t="s">
        <v>594</v>
      </c>
      <c r="B43" s="133"/>
      <c r="C43" s="133"/>
      <c r="D43" s="133"/>
      <c r="E43" s="133"/>
      <c r="F43" s="147"/>
      <c r="G43" s="149"/>
    </row>
    <row r="44" spans="1:7" ht="18.75" customHeight="1">
      <c r="A44" s="231" t="s">
        <v>585</v>
      </c>
      <c r="B44" s="232"/>
      <c r="C44" s="232"/>
      <c r="D44" s="232"/>
      <c r="E44" s="232"/>
      <c r="F44" s="235">
        <v>126216.3</v>
      </c>
      <c r="G44" s="236">
        <v>-1.9183291901380749E-2</v>
      </c>
    </row>
    <row r="45" spans="1:7" ht="18.75" customHeight="1">
      <c r="A45" s="231" t="s">
        <v>586</v>
      </c>
      <c r="B45" s="232"/>
      <c r="C45" s="232"/>
      <c r="D45" s="232"/>
      <c r="E45" s="232"/>
      <c r="F45" s="235">
        <v>75309.7</v>
      </c>
      <c r="G45" s="236">
        <v>4.726695749033176E-2</v>
      </c>
    </row>
    <row r="46" spans="1:7" ht="18.75" customHeight="1">
      <c r="A46" s="231" t="s">
        <v>366</v>
      </c>
      <c r="B46" s="232"/>
      <c r="C46" s="232"/>
      <c r="D46" s="232"/>
      <c r="E46" s="232"/>
      <c r="F46" s="235">
        <v>616.6</v>
      </c>
      <c r="G46" s="236">
        <v>0.60322412896515853</v>
      </c>
    </row>
    <row r="47" spans="1:7" ht="18.75" customHeight="1">
      <c r="A47" s="460" t="s">
        <v>600</v>
      </c>
      <c r="B47" s="461"/>
      <c r="C47" s="461"/>
      <c r="D47" s="461"/>
      <c r="E47" s="461"/>
      <c r="F47" s="462">
        <v>202142.6</v>
      </c>
      <c r="G47" s="463">
        <v>5.7836543102257011E-3</v>
      </c>
    </row>
    <row r="48" spans="1:7" ht="18.75" customHeight="1">
      <c r="A48" s="133" t="s">
        <v>595</v>
      </c>
      <c r="B48" s="133"/>
      <c r="C48" s="133"/>
      <c r="D48" s="133"/>
      <c r="E48" s="133"/>
      <c r="F48" s="147"/>
      <c r="G48" s="149"/>
    </row>
    <row r="49" spans="1:7" ht="18.75" customHeight="1">
      <c r="A49" s="231" t="s">
        <v>601</v>
      </c>
      <c r="B49" s="232"/>
      <c r="C49" s="232"/>
      <c r="D49" s="232"/>
      <c r="E49" s="232"/>
      <c r="F49" s="235">
        <v>16107985</v>
      </c>
      <c r="G49" s="236">
        <v>0.23637846694607251</v>
      </c>
    </row>
    <row r="50" spans="1:7" ht="18.75" customHeight="1">
      <c r="A50" s="238" t="s">
        <v>602</v>
      </c>
      <c r="B50" s="232"/>
      <c r="C50" s="232"/>
      <c r="D50" s="232"/>
      <c r="E50" s="232"/>
      <c r="F50" s="235">
        <v>1239849</v>
      </c>
      <c r="G50" s="236">
        <v>1.0603130395478724</v>
      </c>
    </row>
    <row r="51" spans="1:7" ht="18.75" customHeight="1">
      <c r="A51" s="238" t="s">
        <v>603</v>
      </c>
      <c r="B51" s="232"/>
      <c r="C51" s="232"/>
      <c r="D51" s="232"/>
      <c r="E51" s="232"/>
      <c r="F51" s="235">
        <v>690</v>
      </c>
      <c r="G51" s="236">
        <v>1.0248901903367497E-2</v>
      </c>
    </row>
    <row r="52" spans="1:7" ht="12.75" customHeight="1">
      <c r="A52" s="32" t="s">
        <v>604</v>
      </c>
      <c r="B52" s="59"/>
      <c r="C52" s="59"/>
      <c r="D52" s="59"/>
      <c r="E52" s="59"/>
      <c r="F52" s="60"/>
      <c r="G52" s="60"/>
    </row>
    <row r="53" spans="1:7" ht="12.75" customHeight="1">
      <c r="A53" s="75" t="s">
        <v>343</v>
      </c>
      <c r="B53" s="86"/>
      <c r="C53" s="86"/>
      <c r="D53" s="86"/>
      <c r="E53" s="86"/>
      <c r="F53" s="86"/>
      <c r="G53" s="21" t="s">
        <v>456</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4"/>
  <sheetViews>
    <sheetView showGridLines="0" zoomScaleNormal="100" workbookViewId="0"/>
  </sheetViews>
  <sheetFormatPr defaultRowHeight="15"/>
  <cols>
    <col min="1" max="1" width="22.7109375" customWidth="1"/>
    <col min="2" max="2" width="17.7109375" bestFit="1" customWidth="1"/>
    <col min="3" max="3" width="11.7109375" customWidth="1"/>
    <col min="4" max="4" width="12.28515625" bestFit="1" customWidth="1"/>
    <col min="5" max="7" width="17.140625" customWidth="1"/>
  </cols>
  <sheetData>
    <row r="1" spans="1:6" ht="12.75" customHeight="1">
      <c r="A1" s="479" t="s">
        <v>1019</v>
      </c>
      <c r="E1" s="380" t="str">
        <f>Naslovnica!A20</f>
        <v>Prosinac 2014.</v>
      </c>
    </row>
    <row r="2" spans="1:6" ht="12.75" customHeight="1">
      <c r="A2" s="128" t="s">
        <v>1020</v>
      </c>
      <c r="E2" s="118" t="str">
        <f>Naslovnica!A24</f>
        <v>December 2014</v>
      </c>
    </row>
    <row r="3" spans="1:6" ht="12.75" customHeight="1"/>
    <row r="4" spans="1:6" ht="45" customHeight="1">
      <c r="A4" s="465" t="s">
        <v>608</v>
      </c>
      <c r="B4" s="465" t="s">
        <v>609</v>
      </c>
      <c r="C4" s="465" t="s">
        <v>610</v>
      </c>
      <c r="D4" s="465" t="s">
        <v>611</v>
      </c>
      <c r="E4" s="465" t="s">
        <v>612</v>
      </c>
    </row>
    <row r="5" spans="1:6" ht="12.75" customHeight="1">
      <c r="A5" s="241" t="s">
        <v>1216</v>
      </c>
      <c r="B5" s="242">
        <v>39031633</v>
      </c>
      <c r="C5" s="243">
        <v>0.16976468011489704</v>
      </c>
      <c r="D5" s="244">
        <v>150.5</v>
      </c>
      <c r="E5" s="352">
        <v>-2.59</v>
      </c>
      <c r="F5" s="88"/>
    </row>
    <row r="6" spans="1:6" ht="12.75" customHeight="1">
      <c r="A6" s="241" t="s">
        <v>1217</v>
      </c>
      <c r="B6" s="242">
        <v>32838011</v>
      </c>
      <c r="C6" s="243">
        <v>0.1428260619540174</v>
      </c>
      <c r="D6" s="244">
        <v>275</v>
      </c>
      <c r="E6" s="352">
        <v>16.53</v>
      </c>
      <c r="F6" s="88"/>
    </row>
    <row r="7" spans="1:6" ht="12.75" customHeight="1">
      <c r="A7" s="241" t="s">
        <v>1218</v>
      </c>
      <c r="B7" s="242">
        <v>28675107</v>
      </c>
      <c r="C7" s="243">
        <v>0.12471987444428587</v>
      </c>
      <c r="D7" s="244">
        <v>340</v>
      </c>
      <c r="E7" s="352">
        <v>2.4</v>
      </c>
      <c r="F7" s="88"/>
    </row>
    <row r="8" spans="1:6" ht="12.75" customHeight="1">
      <c r="A8" s="241" t="s">
        <v>1219</v>
      </c>
      <c r="B8" s="242">
        <v>15803719</v>
      </c>
      <c r="C8" s="243">
        <v>6.8736896062245728E-2</v>
      </c>
      <c r="D8" s="244">
        <v>19.87</v>
      </c>
      <c r="E8" s="352">
        <v>2.95</v>
      </c>
    </row>
    <row r="9" spans="1:6" ht="12.75" customHeight="1">
      <c r="A9" s="241" t="s">
        <v>1220</v>
      </c>
      <c r="B9" s="242">
        <v>11027895</v>
      </c>
      <c r="C9" s="243">
        <v>4.7964866522896249E-2</v>
      </c>
      <c r="D9" s="244">
        <v>8170</v>
      </c>
      <c r="E9" s="352">
        <v>-2.16</v>
      </c>
    </row>
    <row r="10" spans="1:6" ht="12.75" customHeight="1">
      <c r="A10" s="241" t="s">
        <v>1221</v>
      </c>
      <c r="B10" s="242">
        <v>9102595</v>
      </c>
      <c r="C10" s="243">
        <v>3.9590942259332608E-2</v>
      </c>
      <c r="D10" s="244">
        <v>293.47000000000003</v>
      </c>
      <c r="E10" s="353">
        <v>0.68</v>
      </c>
    </row>
    <row r="11" spans="1:6" ht="12.75" customHeight="1">
      <c r="A11" s="241" t="s">
        <v>1222</v>
      </c>
      <c r="B11" s="242">
        <v>8345750</v>
      </c>
      <c r="C11" s="243">
        <v>3.629911100744624E-2</v>
      </c>
      <c r="D11" s="244">
        <v>305</v>
      </c>
      <c r="E11" s="352">
        <v>-6.15</v>
      </c>
    </row>
    <row r="12" spans="1:6" ht="12.75" customHeight="1">
      <c r="A12" s="241" t="s">
        <v>1223</v>
      </c>
      <c r="B12" s="242">
        <v>7876002</v>
      </c>
      <c r="C12" s="243">
        <v>3.4255983092336656E-2</v>
      </c>
      <c r="D12" s="244">
        <v>92</v>
      </c>
      <c r="E12" s="352">
        <v>-22.3</v>
      </c>
    </row>
    <row r="13" spans="1:6" ht="12.75" customHeight="1">
      <c r="A13" s="241" t="s">
        <v>1224</v>
      </c>
      <c r="B13" s="242">
        <v>6905019</v>
      </c>
      <c r="C13" s="243">
        <v>3.003277730455926E-2</v>
      </c>
      <c r="D13" s="244">
        <v>1299</v>
      </c>
      <c r="E13" s="352">
        <v>-5.18</v>
      </c>
    </row>
    <row r="14" spans="1:6" ht="12.75" customHeight="1">
      <c r="A14" s="241" t="s">
        <v>1225</v>
      </c>
      <c r="B14" s="242">
        <v>6190352</v>
      </c>
      <c r="C14" s="243">
        <v>2.6924395581363791E-2</v>
      </c>
      <c r="D14" s="244">
        <v>32.950000000000003</v>
      </c>
      <c r="E14" s="352">
        <v>42.15</v>
      </c>
    </row>
    <row r="15" spans="1:6" ht="12.75" customHeight="1">
      <c r="A15" s="241" t="s">
        <v>1162</v>
      </c>
      <c r="B15" s="242">
        <v>64120018</v>
      </c>
      <c r="C15" s="243">
        <v>0.27888441792947766</v>
      </c>
      <c r="D15" s="245"/>
      <c r="E15" s="243"/>
    </row>
    <row r="16" spans="1:6" ht="15.75" customHeight="1">
      <c r="A16" s="466" t="s">
        <v>607</v>
      </c>
      <c r="B16" s="467">
        <f>SUM(B5:B15)</f>
        <v>229916101</v>
      </c>
      <c r="C16" s="468"/>
      <c r="D16" s="469"/>
      <c r="E16" s="469"/>
    </row>
    <row r="17" spans="1:6" ht="12.75" customHeight="1">
      <c r="A17" s="62" t="s">
        <v>606</v>
      </c>
    </row>
    <row r="18" spans="1:6" ht="12.75" customHeight="1"/>
    <row r="19" spans="1:6" ht="12.75" customHeight="1">
      <c r="A19" s="479" t="s">
        <v>1021</v>
      </c>
    </row>
    <row r="20" spans="1:6" ht="12.75" customHeight="1">
      <c r="A20" s="128" t="s">
        <v>1022</v>
      </c>
    </row>
    <row r="21" spans="1:6" ht="12.75" customHeight="1">
      <c r="A21" s="63" t="s">
        <v>605</v>
      </c>
    </row>
    <row r="22" spans="1:6" ht="43.5">
      <c r="A22" s="465" t="s">
        <v>613</v>
      </c>
      <c r="B22" s="465" t="s">
        <v>609</v>
      </c>
      <c r="C22" s="465" t="s">
        <v>610</v>
      </c>
      <c r="D22" s="465" t="s">
        <v>611</v>
      </c>
    </row>
    <row r="23" spans="1:6" ht="15" customHeight="1">
      <c r="A23" s="246" t="s">
        <v>215</v>
      </c>
      <c r="B23" s="247"/>
      <c r="C23" s="248"/>
      <c r="D23" s="248"/>
      <c r="E23" s="88"/>
      <c r="F23" s="88"/>
    </row>
    <row r="24" spans="1:6" ht="12.75" customHeight="1">
      <c r="A24" s="249" t="s">
        <v>1189</v>
      </c>
      <c r="B24" s="242">
        <v>24572476.07</v>
      </c>
      <c r="C24" s="250">
        <v>0.66431544351553951</v>
      </c>
      <c r="D24" s="358">
        <v>113.65</v>
      </c>
      <c r="E24" s="88"/>
      <c r="F24" s="88"/>
    </row>
    <row r="25" spans="1:6" ht="12.75" customHeight="1">
      <c r="A25" s="249" t="s">
        <v>1226</v>
      </c>
      <c r="B25" s="242">
        <v>7475424.2000000002</v>
      </c>
      <c r="C25" s="250">
        <v>0.20209765303028321</v>
      </c>
      <c r="D25" s="358">
        <v>108.8</v>
      </c>
      <c r="E25" s="88"/>
      <c r="F25" s="88"/>
    </row>
    <row r="26" spans="1:6" ht="12.75" customHeight="1">
      <c r="A26" s="249" t="s">
        <v>1227</v>
      </c>
      <c r="B26" s="242">
        <v>4670600</v>
      </c>
      <c r="C26" s="250">
        <v>0.12626939595524769</v>
      </c>
      <c r="D26" s="358">
        <v>106.15</v>
      </c>
      <c r="E26" s="88"/>
    </row>
    <row r="27" spans="1:6" ht="12.75" customHeight="1">
      <c r="A27" s="249" t="s">
        <v>1228</v>
      </c>
      <c r="B27" s="242">
        <v>79298.77</v>
      </c>
      <c r="C27" s="250">
        <v>2.1438375771622741E-3</v>
      </c>
      <c r="D27" s="358">
        <v>106.75</v>
      </c>
    </row>
    <row r="28" spans="1:6" ht="12.75" customHeight="1">
      <c r="A28" s="249" t="s">
        <v>1229</v>
      </c>
      <c r="B28" s="242">
        <v>79048</v>
      </c>
      <c r="C28" s="250">
        <v>2.1370580249797499E-3</v>
      </c>
      <c r="D28" s="358">
        <v>98.81</v>
      </c>
    </row>
    <row r="29" spans="1:6" ht="12.75" customHeight="1">
      <c r="A29" s="249" t="s">
        <v>1230</v>
      </c>
      <c r="B29" s="242">
        <v>53360</v>
      </c>
      <c r="C29" s="250">
        <v>1.4425844577082209E-3</v>
      </c>
      <c r="D29" s="359">
        <v>116</v>
      </c>
    </row>
    <row r="30" spans="1:6" ht="12.75" customHeight="1">
      <c r="A30" s="249" t="s">
        <v>1231</v>
      </c>
      <c r="B30" s="242">
        <v>39907.839999999997</v>
      </c>
      <c r="C30" s="250">
        <v>1.0789061042861027E-3</v>
      </c>
      <c r="D30" s="358">
        <v>97.73</v>
      </c>
    </row>
    <row r="31" spans="1:6" ht="12.75" customHeight="1">
      <c r="A31" s="249" t="s">
        <v>1232</v>
      </c>
      <c r="B31" s="242">
        <v>14488.64</v>
      </c>
      <c r="C31" s="250">
        <v>3.9169952918533804E-4</v>
      </c>
      <c r="D31" s="358">
        <v>99.91</v>
      </c>
    </row>
    <row r="32" spans="1:6" ht="12.75" customHeight="1">
      <c r="A32" s="249" t="s">
        <v>1233</v>
      </c>
      <c r="B32" s="242">
        <v>766.5</v>
      </c>
      <c r="C32" s="250">
        <v>2.0722282361944365E-5</v>
      </c>
      <c r="D32" s="358">
        <v>81.47</v>
      </c>
    </row>
    <row r="33" spans="1:6" ht="12.75" customHeight="1">
      <c r="A33" s="249" t="s">
        <v>1234</v>
      </c>
      <c r="B33" s="242">
        <v>743.92</v>
      </c>
      <c r="C33" s="250">
        <v>2.0111833391647296E-5</v>
      </c>
      <c r="D33" s="358">
        <v>77.5</v>
      </c>
    </row>
    <row r="34" spans="1:6" ht="15" customHeight="1">
      <c r="A34" s="241" t="s">
        <v>1162</v>
      </c>
      <c r="B34" s="242">
        <v>3055.0599999949336</v>
      </c>
      <c r="C34" s="250">
        <v>8.259336672297054E-5</v>
      </c>
      <c r="D34" s="251"/>
    </row>
    <row r="35" spans="1:6" ht="15" customHeight="1">
      <c r="A35" s="252" t="s">
        <v>607</v>
      </c>
      <c r="B35" s="253">
        <f>SUM(B24:B34)</f>
        <v>36989169</v>
      </c>
      <c r="C35" s="250"/>
      <c r="D35" s="251"/>
    </row>
    <row r="36" spans="1:6" ht="15" customHeight="1">
      <c r="A36" s="246" t="s">
        <v>617</v>
      </c>
      <c r="B36" s="242"/>
      <c r="C36" s="250"/>
      <c r="D36" s="251"/>
    </row>
    <row r="37" spans="1:6" ht="15" customHeight="1">
      <c r="A37" s="254" t="s">
        <v>1235</v>
      </c>
      <c r="B37" s="575">
        <v>12684000</v>
      </c>
      <c r="C37" s="250">
        <v>1</v>
      </c>
      <c r="D37" s="251">
        <v>105.7</v>
      </c>
    </row>
    <row r="38" spans="1:6" ht="15" customHeight="1">
      <c r="A38" s="241" t="s">
        <v>1162</v>
      </c>
      <c r="B38" s="575"/>
      <c r="C38" s="250"/>
      <c r="D38" s="251"/>
    </row>
    <row r="39" spans="1:6" ht="15" customHeight="1">
      <c r="A39" s="252" t="s">
        <v>607</v>
      </c>
      <c r="B39" s="253">
        <f>SUM(B37:B38)</f>
        <v>12684000</v>
      </c>
      <c r="C39" s="250"/>
      <c r="D39" s="251"/>
    </row>
    <row r="40" spans="1:6" ht="26.25" customHeight="1">
      <c r="A40" s="470" t="s">
        <v>615</v>
      </c>
      <c r="B40" s="471">
        <f>B35+B39</f>
        <v>49673169</v>
      </c>
      <c r="C40" s="472"/>
      <c r="D40" s="473"/>
    </row>
    <row r="41" spans="1:6" ht="12.75" customHeight="1"/>
    <row r="42" spans="1:6" ht="12.75" customHeight="1">
      <c r="A42" s="479" t="s">
        <v>1023</v>
      </c>
    </row>
    <row r="43" spans="1:6" ht="12.75" customHeight="1">
      <c r="A43" s="128" t="s">
        <v>1024</v>
      </c>
      <c r="B43" s="79"/>
    </row>
    <row r="44" spans="1:6" ht="12.75" customHeight="1">
      <c r="A44" s="63" t="s">
        <v>605</v>
      </c>
    </row>
    <row r="45" spans="1:6" ht="43.5">
      <c r="A45" s="465" t="s">
        <v>614</v>
      </c>
      <c r="B45" s="465" t="s">
        <v>609</v>
      </c>
      <c r="C45" s="465" t="s">
        <v>610</v>
      </c>
      <c r="D45" s="465" t="s">
        <v>611</v>
      </c>
    </row>
    <row r="46" spans="1:6" ht="12.75" customHeight="1">
      <c r="A46" s="249" t="s">
        <v>1235</v>
      </c>
      <c r="B46" s="242">
        <v>1080535718</v>
      </c>
      <c r="C46" s="250">
        <v>0.31969476445205652</v>
      </c>
      <c r="D46" s="358">
        <v>105.5</v>
      </c>
      <c r="E46" s="88"/>
      <c r="F46" s="88"/>
    </row>
    <row r="47" spans="1:6" ht="12.75" customHeight="1">
      <c r="A47" s="249" t="s">
        <v>1226</v>
      </c>
      <c r="B47" s="242">
        <v>610842290</v>
      </c>
      <c r="C47" s="250">
        <v>0.18072802107861907</v>
      </c>
      <c r="D47" s="358">
        <v>108.8</v>
      </c>
      <c r="E47" s="88"/>
      <c r="F47" s="88"/>
    </row>
    <row r="48" spans="1:6" ht="12.75" customHeight="1">
      <c r="A48" s="249" t="s">
        <v>1227</v>
      </c>
      <c r="B48" s="242">
        <v>389257097</v>
      </c>
      <c r="C48" s="250">
        <v>0.11516829463725911</v>
      </c>
      <c r="D48" s="358">
        <v>106.35</v>
      </c>
      <c r="E48" s="88"/>
    </row>
    <row r="49" spans="1:7" ht="12.75" customHeight="1">
      <c r="A49" s="249" t="s">
        <v>1236</v>
      </c>
      <c r="B49" s="242">
        <v>337857348</v>
      </c>
      <c r="C49" s="250">
        <v>9.9960809705743101E-2</v>
      </c>
      <c r="D49" s="358">
        <v>103.45</v>
      </c>
    </row>
    <row r="50" spans="1:7" ht="12.75" customHeight="1">
      <c r="A50" s="249" t="s">
        <v>1237</v>
      </c>
      <c r="B50" s="242">
        <v>259554171</v>
      </c>
      <c r="C50" s="250">
        <v>7.6793490652933519E-2</v>
      </c>
      <c r="D50" s="358">
        <v>114.5</v>
      </c>
    </row>
    <row r="51" spans="1:7" ht="12.75" customHeight="1">
      <c r="A51" s="249" t="s">
        <v>1189</v>
      </c>
      <c r="B51" s="242">
        <v>209594182</v>
      </c>
      <c r="C51" s="250">
        <v>6.2011983064322422E-2</v>
      </c>
      <c r="D51" s="359">
        <v>113.55</v>
      </c>
    </row>
    <row r="52" spans="1:7" ht="12.75" customHeight="1">
      <c r="A52" s="249" t="s">
        <v>1238</v>
      </c>
      <c r="B52" s="242">
        <v>163181269</v>
      </c>
      <c r="C52" s="250">
        <v>4.8279937892754303E-2</v>
      </c>
      <c r="D52" s="358">
        <v>104.4</v>
      </c>
    </row>
    <row r="53" spans="1:7" ht="12.75" customHeight="1">
      <c r="A53" s="249" t="s">
        <v>1239</v>
      </c>
      <c r="B53" s="242">
        <v>163055540</v>
      </c>
      <c r="C53" s="250">
        <v>4.8242738841977717E-2</v>
      </c>
      <c r="D53" s="358">
        <v>101.73</v>
      </c>
    </row>
    <row r="54" spans="1:7" ht="12.75" customHeight="1">
      <c r="A54" s="249" t="s">
        <v>1240</v>
      </c>
      <c r="B54" s="242">
        <v>71950055</v>
      </c>
      <c r="C54" s="250">
        <v>2.1287640475330879E-2</v>
      </c>
      <c r="D54" s="358">
        <v>117.7</v>
      </c>
    </row>
    <row r="55" spans="1:7" ht="12.75" customHeight="1">
      <c r="A55" s="255" t="s">
        <v>1241</v>
      </c>
      <c r="B55" s="242">
        <v>45583335</v>
      </c>
      <c r="C55" s="250">
        <v>1.3486600491779565E-2</v>
      </c>
      <c r="D55" s="358">
        <v>108.8</v>
      </c>
    </row>
    <row r="56" spans="1:7" ht="24">
      <c r="A56" s="256" t="s">
        <v>686</v>
      </c>
      <c r="B56" s="242">
        <v>48487068</v>
      </c>
      <c r="C56" s="250">
        <v>1.4345718998846272E-2</v>
      </c>
      <c r="D56" s="251"/>
    </row>
    <row r="57" spans="1:7" ht="26.25" customHeight="1">
      <c r="A57" s="470" t="s">
        <v>616</v>
      </c>
      <c r="B57" s="471">
        <f>SUM(B46:B56)</f>
        <v>3379898073</v>
      </c>
      <c r="C57" s="472"/>
      <c r="D57" s="473"/>
    </row>
    <row r="58" spans="1:7" ht="12.75" customHeight="1"/>
    <row r="59" spans="1:7" ht="12.75" customHeight="1">
      <c r="A59" s="480" t="s">
        <v>1025</v>
      </c>
    </row>
    <row r="60" spans="1:7" ht="12.75" customHeight="1">
      <c r="A60" s="135" t="s">
        <v>1026</v>
      </c>
    </row>
    <row r="61" spans="1:7" ht="12.75" customHeight="1">
      <c r="A61" s="63" t="s">
        <v>618</v>
      </c>
    </row>
    <row r="62" spans="1:7" ht="12.75" customHeight="1">
      <c r="A62" s="461"/>
      <c r="B62" s="474" t="s">
        <v>217</v>
      </c>
      <c r="C62" s="474" t="s">
        <v>218</v>
      </c>
      <c r="D62" s="474" t="s">
        <v>219</v>
      </c>
      <c r="E62" s="474" t="s">
        <v>220</v>
      </c>
      <c r="F62" s="474" t="s">
        <v>221</v>
      </c>
    </row>
    <row r="63" spans="1:7" ht="12.75" customHeight="1">
      <c r="A63" s="461"/>
      <c r="B63" s="475" t="s">
        <v>222</v>
      </c>
      <c r="C63" s="475" t="s">
        <v>223</v>
      </c>
      <c r="D63" s="475" t="s">
        <v>224</v>
      </c>
      <c r="E63" s="475" t="s">
        <v>225</v>
      </c>
      <c r="F63" s="475" t="s">
        <v>226</v>
      </c>
    </row>
    <row r="64" spans="1:7" ht="12.75" customHeight="1">
      <c r="A64" s="257" t="s">
        <v>1161</v>
      </c>
      <c r="B64" s="258" t="s">
        <v>1161</v>
      </c>
      <c r="C64" s="258" t="s">
        <v>1161</v>
      </c>
      <c r="D64" s="258" t="s">
        <v>1161</v>
      </c>
      <c r="E64" s="259" t="s">
        <v>1161</v>
      </c>
      <c r="F64" s="259" t="s">
        <v>1161</v>
      </c>
      <c r="G64" s="88"/>
    </row>
    <row r="65" spans="1:7" ht="15" customHeight="1">
      <c r="A65" s="466" t="s">
        <v>607</v>
      </c>
      <c r="B65" s="476"/>
      <c r="C65" s="476"/>
      <c r="D65" s="476"/>
      <c r="E65" s="477" t="str">
        <f>IF(SUM(E64)=0,"",SUM(E64))</f>
        <v/>
      </c>
      <c r="F65" s="477" t="str">
        <f>IF(SUM(F64)=0,"",SUM(F64))</f>
        <v/>
      </c>
    </row>
    <row r="66" spans="1:7" ht="12.75" customHeight="1"/>
    <row r="67" spans="1:7" ht="12.75" customHeight="1">
      <c r="A67" s="480" t="s">
        <v>1027</v>
      </c>
    </row>
    <row r="68" spans="1:7" ht="12.75" customHeight="1">
      <c r="A68" s="135" t="s">
        <v>1028</v>
      </c>
    </row>
    <row r="69" spans="1:7" ht="12.75" customHeight="1">
      <c r="A69" s="63" t="s">
        <v>216</v>
      </c>
    </row>
    <row r="70" spans="1:7" ht="12.75" customHeight="1">
      <c r="A70" s="461"/>
      <c r="B70" s="474" t="s">
        <v>217</v>
      </c>
      <c r="C70" s="474" t="s">
        <v>218</v>
      </c>
      <c r="D70" s="474" t="s">
        <v>219</v>
      </c>
      <c r="E70" s="474" t="s">
        <v>220</v>
      </c>
      <c r="F70" s="474" t="s">
        <v>221</v>
      </c>
    </row>
    <row r="71" spans="1:7" ht="12.75" customHeight="1">
      <c r="A71" s="461"/>
      <c r="B71" s="475" t="s">
        <v>222</v>
      </c>
      <c r="C71" s="475" t="s">
        <v>223</v>
      </c>
      <c r="D71" s="475" t="s">
        <v>224</v>
      </c>
      <c r="E71" s="475" t="s">
        <v>225</v>
      </c>
      <c r="F71" s="475" t="s">
        <v>226</v>
      </c>
    </row>
    <row r="72" spans="1:7" ht="12.75" customHeight="1">
      <c r="A72" s="257" t="s">
        <v>1161</v>
      </c>
      <c r="B72" s="260" t="s">
        <v>1161</v>
      </c>
      <c r="C72" s="260" t="s">
        <v>1161</v>
      </c>
      <c r="D72" s="260" t="s">
        <v>1161</v>
      </c>
      <c r="E72" s="261" t="s">
        <v>1161</v>
      </c>
      <c r="F72" s="261" t="s">
        <v>1161</v>
      </c>
      <c r="G72" s="88"/>
    </row>
    <row r="73" spans="1:7" ht="15" customHeight="1">
      <c r="A73" s="466" t="s">
        <v>607</v>
      </c>
      <c r="B73" s="478"/>
      <c r="C73" s="478"/>
      <c r="D73" s="478"/>
      <c r="E73" s="477" t="str">
        <f>IF(SUM(E72)=0,"",SUM(E72))</f>
        <v/>
      </c>
      <c r="F73" s="477" t="str">
        <f>IF(SUM(F72)=0,"",SUM(F72))</f>
        <v/>
      </c>
    </row>
    <row r="74" spans="1:7" ht="12.75" customHeight="1">
      <c r="A74" s="27" t="s">
        <v>619</v>
      </c>
    </row>
    <row r="75" spans="1:7" ht="12.75" customHeight="1">
      <c r="A75" s="75" t="s">
        <v>343</v>
      </c>
      <c r="G75" s="53" t="s">
        <v>146</v>
      </c>
    </row>
    <row r="76" spans="1:7" ht="12.75" customHeight="1"/>
    <row r="77" spans="1:7" ht="12.75" customHeight="1"/>
    <row r="78" spans="1:7" ht="12.75" customHeight="1"/>
    <row r="79" spans="1:7" ht="12.75" customHeight="1"/>
    <row r="80" spans="1:7" ht="12.75" customHeight="1"/>
    <row r="81" ht="12.75" customHeight="1"/>
    <row r="82" ht="12.75" customHeight="1"/>
    <row r="83" ht="12.75" customHeight="1"/>
    <row r="84" ht="12.75" customHeight="1"/>
  </sheetData>
  <hyperlinks>
    <hyperlink ref="A75" location="'2 Sadržaj'!A1" display="Sadržaj / Contents"/>
  </hyperlinks>
  <pageMargins left="0.7" right="0.7" top="0.75" bottom="0.75" header="0.3" footer="0.3"/>
  <pageSetup paperSize="9" scale="67" orientation="portrait" r:id="rId1"/>
  <rowBreaks count="1" manualBreakCount="1">
    <brk id="75"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202"/>
  <sheetViews>
    <sheetView showGridLines="0" zoomScaleNormal="100" workbookViewId="0"/>
  </sheetViews>
  <sheetFormatPr defaultRowHeight="15"/>
  <cols>
    <col min="1" max="1" width="30" customWidth="1"/>
    <col min="2" max="2" width="32.140625" bestFit="1" customWidth="1"/>
    <col min="3" max="4" width="10" customWidth="1"/>
    <col min="5" max="5" width="12.85546875" customWidth="1"/>
    <col min="6" max="6" width="10" customWidth="1"/>
    <col min="7" max="7" width="12.85546875" customWidth="1"/>
    <col min="8" max="10" width="10" customWidth="1"/>
    <col min="11" max="13" width="9.140625" customWidth="1"/>
  </cols>
  <sheetData>
    <row r="1" spans="1:15" ht="15" customHeight="1">
      <c r="A1" s="537" t="s">
        <v>466</v>
      </c>
      <c r="B1" s="538"/>
      <c r="C1" s="539"/>
      <c r="D1" s="539"/>
      <c r="E1" s="539"/>
      <c r="F1" s="539"/>
      <c r="G1" s="539"/>
      <c r="H1" s="539"/>
      <c r="I1" s="539"/>
      <c r="J1" s="539"/>
    </row>
    <row r="2" spans="1:15" ht="15" customHeight="1">
      <c r="A2" s="604" t="s">
        <v>467</v>
      </c>
      <c r="B2" s="541"/>
      <c r="C2" s="541"/>
      <c r="D2" s="541"/>
      <c r="E2" s="541"/>
      <c r="F2" s="541"/>
      <c r="G2" s="539"/>
      <c r="H2" s="539"/>
      <c r="I2" s="539"/>
      <c r="J2" s="539"/>
    </row>
    <row r="3" spans="1:15" ht="12.75" customHeight="1">
      <c r="A3" s="479" t="s">
        <v>1029</v>
      </c>
    </row>
    <row r="4" spans="1:15" ht="12.75" customHeight="1">
      <c r="A4" s="128" t="s">
        <v>1030</v>
      </c>
    </row>
    <row r="5" spans="1:15" ht="12.75" customHeight="1">
      <c r="E5" s="788" t="str">
        <f>Naslovnica!A20</f>
        <v>Prosinac 2014.</v>
      </c>
      <c r="F5" s="788"/>
      <c r="G5" s="790" t="str">
        <f>'5 Tablica 3,4'!A8</f>
        <v>Studeni 2014.</v>
      </c>
      <c r="H5" s="788"/>
    </row>
    <row r="6" spans="1:15" ht="12.75" customHeight="1">
      <c r="E6" s="789" t="str">
        <f>Naslovnica!A24</f>
        <v>December 2014</v>
      </c>
      <c r="F6" s="789"/>
      <c r="G6" s="791" t="str">
        <f>'5 Tablica 3,4'!B8</f>
        <v>November 2014</v>
      </c>
      <c r="H6" s="789"/>
    </row>
    <row r="7" spans="1:15" ht="12.75" customHeight="1">
      <c r="A7" s="481"/>
      <c r="B7" s="482"/>
      <c r="C7" s="482"/>
      <c r="D7" s="482"/>
      <c r="E7" s="786" t="s">
        <v>848</v>
      </c>
      <c r="F7" s="787"/>
      <c r="G7" s="786" t="s">
        <v>849</v>
      </c>
      <c r="H7" s="787"/>
      <c r="I7" s="787" t="s">
        <v>850</v>
      </c>
      <c r="J7" s="787"/>
    </row>
    <row r="8" spans="1:15" ht="22.5">
      <c r="A8" s="483" t="s">
        <v>227</v>
      </c>
      <c r="B8" s="483" t="s">
        <v>228</v>
      </c>
      <c r="C8" s="465" t="s">
        <v>765</v>
      </c>
      <c r="D8" s="465" t="s">
        <v>1194</v>
      </c>
      <c r="E8" s="465" t="s">
        <v>772</v>
      </c>
      <c r="F8" s="465" t="s">
        <v>771</v>
      </c>
      <c r="G8" s="465" t="s">
        <v>772</v>
      </c>
      <c r="H8" s="465" t="s">
        <v>771</v>
      </c>
      <c r="I8" s="465" t="s">
        <v>772</v>
      </c>
      <c r="J8" s="465" t="s">
        <v>773</v>
      </c>
    </row>
    <row r="9" spans="1:15" ht="21">
      <c r="A9" s="484" t="s">
        <v>801</v>
      </c>
      <c r="B9" s="484" t="s">
        <v>229</v>
      </c>
      <c r="C9" s="485" t="s">
        <v>766</v>
      </c>
      <c r="D9" s="485" t="s">
        <v>1195</v>
      </c>
      <c r="E9" s="581" t="s">
        <v>798</v>
      </c>
      <c r="F9" s="581" t="s">
        <v>799</v>
      </c>
      <c r="G9" s="581" t="s">
        <v>798</v>
      </c>
      <c r="H9" s="581" t="s">
        <v>799</v>
      </c>
      <c r="I9" s="581" t="s">
        <v>798</v>
      </c>
      <c r="J9" s="581" t="s">
        <v>799</v>
      </c>
    </row>
    <row r="10" spans="1:15" ht="12.75" customHeight="1">
      <c r="A10" s="263" t="s">
        <v>234</v>
      </c>
      <c r="B10" s="263" t="s">
        <v>232</v>
      </c>
      <c r="C10" s="264" t="s">
        <v>233</v>
      </c>
      <c r="D10" s="264"/>
      <c r="E10" s="268">
        <v>24839249.039999999</v>
      </c>
      <c r="F10" s="269">
        <v>93.398995097727706</v>
      </c>
      <c r="G10" s="265">
        <v>25726768.16</v>
      </c>
      <c r="H10" s="266">
        <v>93.389053068870609</v>
      </c>
      <c r="I10" s="267">
        <v>-3.449788618921501E-2</v>
      </c>
      <c r="J10" s="267">
        <v>1.0645818252119632E-4</v>
      </c>
      <c r="K10" s="609"/>
      <c r="L10" s="685"/>
      <c r="M10" s="355"/>
      <c r="N10" s="355"/>
      <c r="O10" s="355"/>
    </row>
    <row r="11" spans="1:15" ht="12.75" customHeight="1">
      <c r="A11" s="262" t="s">
        <v>346</v>
      </c>
      <c r="B11" s="263" t="s">
        <v>232</v>
      </c>
      <c r="C11" s="264" t="s">
        <v>231</v>
      </c>
      <c r="D11" s="264"/>
      <c r="E11" s="274">
        <v>5890893.96</v>
      </c>
      <c r="F11" s="275">
        <v>51.434870831224721</v>
      </c>
      <c r="G11" s="272">
        <v>5871871.3300000001</v>
      </c>
      <c r="H11" s="273">
        <v>51.268779483533891</v>
      </c>
      <c r="I11" s="267">
        <v>3.239619693778284E-3</v>
      </c>
      <c r="J11" s="267">
        <v>3.239619693778284E-3</v>
      </c>
      <c r="K11" s="609"/>
      <c r="L11" s="685"/>
      <c r="M11" s="355"/>
      <c r="N11" s="355"/>
      <c r="O11" s="355"/>
    </row>
    <row r="12" spans="1:15" ht="12.75" customHeight="1">
      <c r="A12" s="263" t="s">
        <v>236</v>
      </c>
      <c r="B12" s="263" t="s">
        <v>237</v>
      </c>
      <c r="C12" s="264" t="s">
        <v>233</v>
      </c>
      <c r="D12" s="264"/>
      <c r="E12" s="270">
        <v>188929996.27000001</v>
      </c>
      <c r="F12" s="271">
        <v>117.52238095243784</v>
      </c>
      <c r="G12" s="272">
        <v>184992638.41999999</v>
      </c>
      <c r="H12" s="273">
        <v>117.42844788506527</v>
      </c>
      <c r="I12" s="267">
        <v>2.1283862339758652E-2</v>
      </c>
      <c r="J12" s="267">
        <v>7.999174736985637E-4</v>
      </c>
      <c r="K12" s="609"/>
      <c r="L12" s="685"/>
      <c r="M12" s="355"/>
      <c r="N12" s="355"/>
      <c r="O12" s="355"/>
    </row>
    <row r="13" spans="1:15" ht="12.75" customHeight="1">
      <c r="A13" s="263" t="s">
        <v>238</v>
      </c>
      <c r="B13" s="263" t="s">
        <v>237</v>
      </c>
      <c r="C13" s="264" t="s">
        <v>230</v>
      </c>
      <c r="D13" s="264"/>
      <c r="E13" s="270">
        <v>14204381.07</v>
      </c>
      <c r="F13" s="271">
        <v>1006.4060354684842</v>
      </c>
      <c r="G13" s="272">
        <v>15236366.91</v>
      </c>
      <c r="H13" s="273">
        <v>1020.8290686472255</v>
      </c>
      <c r="I13" s="267">
        <v>-6.773175298913825E-2</v>
      </c>
      <c r="J13" s="267">
        <v>-1.4128744587822428E-2</v>
      </c>
      <c r="K13" s="609"/>
      <c r="L13" s="685"/>
      <c r="M13" s="355"/>
      <c r="N13" s="355"/>
      <c r="O13" s="355"/>
    </row>
    <row r="14" spans="1:15" ht="12.75" customHeight="1">
      <c r="A14" s="263" t="s">
        <v>239</v>
      </c>
      <c r="B14" s="263" t="s">
        <v>237</v>
      </c>
      <c r="C14" s="264" t="s">
        <v>231</v>
      </c>
      <c r="D14" s="264"/>
      <c r="E14" s="270">
        <v>16175120.310000001</v>
      </c>
      <c r="F14" s="271">
        <v>143.76598480876712</v>
      </c>
      <c r="G14" s="272">
        <v>15043446.949999999</v>
      </c>
      <c r="H14" s="273">
        <v>143.79760768113465</v>
      </c>
      <c r="I14" s="267">
        <v>7.5226998424054781E-2</v>
      </c>
      <c r="J14" s="267">
        <v>-2.1991236764984379E-4</v>
      </c>
      <c r="K14" s="609"/>
      <c r="L14" s="685"/>
      <c r="M14" s="355"/>
      <c r="N14" s="355"/>
      <c r="O14" s="355"/>
    </row>
    <row r="15" spans="1:15" ht="12.75" customHeight="1">
      <c r="A15" s="263" t="s">
        <v>240</v>
      </c>
      <c r="B15" s="263" t="s">
        <v>241</v>
      </c>
      <c r="C15" s="264" t="s">
        <v>230</v>
      </c>
      <c r="D15" s="264"/>
      <c r="E15" s="270">
        <v>5096324.16</v>
      </c>
      <c r="F15" s="271">
        <v>79.869850264463977</v>
      </c>
      <c r="G15" s="272">
        <v>5235313.17</v>
      </c>
      <c r="H15" s="273">
        <v>79.912260365709741</v>
      </c>
      <c r="I15" s="267">
        <v>-2.6548365969098264E-2</v>
      </c>
      <c r="J15" s="267">
        <v>-5.3070831749324476E-4</v>
      </c>
      <c r="K15" s="609"/>
      <c r="L15" s="685"/>
      <c r="M15" s="355"/>
      <c r="N15" s="355"/>
      <c r="O15" s="355"/>
    </row>
    <row r="16" spans="1:15" ht="12.75" customHeight="1">
      <c r="A16" s="276" t="s">
        <v>348</v>
      </c>
      <c r="B16" s="263" t="s">
        <v>345</v>
      </c>
      <c r="C16" s="264" t="s">
        <v>233</v>
      </c>
      <c r="D16" s="264"/>
      <c r="E16" s="270">
        <v>211562147.03</v>
      </c>
      <c r="F16" s="271">
        <v>108.9666968133139</v>
      </c>
      <c r="G16" s="272">
        <v>187905321.68000001</v>
      </c>
      <c r="H16" s="273">
        <v>108.85326914630058</v>
      </c>
      <c r="I16" s="267">
        <v>0.12589758043301846</v>
      </c>
      <c r="J16" s="267">
        <v>1.0420235230683694E-3</v>
      </c>
      <c r="K16" s="609"/>
      <c r="L16" s="685"/>
      <c r="M16" s="355"/>
      <c r="N16" s="355"/>
      <c r="O16" s="355"/>
    </row>
    <row r="17" spans="1:15" ht="12.75" customHeight="1">
      <c r="A17" s="263" t="s">
        <v>727</v>
      </c>
      <c r="B17" s="357" t="s">
        <v>760</v>
      </c>
      <c r="C17" s="264" t="s">
        <v>244</v>
      </c>
      <c r="D17" s="264"/>
      <c r="E17" s="270">
        <v>318864700.19999999</v>
      </c>
      <c r="F17" s="271">
        <v>837.99907645116787</v>
      </c>
      <c r="G17" s="272">
        <v>322667310.94</v>
      </c>
      <c r="H17" s="273">
        <v>838.60105997515564</v>
      </c>
      <c r="I17" s="267">
        <v>-1.1784927109356635E-2</v>
      </c>
      <c r="J17" s="267">
        <v>-7.1784255078999326E-4</v>
      </c>
      <c r="K17" s="609"/>
      <c r="L17" s="685"/>
      <c r="M17" s="355"/>
      <c r="N17" s="355"/>
      <c r="O17" s="355"/>
    </row>
    <row r="18" spans="1:15" ht="12.75" customHeight="1">
      <c r="A18" s="263" t="s">
        <v>243</v>
      </c>
      <c r="B18" s="357" t="s">
        <v>760</v>
      </c>
      <c r="C18" s="264" t="s">
        <v>230</v>
      </c>
      <c r="D18" s="264"/>
      <c r="E18" s="270">
        <v>229662209.21000001</v>
      </c>
      <c r="F18" s="271">
        <v>608.27626940521941</v>
      </c>
      <c r="G18" s="272">
        <v>236283198.12</v>
      </c>
      <c r="H18" s="273">
        <v>618.39785522321847</v>
      </c>
      <c r="I18" s="267">
        <v>-2.8021412282719482E-2</v>
      </c>
      <c r="J18" s="267">
        <v>-1.6367433574531964E-2</v>
      </c>
      <c r="K18" s="609"/>
      <c r="L18" s="685"/>
      <c r="M18" s="355"/>
      <c r="N18" s="355"/>
      <c r="O18" s="355"/>
    </row>
    <row r="19" spans="1:15" ht="12.75" customHeight="1">
      <c r="A19" s="263" t="s">
        <v>245</v>
      </c>
      <c r="B19" s="357" t="s">
        <v>760</v>
      </c>
      <c r="C19" s="264" t="s">
        <v>233</v>
      </c>
      <c r="D19" s="264"/>
      <c r="E19" s="270">
        <v>737722173.70000005</v>
      </c>
      <c r="F19" s="271">
        <v>878.66425615623143</v>
      </c>
      <c r="G19" s="272">
        <v>668337540.78999996</v>
      </c>
      <c r="H19" s="273">
        <v>879.62436874395314</v>
      </c>
      <c r="I19" s="267">
        <v>0.10381675227757636</v>
      </c>
      <c r="J19" s="267">
        <v>-1.0915029435720758E-3</v>
      </c>
      <c r="K19" s="609"/>
      <c r="L19" s="685"/>
      <c r="M19" s="355"/>
      <c r="N19" s="355"/>
      <c r="O19" s="355"/>
    </row>
    <row r="20" spans="1:15" ht="12.75" customHeight="1">
      <c r="A20" s="263" t="s">
        <v>246</v>
      </c>
      <c r="B20" s="357" t="s">
        <v>760</v>
      </c>
      <c r="C20" s="264" t="s">
        <v>233</v>
      </c>
      <c r="D20" s="264"/>
      <c r="E20" s="270">
        <v>1344209682.7</v>
      </c>
      <c r="F20" s="271">
        <v>149.855514251383</v>
      </c>
      <c r="G20" s="272">
        <v>1607095426.6900001</v>
      </c>
      <c r="H20" s="273">
        <v>149.73855084298822</v>
      </c>
      <c r="I20" s="267">
        <v>-0.16357817938132257</v>
      </c>
      <c r="J20" s="267">
        <v>7.8111753944654083E-4</v>
      </c>
      <c r="K20" s="609"/>
      <c r="L20" s="685"/>
      <c r="M20" s="355"/>
      <c r="N20" s="355"/>
      <c r="O20" s="355"/>
    </row>
    <row r="21" spans="1:15" ht="12.75" customHeight="1">
      <c r="A21" s="263" t="s">
        <v>1196</v>
      </c>
      <c r="B21" s="357" t="s">
        <v>760</v>
      </c>
      <c r="C21" s="264" t="s">
        <v>768</v>
      </c>
      <c r="D21" s="264"/>
      <c r="E21" s="270">
        <v>7328274.79</v>
      </c>
      <c r="F21" s="271">
        <v>765.55230610798299</v>
      </c>
      <c r="G21" s="272">
        <v>0</v>
      </c>
      <c r="H21" s="273">
        <v>0</v>
      </c>
      <c r="I21" s="267" t="s">
        <v>1242</v>
      </c>
      <c r="J21" s="267" t="s">
        <v>1242</v>
      </c>
      <c r="K21" s="609"/>
      <c r="L21" s="685"/>
      <c r="M21" s="355"/>
      <c r="N21" s="355"/>
      <c r="O21" s="355"/>
    </row>
    <row r="22" spans="1:15" ht="12.75" customHeight="1">
      <c r="A22" s="263" t="s">
        <v>1197</v>
      </c>
      <c r="B22" s="357" t="s">
        <v>760</v>
      </c>
      <c r="C22" s="264" t="s">
        <v>768</v>
      </c>
      <c r="D22" s="264"/>
      <c r="E22" s="270">
        <v>10683753.859999999</v>
      </c>
      <c r="F22" s="271">
        <v>765.65757877643466</v>
      </c>
      <c r="G22" s="272">
        <v>0</v>
      </c>
      <c r="H22" s="273">
        <v>0</v>
      </c>
      <c r="I22" s="267" t="s">
        <v>1242</v>
      </c>
      <c r="J22" s="267" t="s">
        <v>1242</v>
      </c>
      <c r="K22" s="609"/>
      <c r="L22" s="685"/>
      <c r="M22" s="355"/>
      <c r="N22" s="355"/>
      <c r="O22" s="355"/>
    </row>
    <row r="23" spans="1:15" ht="12.75" customHeight="1">
      <c r="A23" s="263" t="s">
        <v>1198</v>
      </c>
      <c r="B23" s="357" t="s">
        <v>760</v>
      </c>
      <c r="C23" s="264" t="s">
        <v>768</v>
      </c>
      <c r="D23" s="264"/>
      <c r="E23" s="270">
        <v>23991767.940000001</v>
      </c>
      <c r="F23" s="271">
        <v>765.79426985639452</v>
      </c>
      <c r="G23" s="272">
        <v>0</v>
      </c>
      <c r="H23" s="273">
        <v>0</v>
      </c>
      <c r="I23" s="267" t="s">
        <v>1242</v>
      </c>
      <c r="J23" s="267" t="s">
        <v>1242</v>
      </c>
      <c r="K23" s="609"/>
      <c r="L23" s="685"/>
      <c r="M23" s="355"/>
      <c r="N23" s="355"/>
      <c r="O23" s="355"/>
    </row>
    <row r="24" spans="1:15" ht="12.75" customHeight="1">
      <c r="A24" s="263" t="s">
        <v>247</v>
      </c>
      <c r="B24" s="263" t="s">
        <v>1165</v>
      </c>
      <c r="C24" s="264" t="s">
        <v>230</v>
      </c>
      <c r="D24" s="264"/>
      <c r="E24" s="270">
        <v>15060268.060000001</v>
      </c>
      <c r="F24" s="271">
        <v>73.366560577358101</v>
      </c>
      <c r="G24" s="272">
        <v>15294991.15</v>
      </c>
      <c r="H24" s="273">
        <v>72.808608205525374</v>
      </c>
      <c r="I24" s="267">
        <v>-1.5346402472419807E-2</v>
      </c>
      <c r="J24" s="267">
        <v>7.6632747910485577E-3</v>
      </c>
      <c r="K24" s="609"/>
      <c r="L24" s="685"/>
      <c r="M24" s="355"/>
      <c r="N24" s="355"/>
      <c r="O24" s="355"/>
    </row>
    <row r="25" spans="1:15" ht="12.75" customHeight="1">
      <c r="A25" s="263" t="s">
        <v>248</v>
      </c>
      <c r="B25" s="263" t="s">
        <v>249</v>
      </c>
      <c r="C25" s="264" t="s">
        <v>230</v>
      </c>
      <c r="D25" s="264"/>
      <c r="E25" s="274">
        <v>21879717.84</v>
      </c>
      <c r="F25" s="275">
        <v>94.699925128139682</v>
      </c>
      <c r="G25" s="279">
        <v>21807542.43</v>
      </c>
      <c r="H25" s="280">
        <v>93.95952617967329</v>
      </c>
      <c r="I25" s="267">
        <v>3.3096535399015359E-3</v>
      </c>
      <c r="J25" s="267">
        <v>7.8799774601945316E-3</v>
      </c>
      <c r="K25" s="609"/>
      <c r="L25" s="685"/>
      <c r="M25" s="355"/>
      <c r="N25" s="355"/>
      <c r="O25" s="355"/>
    </row>
    <row r="26" spans="1:15" ht="12.75" customHeight="1">
      <c r="A26" s="262" t="s">
        <v>250</v>
      </c>
      <c r="B26" s="262" t="s">
        <v>249</v>
      </c>
      <c r="C26" s="278" t="s">
        <v>233</v>
      </c>
      <c r="D26" s="278"/>
      <c r="E26" s="272">
        <v>15577054.390000001</v>
      </c>
      <c r="F26" s="273">
        <v>811.57923415395248</v>
      </c>
      <c r="G26" s="272">
        <v>15781598.449999999</v>
      </c>
      <c r="H26" s="273">
        <v>812.34815280162354</v>
      </c>
      <c r="I26" s="267">
        <v>-1.2960921585227547E-2</v>
      </c>
      <c r="J26" s="267">
        <v>-9.465383099834801E-4</v>
      </c>
      <c r="K26" s="609"/>
      <c r="L26" s="685"/>
      <c r="M26" s="355"/>
      <c r="N26" s="355"/>
      <c r="O26" s="355"/>
    </row>
    <row r="27" spans="1:15" ht="12.75" customHeight="1">
      <c r="A27" s="263" t="s">
        <v>251</v>
      </c>
      <c r="B27" s="263" t="s">
        <v>249</v>
      </c>
      <c r="C27" s="264" t="s">
        <v>231</v>
      </c>
      <c r="D27" s="264"/>
      <c r="E27" s="270">
        <v>56367339.100000001</v>
      </c>
      <c r="F27" s="271">
        <v>85.452594177092294</v>
      </c>
      <c r="G27" s="272">
        <v>55958789.009999998</v>
      </c>
      <c r="H27" s="273">
        <v>84.833070434491574</v>
      </c>
      <c r="I27" s="267">
        <v>7.3009101381196206E-3</v>
      </c>
      <c r="J27" s="267">
        <v>7.3028565325725658E-3</v>
      </c>
      <c r="K27" s="609"/>
      <c r="L27" s="685"/>
      <c r="M27" s="355"/>
      <c r="N27" s="355"/>
      <c r="O27" s="355"/>
    </row>
    <row r="28" spans="1:15" ht="12.75" customHeight="1">
      <c r="A28" s="263" t="s">
        <v>252</v>
      </c>
      <c r="B28" s="263" t="s">
        <v>249</v>
      </c>
      <c r="C28" s="264" t="s">
        <v>233</v>
      </c>
      <c r="D28" s="264"/>
      <c r="E28" s="270">
        <v>303467704.55000001</v>
      </c>
      <c r="F28" s="271">
        <v>142.29361175288707</v>
      </c>
      <c r="G28" s="272">
        <v>340571084.75999999</v>
      </c>
      <c r="H28" s="273">
        <v>142.18317869662201</v>
      </c>
      <c r="I28" s="267">
        <v>-0.10894459885267915</v>
      </c>
      <c r="J28" s="267">
        <v>7.766956490731225E-4</v>
      </c>
      <c r="K28" s="609"/>
      <c r="L28" s="685"/>
      <c r="M28" s="355"/>
      <c r="N28" s="355"/>
      <c r="O28" s="355"/>
    </row>
    <row r="29" spans="1:15" ht="12.75" customHeight="1">
      <c r="A29" s="263" t="s">
        <v>253</v>
      </c>
      <c r="B29" s="263" t="s">
        <v>249</v>
      </c>
      <c r="C29" s="264" t="s">
        <v>244</v>
      </c>
      <c r="D29" s="264"/>
      <c r="E29" s="270">
        <v>29506966.190000001</v>
      </c>
      <c r="F29" s="271">
        <v>1130.8215951998504</v>
      </c>
      <c r="G29" s="272">
        <v>28389009.559999999</v>
      </c>
      <c r="H29" s="273">
        <v>1131.3068902288896</v>
      </c>
      <c r="I29" s="267">
        <v>3.937990959625437E-2</v>
      </c>
      <c r="J29" s="267">
        <v>-4.2896850821882992E-4</v>
      </c>
      <c r="K29" s="609"/>
      <c r="L29" s="685"/>
      <c r="M29" s="355"/>
      <c r="N29" s="355"/>
      <c r="O29" s="355"/>
    </row>
    <row r="30" spans="1:15" ht="12.75" customHeight="1">
      <c r="A30" s="263" t="s">
        <v>254</v>
      </c>
      <c r="B30" s="263" t="s">
        <v>255</v>
      </c>
      <c r="C30" s="264" t="s">
        <v>231</v>
      </c>
      <c r="D30" s="264"/>
      <c r="E30" s="270">
        <v>71463764.269999996</v>
      </c>
      <c r="F30" s="271">
        <v>91.525325124605814</v>
      </c>
      <c r="G30" s="272">
        <v>70512155.530000001</v>
      </c>
      <c r="H30" s="273">
        <v>90.997979462540286</v>
      </c>
      <c r="I30" s="267">
        <v>1.3495669404052224E-2</v>
      </c>
      <c r="J30" s="267">
        <v>5.7951359489538667E-3</v>
      </c>
      <c r="K30" s="609"/>
      <c r="L30" s="685"/>
      <c r="M30" s="355"/>
      <c r="N30" s="355"/>
      <c r="O30" s="355"/>
    </row>
    <row r="31" spans="1:15" ht="12.75" customHeight="1">
      <c r="A31" s="263" t="s">
        <v>256</v>
      </c>
      <c r="B31" s="263" t="s">
        <v>255</v>
      </c>
      <c r="C31" s="264" t="s">
        <v>233</v>
      </c>
      <c r="D31" s="264"/>
      <c r="E31" s="270">
        <v>195000764.28999999</v>
      </c>
      <c r="F31" s="271">
        <v>150.38983619044566</v>
      </c>
      <c r="G31" s="272">
        <v>200025199.38999999</v>
      </c>
      <c r="H31" s="273">
        <v>150.24886409083805</v>
      </c>
      <c r="I31" s="267">
        <v>-2.5119010581279744E-2</v>
      </c>
      <c r="J31" s="267">
        <v>9.3825734031760533E-4</v>
      </c>
      <c r="K31" s="609"/>
      <c r="L31" s="685"/>
      <c r="M31" s="355"/>
      <c r="N31" s="355"/>
      <c r="O31" s="355"/>
    </row>
    <row r="32" spans="1:15" ht="12.75" customHeight="1">
      <c r="A32" s="263" t="s">
        <v>257</v>
      </c>
      <c r="B32" s="263" t="s">
        <v>255</v>
      </c>
      <c r="C32" s="264" t="s">
        <v>244</v>
      </c>
      <c r="D32" s="264"/>
      <c r="E32" s="270">
        <v>11915839.140000001</v>
      </c>
      <c r="F32" s="271">
        <v>103.77247771842408</v>
      </c>
      <c r="G32" s="272">
        <v>10870023.949999999</v>
      </c>
      <c r="H32" s="273">
        <v>103.5916551481005</v>
      </c>
      <c r="I32" s="267">
        <v>9.6210937051339318E-2</v>
      </c>
      <c r="J32" s="267">
        <v>1.7455322059007905E-3</v>
      </c>
      <c r="K32" s="609"/>
      <c r="L32" s="685"/>
      <c r="M32" s="355"/>
      <c r="N32" s="355"/>
      <c r="O32" s="355"/>
    </row>
    <row r="33" spans="1:15" ht="12.75" customHeight="1">
      <c r="A33" s="263" t="s">
        <v>258</v>
      </c>
      <c r="B33" s="263" t="s">
        <v>255</v>
      </c>
      <c r="C33" s="264" t="s">
        <v>230</v>
      </c>
      <c r="D33" s="264"/>
      <c r="E33" s="270">
        <v>51509782.920000002</v>
      </c>
      <c r="F33" s="271">
        <v>77.981577503624692</v>
      </c>
      <c r="G33" s="272">
        <v>51991057.939999998</v>
      </c>
      <c r="H33" s="273">
        <v>77.437258151637465</v>
      </c>
      <c r="I33" s="267">
        <v>-9.2568806842786566E-3</v>
      </c>
      <c r="J33" s="267">
        <v>7.0291661272581241E-3</v>
      </c>
      <c r="K33" s="609"/>
      <c r="L33" s="685"/>
      <c r="M33" s="355"/>
      <c r="N33" s="355"/>
      <c r="O33" s="355"/>
    </row>
    <row r="34" spans="1:15" ht="12.75" customHeight="1">
      <c r="A34" s="263" t="s">
        <v>261</v>
      </c>
      <c r="B34" s="263" t="s">
        <v>262</v>
      </c>
      <c r="C34" s="264" t="s">
        <v>230</v>
      </c>
      <c r="D34" s="264"/>
      <c r="E34" s="270">
        <v>5802799.3200000003</v>
      </c>
      <c r="F34" s="271">
        <v>348.51817116948132</v>
      </c>
      <c r="G34" s="272">
        <v>5479452.79</v>
      </c>
      <c r="H34" s="273">
        <v>348.04303455972297</v>
      </c>
      <c r="I34" s="267">
        <v>5.9010733807234761E-2</v>
      </c>
      <c r="J34" s="267">
        <v>1.3651662656011254E-3</v>
      </c>
      <c r="K34" s="609"/>
      <c r="L34" s="685"/>
      <c r="M34" s="355"/>
      <c r="N34" s="355"/>
      <c r="O34" s="355"/>
    </row>
    <row r="35" spans="1:15" ht="12.75" customHeight="1">
      <c r="A35" s="263" t="s">
        <v>263</v>
      </c>
      <c r="B35" s="263" t="s">
        <v>262</v>
      </c>
      <c r="C35" s="264" t="s">
        <v>230</v>
      </c>
      <c r="D35" s="264"/>
      <c r="E35" s="272">
        <v>6004700.8799999999</v>
      </c>
      <c r="F35" s="273">
        <v>551.42462298698979</v>
      </c>
      <c r="G35" s="272">
        <v>6259365.2800000003</v>
      </c>
      <c r="H35" s="273">
        <v>572.98854196895218</v>
      </c>
      <c r="I35" s="267">
        <v>-4.0685339264942222E-2</v>
      </c>
      <c r="J35" s="267">
        <v>-3.7634119013728595E-2</v>
      </c>
      <c r="K35" s="609"/>
      <c r="L35" s="685"/>
      <c r="M35" s="355"/>
      <c r="N35" s="355"/>
      <c r="O35" s="355"/>
    </row>
    <row r="36" spans="1:15" ht="12.75" customHeight="1">
      <c r="A36" s="263" t="s">
        <v>264</v>
      </c>
      <c r="B36" s="263" t="s">
        <v>262</v>
      </c>
      <c r="C36" s="264" t="s">
        <v>230</v>
      </c>
      <c r="D36" s="264"/>
      <c r="E36" s="272">
        <v>38117717.289999999</v>
      </c>
      <c r="F36" s="273">
        <v>986.67930325128646</v>
      </c>
      <c r="G36" s="272">
        <v>39715720.549999997</v>
      </c>
      <c r="H36" s="273">
        <v>1023.9680452790739</v>
      </c>
      <c r="I36" s="267">
        <v>-4.0236038472176161E-2</v>
      </c>
      <c r="J36" s="267">
        <v>-3.6415923523887561E-2</v>
      </c>
      <c r="K36" s="609"/>
      <c r="L36" s="685"/>
      <c r="M36" s="355"/>
      <c r="N36" s="355"/>
      <c r="O36" s="355"/>
    </row>
    <row r="37" spans="1:15" ht="12.75" customHeight="1">
      <c r="A37" s="263" t="s">
        <v>259</v>
      </c>
      <c r="B37" s="357" t="s">
        <v>868</v>
      </c>
      <c r="C37" s="264" t="s">
        <v>244</v>
      </c>
      <c r="D37" s="264" t="s">
        <v>924</v>
      </c>
      <c r="E37" s="270">
        <v>58363318.965700001</v>
      </c>
      <c r="F37" s="271">
        <v>195.30160000000001</v>
      </c>
      <c r="G37" s="272">
        <v>54060133.001400001</v>
      </c>
      <c r="H37" s="284">
        <v>194.84880000000001</v>
      </c>
      <c r="I37" s="267">
        <v>7.9599988482983663E-2</v>
      </c>
      <c r="J37" s="267">
        <v>2.3238531620415337E-3</v>
      </c>
      <c r="K37" s="609"/>
      <c r="L37" s="685"/>
      <c r="M37" s="355"/>
      <c r="N37" s="355"/>
      <c r="O37" s="355"/>
    </row>
    <row r="38" spans="1:15" ht="12.75" customHeight="1">
      <c r="A38" s="263"/>
      <c r="B38" s="357"/>
      <c r="C38" s="264"/>
      <c r="D38" s="264" t="s">
        <v>925</v>
      </c>
      <c r="E38" s="270">
        <v>4410153.9643000001</v>
      </c>
      <c r="F38" s="271">
        <v>195.12360000000001</v>
      </c>
      <c r="G38" s="272">
        <v>2768009.3686000002</v>
      </c>
      <c r="H38" s="284">
        <v>194.75739999999999</v>
      </c>
      <c r="I38" s="267">
        <v>0.59325832286852465</v>
      </c>
      <c r="J38" s="267">
        <v>1.88028798905715E-3</v>
      </c>
      <c r="K38" s="609"/>
      <c r="L38" s="685"/>
      <c r="M38" s="355"/>
      <c r="N38" s="355"/>
      <c r="O38" s="355"/>
    </row>
    <row r="39" spans="1:15" ht="12.75" customHeight="1">
      <c r="A39" s="263" t="s">
        <v>260</v>
      </c>
      <c r="B39" s="357" t="s">
        <v>868</v>
      </c>
      <c r="C39" s="264" t="s">
        <v>230</v>
      </c>
      <c r="D39" s="264" t="s">
        <v>924</v>
      </c>
      <c r="E39" s="270">
        <v>17517676.5077</v>
      </c>
      <c r="F39" s="271">
        <v>84.384200000000007</v>
      </c>
      <c r="G39" s="272">
        <v>18066249.461800002</v>
      </c>
      <c r="H39" s="284">
        <v>86.052300000000002</v>
      </c>
      <c r="I39" s="267">
        <v>-3.0364517840846039E-2</v>
      </c>
      <c r="J39" s="267">
        <v>-1.9384723011470872E-2</v>
      </c>
      <c r="K39" s="609"/>
      <c r="L39" s="685"/>
      <c r="M39" s="355"/>
      <c r="N39" s="355"/>
      <c r="O39" s="355"/>
    </row>
    <row r="40" spans="1:15" ht="12.75" customHeight="1">
      <c r="A40" s="263"/>
      <c r="B40" s="357"/>
      <c r="C40" s="264"/>
      <c r="D40" s="264" t="s">
        <v>925</v>
      </c>
      <c r="E40" s="270">
        <v>256580.27230000001</v>
      </c>
      <c r="F40" s="271">
        <v>84.163499999999999</v>
      </c>
      <c r="G40" s="272">
        <v>7215.3981999999996</v>
      </c>
      <c r="H40" s="284">
        <v>85.963399999999993</v>
      </c>
      <c r="I40" s="267">
        <v>34.560098720539088</v>
      </c>
      <c r="J40" s="267">
        <v>-2.0937980582433902E-2</v>
      </c>
      <c r="K40" s="609"/>
      <c r="L40" s="685"/>
      <c r="M40" s="355"/>
      <c r="N40" s="355"/>
      <c r="O40" s="355"/>
    </row>
    <row r="41" spans="1:15" ht="12.75" customHeight="1">
      <c r="A41" s="357" t="s">
        <v>213</v>
      </c>
      <c r="B41" s="357" t="s">
        <v>868</v>
      </c>
      <c r="C41" s="264" t="s">
        <v>230</v>
      </c>
      <c r="D41" s="264"/>
      <c r="E41" s="270">
        <v>4806843.47</v>
      </c>
      <c r="F41" s="271">
        <v>96.567270303144738</v>
      </c>
      <c r="G41" s="272">
        <v>5104380.2</v>
      </c>
      <c r="H41" s="273">
        <v>98.754797468590752</v>
      </c>
      <c r="I41" s="267">
        <v>-5.8290471779512076E-2</v>
      </c>
      <c r="J41" s="267">
        <v>-2.2151097683550613E-2</v>
      </c>
      <c r="K41" s="609"/>
      <c r="L41" s="685"/>
      <c r="M41" s="355"/>
      <c r="N41" s="355"/>
      <c r="O41" s="355"/>
    </row>
    <row r="42" spans="1:15" ht="12.75" customHeight="1">
      <c r="A42" s="357" t="s">
        <v>1190</v>
      </c>
      <c r="B42" s="357" t="s">
        <v>868</v>
      </c>
      <c r="C42" s="264" t="s">
        <v>233</v>
      </c>
      <c r="D42" s="264"/>
      <c r="E42" s="270">
        <v>281234186.59020001</v>
      </c>
      <c r="F42" s="271">
        <v>127.95220030857016</v>
      </c>
      <c r="G42" s="272">
        <v>301895065.6268</v>
      </c>
      <c r="H42" s="273">
        <v>127.74152018228567</v>
      </c>
      <c r="I42" s="267">
        <v>-6.8437286292518551E-2</v>
      </c>
      <c r="J42" s="267">
        <v>1.6492689767888535E-3</v>
      </c>
      <c r="K42" s="609"/>
      <c r="L42" s="685"/>
      <c r="M42" s="355"/>
      <c r="N42" s="355"/>
      <c r="O42" s="355"/>
    </row>
    <row r="43" spans="1:15" ht="12.75" customHeight="1">
      <c r="A43" s="357" t="s">
        <v>1191</v>
      </c>
      <c r="B43" s="357" t="s">
        <v>868</v>
      </c>
      <c r="C43" s="264" t="s">
        <v>768</v>
      </c>
      <c r="D43" s="264"/>
      <c r="E43" s="270">
        <v>35204878.073600002</v>
      </c>
      <c r="F43" s="271">
        <v>7.8188189945528448</v>
      </c>
      <c r="G43" s="272">
        <v>23681743.373</v>
      </c>
      <c r="H43" s="284">
        <v>7.8213813656988407</v>
      </c>
      <c r="I43" s="267">
        <v>0.48658304074596748</v>
      </c>
      <c r="J43" s="267">
        <v>-3.2761107356726882E-4</v>
      </c>
      <c r="K43" s="609"/>
      <c r="L43" s="685"/>
      <c r="M43" s="355"/>
      <c r="N43" s="355"/>
      <c r="O43" s="355"/>
    </row>
    <row r="44" spans="1:15" ht="12.75" customHeight="1">
      <c r="A44" s="263" t="s">
        <v>265</v>
      </c>
      <c r="B44" s="263" t="s">
        <v>266</v>
      </c>
      <c r="C44" s="264" t="s">
        <v>231</v>
      </c>
      <c r="D44" s="264"/>
      <c r="E44" s="270">
        <v>6154735.2300000004</v>
      </c>
      <c r="F44" s="271">
        <v>8.7254364914244054</v>
      </c>
      <c r="G44" s="272">
        <v>6247232.3399999999</v>
      </c>
      <c r="H44" s="273">
        <v>8.7971767742656315</v>
      </c>
      <c r="I44" s="267">
        <v>-1.4806094117511104E-2</v>
      </c>
      <c r="J44" s="267">
        <v>-8.1549211391418464E-3</v>
      </c>
      <c r="K44" s="609"/>
      <c r="L44" s="685"/>
      <c r="M44" s="355"/>
      <c r="N44" s="355"/>
      <c r="O44" s="355"/>
    </row>
    <row r="45" spans="1:15" ht="12.75" customHeight="1">
      <c r="A45" s="263" t="s">
        <v>267</v>
      </c>
      <c r="B45" s="263" t="s">
        <v>266</v>
      </c>
      <c r="C45" s="264" t="s">
        <v>768</v>
      </c>
      <c r="D45" s="264"/>
      <c r="E45" s="270">
        <v>5719169.2800000003</v>
      </c>
      <c r="F45" s="271">
        <v>8.9973609424376555</v>
      </c>
      <c r="G45" s="272">
        <v>5559034.6500000004</v>
      </c>
      <c r="H45" s="273">
        <v>9.0347273446636365</v>
      </c>
      <c r="I45" s="267">
        <v>2.88061938955535E-2</v>
      </c>
      <c r="J45" s="267">
        <v>-4.135863850728283E-3</v>
      </c>
      <c r="K45" s="609"/>
      <c r="L45" s="685"/>
      <c r="M45" s="355"/>
      <c r="N45" s="355"/>
      <c r="O45" s="355"/>
    </row>
    <row r="46" spans="1:15" ht="12.75" customHeight="1">
      <c r="A46" s="263" t="s">
        <v>268</v>
      </c>
      <c r="B46" s="263" t="s">
        <v>266</v>
      </c>
      <c r="C46" s="264" t="s">
        <v>230</v>
      </c>
      <c r="D46" s="264"/>
      <c r="E46" s="272">
        <v>19746480.27</v>
      </c>
      <c r="F46" s="273">
        <v>5.4125873847725749</v>
      </c>
      <c r="G46" s="272">
        <v>21502558.350000001</v>
      </c>
      <c r="H46" s="273">
        <v>5.9741729584755312</v>
      </c>
      <c r="I46" s="267">
        <v>-8.1668332270797062E-2</v>
      </c>
      <c r="J46" s="267">
        <v>-9.4002228861860715E-2</v>
      </c>
      <c r="K46" s="609"/>
      <c r="L46" s="685"/>
      <c r="M46" s="355"/>
      <c r="N46" s="355"/>
      <c r="O46" s="355"/>
    </row>
    <row r="47" spans="1:15" ht="12.75" customHeight="1">
      <c r="A47" s="262" t="s">
        <v>269</v>
      </c>
      <c r="B47" s="263" t="s">
        <v>266</v>
      </c>
      <c r="C47" s="278" t="s">
        <v>768</v>
      </c>
      <c r="D47" s="278"/>
      <c r="E47" s="272">
        <v>8063101.1500000004</v>
      </c>
      <c r="F47" s="273">
        <v>13.649442105698204</v>
      </c>
      <c r="G47" s="272">
        <v>7802997.8700000001</v>
      </c>
      <c r="H47" s="273">
        <v>13.632579497424116</v>
      </c>
      <c r="I47" s="267">
        <v>3.3333762783662069E-2</v>
      </c>
      <c r="J47" s="267">
        <v>1.2369345271212584E-3</v>
      </c>
      <c r="K47" s="609"/>
      <c r="L47" s="685"/>
      <c r="M47" s="355"/>
      <c r="N47" s="355"/>
      <c r="O47" s="355"/>
    </row>
    <row r="48" spans="1:15" ht="12.75" customHeight="1">
      <c r="A48" s="357" t="s">
        <v>270</v>
      </c>
      <c r="B48" s="263" t="s">
        <v>266</v>
      </c>
      <c r="C48" s="278" t="s">
        <v>230</v>
      </c>
      <c r="D48" s="278"/>
      <c r="E48" s="272">
        <v>82887096.890000001</v>
      </c>
      <c r="F48" s="273">
        <v>18.995879309276653</v>
      </c>
      <c r="G48" s="272">
        <v>89832355.640000001</v>
      </c>
      <c r="H48" s="273">
        <v>19.607753291296053</v>
      </c>
      <c r="I48" s="267">
        <v>-7.7313554793474237E-2</v>
      </c>
      <c r="J48" s="267">
        <v>-3.120571607207101E-2</v>
      </c>
      <c r="K48" s="609"/>
      <c r="L48" s="685"/>
      <c r="M48" s="355"/>
      <c r="N48" s="355"/>
      <c r="O48" s="355"/>
    </row>
    <row r="49" spans="1:15" ht="12.75" customHeight="1">
      <c r="A49" s="357" t="s">
        <v>271</v>
      </c>
      <c r="B49" s="263" t="s">
        <v>272</v>
      </c>
      <c r="C49" s="278" t="s">
        <v>231</v>
      </c>
      <c r="D49" s="278"/>
      <c r="E49" s="272">
        <v>9517802.3050999995</v>
      </c>
      <c r="F49" s="273">
        <v>112.14699151446047</v>
      </c>
      <c r="G49" s="272">
        <v>10264843.323999999</v>
      </c>
      <c r="H49" s="273">
        <v>114.24383266986314</v>
      </c>
      <c r="I49" s="267">
        <v>-7.2776660619199074E-2</v>
      </c>
      <c r="J49" s="267">
        <v>-1.8354086224173116E-2</v>
      </c>
      <c r="K49" s="609"/>
      <c r="L49" s="685"/>
      <c r="M49" s="355"/>
      <c r="N49" s="355"/>
      <c r="O49" s="355"/>
    </row>
    <row r="50" spans="1:15" ht="12.75" customHeight="1">
      <c r="A50" s="357" t="s">
        <v>273</v>
      </c>
      <c r="B50" s="263" t="s">
        <v>272</v>
      </c>
      <c r="C50" s="278" t="s">
        <v>233</v>
      </c>
      <c r="D50" s="278"/>
      <c r="E50" s="272">
        <v>157680809.58000001</v>
      </c>
      <c r="F50" s="273">
        <v>1329.1309822195244</v>
      </c>
      <c r="G50" s="272">
        <v>161139074.72</v>
      </c>
      <c r="H50" s="273">
        <v>1327.6746214236719</v>
      </c>
      <c r="I50" s="267">
        <v>-2.1461368982099271E-2</v>
      </c>
      <c r="J50" s="267">
        <v>1.0969259880035942E-3</v>
      </c>
      <c r="K50" s="609"/>
      <c r="L50" s="685"/>
      <c r="M50" s="355"/>
      <c r="N50" s="355"/>
      <c r="O50" s="355"/>
    </row>
    <row r="51" spans="1:15" ht="12.75" customHeight="1">
      <c r="A51" s="357" t="s">
        <v>851</v>
      </c>
      <c r="B51" s="263" t="s">
        <v>755</v>
      </c>
      <c r="C51" s="278" t="s">
        <v>244</v>
      </c>
      <c r="D51" s="278"/>
      <c r="E51" s="270">
        <v>7308403.1500000004</v>
      </c>
      <c r="F51" s="271">
        <v>74.029326254605024</v>
      </c>
      <c r="G51" s="272">
        <v>7396165.4800000004</v>
      </c>
      <c r="H51" s="273">
        <v>73.879616731072929</v>
      </c>
      <c r="I51" s="267">
        <v>-1.1865922989056754E-2</v>
      </c>
      <c r="J51" s="267">
        <v>2.0263982158577054E-3</v>
      </c>
      <c r="K51" s="609"/>
      <c r="L51" s="685"/>
      <c r="M51" s="355"/>
      <c r="N51" s="355"/>
      <c r="O51" s="355"/>
    </row>
    <row r="52" spans="1:15" ht="12.75" customHeight="1">
      <c r="A52" s="357" t="s">
        <v>819</v>
      </c>
      <c r="B52" s="263" t="s">
        <v>755</v>
      </c>
      <c r="C52" s="278" t="s">
        <v>230</v>
      </c>
      <c r="D52" s="278"/>
      <c r="E52" s="270">
        <v>6573348.8600000003</v>
      </c>
      <c r="F52" s="271">
        <v>570.20873598085711</v>
      </c>
      <c r="G52" s="272">
        <v>7360744.0899999999</v>
      </c>
      <c r="H52" s="273">
        <v>567.11677369618326</v>
      </c>
      <c r="I52" s="267">
        <v>-0.1069722327488225</v>
      </c>
      <c r="J52" s="267">
        <v>5.4520734143022054E-3</v>
      </c>
      <c r="K52" s="609"/>
      <c r="L52" s="685"/>
      <c r="M52" s="355"/>
      <c r="N52" s="355"/>
      <c r="O52" s="355"/>
    </row>
    <row r="53" spans="1:15" ht="12.75" customHeight="1">
      <c r="A53" s="357" t="s">
        <v>717</v>
      </c>
      <c r="B53" s="281" t="s">
        <v>755</v>
      </c>
      <c r="C53" s="264" t="s">
        <v>230</v>
      </c>
      <c r="D53" s="264"/>
      <c r="E53" s="270">
        <v>38279187.890000001</v>
      </c>
      <c r="F53" s="271">
        <v>102.43286869024021</v>
      </c>
      <c r="G53" s="272">
        <v>39156453.630000003</v>
      </c>
      <c r="H53" s="273">
        <v>103.82483784291271</v>
      </c>
      <c r="I53" s="267">
        <v>-2.2404116273897712E-2</v>
      </c>
      <c r="J53" s="267">
        <v>-1.3406899366205205E-2</v>
      </c>
      <c r="K53" s="609"/>
      <c r="L53" s="685"/>
      <c r="M53" s="355"/>
      <c r="N53" s="355"/>
      <c r="O53" s="355"/>
    </row>
    <row r="54" spans="1:15" ht="12.75" customHeight="1">
      <c r="A54" s="276" t="s">
        <v>718</v>
      </c>
      <c r="B54" s="281" t="s">
        <v>755</v>
      </c>
      <c r="C54" s="278" t="s">
        <v>233</v>
      </c>
      <c r="D54" s="278"/>
      <c r="E54" s="270">
        <v>10067435.560000001</v>
      </c>
      <c r="F54" s="271">
        <v>106.86593138380326</v>
      </c>
      <c r="G54" s="272">
        <v>9691615.9900000002</v>
      </c>
      <c r="H54" s="273">
        <v>106.7150553612891</v>
      </c>
      <c r="I54" s="267">
        <v>3.8777802420956187E-2</v>
      </c>
      <c r="J54" s="267">
        <v>1.4138213394854215E-3</v>
      </c>
      <c r="K54" s="609"/>
      <c r="L54" s="685"/>
      <c r="M54" s="355"/>
      <c r="N54" s="355"/>
      <c r="O54" s="355"/>
    </row>
    <row r="55" spans="1:15" ht="12.75" customHeight="1">
      <c r="A55" s="263" t="s">
        <v>719</v>
      </c>
      <c r="B55" s="281" t="s">
        <v>755</v>
      </c>
      <c r="C55" s="264" t="s">
        <v>230</v>
      </c>
      <c r="D55" s="264"/>
      <c r="E55" s="272">
        <v>13629840.73</v>
      </c>
      <c r="F55" s="273">
        <v>72.068452922351781</v>
      </c>
      <c r="G55" s="272">
        <v>14388675.26</v>
      </c>
      <c r="H55" s="273">
        <v>75.972869131347466</v>
      </c>
      <c r="I55" s="267">
        <v>-5.2738317898488707E-2</v>
      </c>
      <c r="J55" s="267">
        <v>-5.1392243752772404E-2</v>
      </c>
      <c r="K55" s="609"/>
      <c r="L55" s="685"/>
      <c r="M55" s="355"/>
      <c r="N55" s="355"/>
      <c r="O55" s="355"/>
    </row>
    <row r="56" spans="1:15" ht="12.75" customHeight="1">
      <c r="A56" s="281" t="s">
        <v>721</v>
      </c>
      <c r="B56" s="281" t="s">
        <v>755</v>
      </c>
      <c r="C56" s="282" t="s">
        <v>230</v>
      </c>
      <c r="D56" s="282"/>
      <c r="E56" s="270">
        <v>16223483.68</v>
      </c>
      <c r="F56" s="271">
        <v>172.78568631220472</v>
      </c>
      <c r="G56" s="272">
        <v>17184400.359999999</v>
      </c>
      <c r="H56" s="273">
        <v>171.42098854084074</v>
      </c>
      <c r="I56" s="267">
        <v>-5.5917963959727035E-2</v>
      </c>
      <c r="J56" s="267">
        <v>7.9610891465535794E-3</v>
      </c>
      <c r="K56" s="609"/>
      <c r="L56" s="685"/>
      <c r="M56" s="355"/>
      <c r="N56" s="355"/>
      <c r="O56" s="355"/>
    </row>
    <row r="57" spans="1:15" ht="12.75" customHeight="1">
      <c r="A57" s="263" t="s">
        <v>690</v>
      </c>
      <c r="B57" s="263" t="s">
        <v>274</v>
      </c>
      <c r="C57" s="264" t="s">
        <v>233</v>
      </c>
      <c r="D57" s="264"/>
      <c r="E57" s="270">
        <v>116352338.68000001</v>
      </c>
      <c r="F57" s="271">
        <v>783.51802154183838</v>
      </c>
      <c r="G57" s="272">
        <v>97302817.120000005</v>
      </c>
      <c r="H57" s="273">
        <v>784.21098898984656</v>
      </c>
      <c r="I57" s="267">
        <v>0.19577564271861658</v>
      </c>
      <c r="J57" s="267">
        <v>-8.8364924457484673E-4</v>
      </c>
      <c r="K57" s="609"/>
      <c r="L57" s="685"/>
      <c r="M57" s="355"/>
      <c r="N57" s="355"/>
      <c r="O57" s="355"/>
    </row>
    <row r="58" spans="1:15" ht="12.75" customHeight="1">
      <c r="A58" s="263" t="s">
        <v>275</v>
      </c>
      <c r="B58" s="263" t="s">
        <v>274</v>
      </c>
      <c r="C58" s="264" t="s">
        <v>230</v>
      </c>
      <c r="D58" s="264"/>
      <c r="E58" s="270">
        <v>111248744.23</v>
      </c>
      <c r="F58" s="271">
        <v>38.679964698991135</v>
      </c>
      <c r="G58" s="272">
        <v>114710178.5</v>
      </c>
      <c r="H58" s="273">
        <v>39.553239399311096</v>
      </c>
      <c r="I58" s="267">
        <v>-3.0175476276501412E-2</v>
      </c>
      <c r="J58" s="267">
        <v>-2.207846218368581E-2</v>
      </c>
      <c r="K58" s="609"/>
      <c r="L58" s="685"/>
      <c r="M58" s="355"/>
      <c r="N58" s="355"/>
      <c r="O58" s="355"/>
    </row>
    <row r="59" spans="1:15" ht="12.75" customHeight="1">
      <c r="A59" s="263" t="s">
        <v>276</v>
      </c>
      <c r="B59" s="263" t="s">
        <v>274</v>
      </c>
      <c r="C59" s="264" t="s">
        <v>230</v>
      </c>
      <c r="D59" s="264"/>
      <c r="E59" s="270">
        <v>11479192.800000001</v>
      </c>
      <c r="F59" s="271">
        <v>658.85710364107331</v>
      </c>
      <c r="G59" s="272">
        <v>12485361.609999999</v>
      </c>
      <c r="H59" s="273">
        <v>688.17768677498532</v>
      </c>
      <c r="I59" s="267">
        <v>-8.0587878944100466E-2</v>
      </c>
      <c r="J59" s="267">
        <v>-4.2606122949608194E-2</v>
      </c>
      <c r="K59" s="609"/>
      <c r="L59" s="685"/>
      <c r="M59" s="355"/>
      <c r="N59" s="355"/>
      <c r="O59" s="355"/>
    </row>
    <row r="60" spans="1:15" ht="12.75" customHeight="1">
      <c r="A60" s="263" t="s">
        <v>277</v>
      </c>
      <c r="B60" s="263" t="s">
        <v>274</v>
      </c>
      <c r="C60" s="264" t="s">
        <v>233</v>
      </c>
      <c r="D60" s="264"/>
      <c r="E60" s="270">
        <v>337866319.56</v>
      </c>
      <c r="F60" s="271">
        <v>132.03093584292742</v>
      </c>
      <c r="G60" s="272">
        <v>331606079.88</v>
      </c>
      <c r="H60" s="273">
        <v>131.91263172791918</v>
      </c>
      <c r="I60" s="267">
        <v>1.8878543126427116E-2</v>
      </c>
      <c r="J60" s="267">
        <v>8.968368946824512E-4</v>
      </c>
      <c r="K60" s="609"/>
      <c r="L60" s="685"/>
      <c r="M60" s="355"/>
      <c r="N60" s="355"/>
      <c r="O60" s="355"/>
    </row>
    <row r="61" spans="1:15" ht="12.75" customHeight="1">
      <c r="A61" s="263" t="s">
        <v>278</v>
      </c>
      <c r="B61" s="263" t="s">
        <v>274</v>
      </c>
      <c r="C61" s="264" t="s">
        <v>231</v>
      </c>
      <c r="D61" s="264"/>
      <c r="E61" s="270">
        <v>43993968.829999998</v>
      </c>
      <c r="F61" s="271">
        <v>107.11575773573195</v>
      </c>
      <c r="G61" s="272">
        <v>44837585.600000001</v>
      </c>
      <c r="H61" s="273">
        <v>109.04504316573507</v>
      </c>
      <c r="I61" s="267">
        <v>-1.8814946405142807E-2</v>
      </c>
      <c r="J61" s="267">
        <v>-1.7692555057920778E-2</v>
      </c>
      <c r="K61" s="609"/>
      <c r="L61" s="685"/>
      <c r="M61" s="355"/>
      <c r="N61" s="355"/>
      <c r="O61" s="355"/>
    </row>
    <row r="62" spans="1:15" ht="12.75" customHeight="1">
      <c r="A62" s="263" t="s">
        <v>279</v>
      </c>
      <c r="B62" s="263" t="s">
        <v>280</v>
      </c>
      <c r="C62" s="264" t="s">
        <v>244</v>
      </c>
      <c r="D62" s="264"/>
      <c r="E62" s="270">
        <v>210691420.22</v>
      </c>
      <c r="F62" s="271">
        <v>917.47793770776821</v>
      </c>
      <c r="G62" s="272">
        <v>195339617.55000001</v>
      </c>
      <c r="H62" s="273">
        <v>916.73163312058443</v>
      </c>
      <c r="I62" s="267">
        <v>7.8590318044778895E-2</v>
      </c>
      <c r="J62" s="267">
        <v>8.1409276196064972E-4</v>
      </c>
      <c r="K62" s="609"/>
      <c r="L62" s="685"/>
      <c r="M62" s="355"/>
      <c r="N62" s="355"/>
      <c r="O62" s="355"/>
    </row>
    <row r="63" spans="1:15" ht="12.75" customHeight="1">
      <c r="A63" s="263" t="s">
        <v>1199</v>
      </c>
      <c r="B63" s="263" t="s">
        <v>280</v>
      </c>
      <c r="C63" s="264" t="s">
        <v>244</v>
      </c>
      <c r="D63" s="264"/>
      <c r="E63" s="270">
        <v>33932615.920000002</v>
      </c>
      <c r="F63" s="271">
        <v>771.00171317779052</v>
      </c>
      <c r="G63" s="272">
        <v>19326295.379999999</v>
      </c>
      <c r="H63" s="273">
        <v>768.35394856112327</v>
      </c>
      <c r="I63" s="267">
        <v>0.75577446441781548</v>
      </c>
      <c r="J63" s="267">
        <v>3.446022007989491E-3</v>
      </c>
      <c r="K63" s="609"/>
      <c r="L63" s="685"/>
      <c r="M63" s="355"/>
      <c r="N63" s="355"/>
      <c r="O63" s="355"/>
    </row>
    <row r="64" spans="1:15" ht="12.75" customHeight="1">
      <c r="A64" s="263" t="s">
        <v>281</v>
      </c>
      <c r="B64" s="263" t="s">
        <v>280</v>
      </c>
      <c r="C64" s="264" t="s">
        <v>233</v>
      </c>
      <c r="D64" s="264"/>
      <c r="E64" s="270">
        <v>44459597.710000001</v>
      </c>
      <c r="F64" s="271">
        <v>817.45426094258653</v>
      </c>
      <c r="G64" s="272">
        <v>43339870.75</v>
      </c>
      <c r="H64" s="273">
        <v>798.64261805663807</v>
      </c>
      <c r="I64" s="267">
        <v>2.5835955221439999E-2</v>
      </c>
      <c r="J64" s="267">
        <v>2.3554519206254509E-2</v>
      </c>
      <c r="K64" s="609"/>
      <c r="L64" s="685"/>
      <c r="M64" s="355"/>
      <c r="N64" s="355"/>
      <c r="O64" s="355"/>
    </row>
    <row r="65" spans="1:15" ht="12.75" customHeight="1">
      <c r="A65" s="263" t="s">
        <v>282</v>
      </c>
      <c r="B65" s="263" t="s">
        <v>280</v>
      </c>
      <c r="C65" s="264" t="s">
        <v>230</v>
      </c>
      <c r="D65" s="264"/>
      <c r="E65" s="270">
        <v>184526418.43000001</v>
      </c>
      <c r="F65" s="271">
        <v>75.884083461455248</v>
      </c>
      <c r="G65" s="272">
        <v>190460161.56999999</v>
      </c>
      <c r="H65" s="273">
        <v>78.126135949991976</v>
      </c>
      <c r="I65" s="267">
        <v>-3.115477321392035E-2</v>
      </c>
      <c r="J65" s="267">
        <v>-2.8697854581875792E-2</v>
      </c>
      <c r="K65" s="609"/>
      <c r="L65" s="685"/>
      <c r="M65" s="355"/>
      <c r="N65" s="355"/>
      <c r="O65" s="355"/>
    </row>
    <row r="66" spans="1:15" ht="12.75" customHeight="1">
      <c r="A66" s="263" t="s">
        <v>283</v>
      </c>
      <c r="B66" s="263" t="s">
        <v>280</v>
      </c>
      <c r="C66" s="264" t="s">
        <v>233</v>
      </c>
      <c r="D66" s="264"/>
      <c r="E66" s="270">
        <v>541570276.80999994</v>
      </c>
      <c r="F66" s="271">
        <v>1059.7907192609619</v>
      </c>
      <c r="G66" s="272">
        <v>517209501.48000002</v>
      </c>
      <c r="H66" s="273">
        <v>1060.5230751150534</v>
      </c>
      <c r="I66" s="267">
        <v>4.7100401791327018E-2</v>
      </c>
      <c r="J66" s="267">
        <v>-6.9056098002595601E-4</v>
      </c>
      <c r="K66" s="609"/>
      <c r="L66" s="685"/>
      <c r="M66" s="355"/>
      <c r="N66" s="355"/>
      <c r="O66" s="355"/>
    </row>
    <row r="67" spans="1:15" ht="12.75" customHeight="1">
      <c r="A67" s="263" t="s">
        <v>284</v>
      </c>
      <c r="B67" s="263" t="s">
        <v>280</v>
      </c>
      <c r="C67" s="264" t="s">
        <v>231</v>
      </c>
      <c r="D67" s="264"/>
      <c r="E67" s="270">
        <v>178979546.59</v>
      </c>
      <c r="F67" s="271">
        <v>104.59430088905893</v>
      </c>
      <c r="G67" s="272">
        <v>177118722.21000001</v>
      </c>
      <c r="H67" s="273">
        <v>104.26516087272938</v>
      </c>
      <c r="I67" s="267">
        <v>1.0506085165822965E-2</v>
      </c>
      <c r="J67" s="267">
        <v>3.1567593007535422E-3</v>
      </c>
      <c r="K67" s="609"/>
      <c r="L67" s="685"/>
      <c r="M67" s="355"/>
      <c r="N67" s="355"/>
      <c r="O67" s="355"/>
    </row>
    <row r="68" spans="1:15" ht="12.75" customHeight="1">
      <c r="A68" s="263" t="s">
        <v>285</v>
      </c>
      <c r="B68" s="263" t="s">
        <v>280</v>
      </c>
      <c r="C68" s="264" t="s">
        <v>230</v>
      </c>
      <c r="D68" s="264"/>
      <c r="E68" s="270">
        <v>54849057.789999999</v>
      </c>
      <c r="F68" s="271">
        <v>55.554757277431733</v>
      </c>
      <c r="G68" s="272">
        <v>57431618.25</v>
      </c>
      <c r="H68" s="273">
        <v>57.00785026394491</v>
      </c>
      <c r="I68" s="267">
        <v>-4.4967572544414636E-2</v>
      </c>
      <c r="J68" s="267">
        <v>-2.5489348919234711E-2</v>
      </c>
      <c r="K68" s="609"/>
      <c r="L68" s="685"/>
      <c r="M68" s="355"/>
      <c r="N68" s="355"/>
      <c r="O68" s="355"/>
    </row>
    <row r="69" spans="1:15" ht="12.75" customHeight="1">
      <c r="A69" s="357" t="s">
        <v>286</v>
      </c>
      <c r="B69" s="263" t="s">
        <v>280</v>
      </c>
      <c r="C69" s="264" t="s">
        <v>233</v>
      </c>
      <c r="D69" s="264"/>
      <c r="E69" s="270">
        <v>1471447982.5899999</v>
      </c>
      <c r="F69" s="271">
        <v>142.27904441857919</v>
      </c>
      <c r="G69" s="272">
        <v>1727451000.3</v>
      </c>
      <c r="H69" s="273">
        <v>142.19412837581353</v>
      </c>
      <c r="I69" s="267">
        <v>-0.14819697789722597</v>
      </c>
      <c r="J69" s="267">
        <v>5.9718389033069919E-4</v>
      </c>
      <c r="K69" s="609"/>
      <c r="L69" s="685"/>
      <c r="M69" s="355"/>
      <c r="N69" s="355"/>
      <c r="O69" s="355"/>
    </row>
    <row r="70" spans="1:15" ht="12.75" customHeight="1">
      <c r="A70" s="263" t="s">
        <v>287</v>
      </c>
      <c r="B70" s="263" t="s">
        <v>288</v>
      </c>
      <c r="C70" s="264" t="s">
        <v>230</v>
      </c>
      <c r="D70" s="264"/>
      <c r="E70" s="270">
        <v>12561864.26</v>
      </c>
      <c r="F70" s="271">
        <v>724.7811198813215</v>
      </c>
      <c r="G70" s="272">
        <v>12767110.810000001</v>
      </c>
      <c r="H70" s="273">
        <v>742.60557426303922</v>
      </c>
      <c r="I70" s="267">
        <v>-1.6076193984251974E-2</v>
      </c>
      <c r="J70" s="267">
        <v>-2.4002586298125572E-2</v>
      </c>
      <c r="K70" s="609"/>
      <c r="L70" s="685"/>
      <c r="M70" s="355"/>
      <c r="N70" s="355"/>
      <c r="O70" s="355"/>
    </row>
    <row r="71" spans="1:15" ht="12.75" customHeight="1">
      <c r="A71" s="263" t="s">
        <v>289</v>
      </c>
      <c r="B71" s="263" t="s">
        <v>288</v>
      </c>
      <c r="C71" s="283" t="s">
        <v>230</v>
      </c>
      <c r="D71" s="283"/>
      <c r="E71" s="270">
        <v>17909596.43</v>
      </c>
      <c r="F71" s="271">
        <v>96.954624463394808</v>
      </c>
      <c r="G71" s="272">
        <v>17332901.52</v>
      </c>
      <c r="H71" s="273">
        <v>96.483223521955551</v>
      </c>
      <c r="I71" s="267">
        <v>3.3271689066863175E-2</v>
      </c>
      <c r="J71" s="267">
        <v>4.8858332488443956E-3</v>
      </c>
      <c r="K71" s="609"/>
      <c r="L71" s="685"/>
      <c r="M71" s="355"/>
      <c r="N71" s="355"/>
      <c r="O71" s="355"/>
    </row>
    <row r="72" spans="1:15" ht="12.75" customHeight="1">
      <c r="A72" s="263" t="s">
        <v>291</v>
      </c>
      <c r="B72" s="263" t="s">
        <v>290</v>
      </c>
      <c r="C72" s="283" t="s">
        <v>244</v>
      </c>
      <c r="D72" s="283"/>
      <c r="E72" s="270">
        <v>78466501.555399999</v>
      </c>
      <c r="F72" s="271">
        <v>1269.4116662745341</v>
      </c>
      <c r="G72" s="272">
        <v>75370054.893800005</v>
      </c>
      <c r="H72" s="273">
        <v>1270.9630638251401</v>
      </c>
      <c r="I72" s="267">
        <v>4.1083248061355881E-2</v>
      </c>
      <c r="J72" s="267">
        <v>-1.2206472357558784E-3</v>
      </c>
      <c r="K72" s="609"/>
      <c r="L72" s="685"/>
      <c r="M72" s="355"/>
      <c r="N72" s="355"/>
      <c r="O72" s="355"/>
    </row>
    <row r="73" spans="1:15" ht="12.75" customHeight="1">
      <c r="A73" s="263" t="s">
        <v>292</v>
      </c>
      <c r="B73" s="263" t="s">
        <v>290</v>
      </c>
      <c r="C73" s="283" t="s">
        <v>233</v>
      </c>
      <c r="D73" s="283"/>
      <c r="E73" s="270">
        <v>802197762.31550002</v>
      </c>
      <c r="F73" s="271">
        <v>156.23923378827246</v>
      </c>
      <c r="G73" s="272">
        <v>1018044072.0634</v>
      </c>
      <c r="H73" s="273">
        <v>156.14428874826882</v>
      </c>
      <c r="I73" s="267">
        <v>-0.21202059485540414</v>
      </c>
      <c r="J73" s="267">
        <v>6.0805963999555068E-4</v>
      </c>
      <c r="K73" s="609"/>
      <c r="L73" s="685"/>
      <c r="M73" s="355"/>
      <c r="N73" s="355"/>
      <c r="O73" s="355"/>
    </row>
    <row r="74" spans="1:15" ht="12.75" customHeight="1">
      <c r="A74" s="263" t="s">
        <v>1160</v>
      </c>
      <c r="B74" s="263" t="s">
        <v>290</v>
      </c>
      <c r="C74" s="283" t="s">
        <v>244</v>
      </c>
      <c r="D74" s="283"/>
      <c r="E74" s="270">
        <v>18831338.6974</v>
      </c>
      <c r="F74" s="271">
        <v>766.48502632228963</v>
      </c>
      <c r="G74" s="272"/>
      <c r="H74" s="273"/>
      <c r="I74" s="267" t="s">
        <v>1242</v>
      </c>
      <c r="J74" s="267" t="s">
        <v>1242</v>
      </c>
      <c r="K74" s="609"/>
      <c r="L74" s="685"/>
      <c r="M74" s="355"/>
      <c r="N74" s="355"/>
      <c r="O74" s="355"/>
    </row>
    <row r="75" spans="1:15" ht="12.75" customHeight="1">
      <c r="A75" s="357" t="s">
        <v>1192</v>
      </c>
      <c r="B75" s="263" t="s">
        <v>290</v>
      </c>
      <c r="C75" s="283" t="s">
        <v>768</v>
      </c>
      <c r="D75" s="283"/>
      <c r="E75" s="270">
        <v>142905289.73269999</v>
      </c>
      <c r="F75" s="271">
        <v>921.2903271778174</v>
      </c>
      <c r="G75" s="272">
        <v>27527688.871300001</v>
      </c>
      <c r="H75" s="273">
        <v>922.56803062815698</v>
      </c>
      <c r="I75" s="267">
        <v>4.1913290069799913</v>
      </c>
      <c r="J75" s="267">
        <v>-1.3849422567456804E-3</v>
      </c>
      <c r="K75" s="609"/>
      <c r="L75" s="685"/>
      <c r="M75" s="355"/>
      <c r="N75" s="355"/>
      <c r="O75" s="355"/>
    </row>
    <row r="76" spans="1:15" ht="12.75" customHeight="1">
      <c r="A76" s="263" t="s">
        <v>293</v>
      </c>
      <c r="B76" s="263" t="s">
        <v>290</v>
      </c>
      <c r="C76" s="283" t="s">
        <v>233</v>
      </c>
      <c r="D76" s="283"/>
      <c r="E76" s="272">
        <v>192902457.4393</v>
      </c>
      <c r="F76" s="273">
        <v>804.89364360721504</v>
      </c>
      <c r="G76" s="272">
        <v>184180669.4436</v>
      </c>
      <c r="H76" s="273">
        <v>806.2444621092186</v>
      </c>
      <c r="I76" s="267">
        <v>4.7354524348554472E-2</v>
      </c>
      <c r="J76" s="267">
        <v>-1.6754453090688237E-3</v>
      </c>
      <c r="K76" s="609"/>
      <c r="L76" s="685"/>
      <c r="M76" s="355"/>
      <c r="N76" s="355"/>
      <c r="O76" s="355"/>
    </row>
    <row r="77" spans="1:15" ht="12.75" customHeight="1">
      <c r="A77" s="357" t="s">
        <v>1193</v>
      </c>
      <c r="B77" s="263" t="s">
        <v>290</v>
      </c>
      <c r="C77" s="283" t="s">
        <v>768</v>
      </c>
      <c r="D77" s="283"/>
      <c r="E77" s="270">
        <v>139353815.4323</v>
      </c>
      <c r="F77" s="271">
        <v>780.1165442517995</v>
      </c>
      <c r="G77" s="272">
        <v>141436490.79249999</v>
      </c>
      <c r="H77" s="273">
        <v>785.97806610048815</v>
      </c>
      <c r="I77" s="267">
        <v>-1.4725162852459728E-2</v>
      </c>
      <c r="J77" s="267">
        <v>-7.4576150423252274E-3</v>
      </c>
      <c r="K77" s="609"/>
      <c r="L77" s="685"/>
      <c r="M77" s="355"/>
      <c r="N77" s="355"/>
      <c r="O77" s="355"/>
    </row>
    <row r="78" spans="1:15" ht="12.75" customHeight="1">
      <c r="A78" s="263" t="s">
        <v>1274</v>
      </c>
      <c r="B78" s="263" t="s">
        <v>290</v>
      </c>
      <c r="C78" s="283" t="s">
        <v>230</v>
      </c>
      <c r="D78" s="283"/>
      <c r="E78" s="272"/>
      <c r="F78" s="273"/>
      <c r="G78" s="272">
        <v>86613822.012400001</v>
      </c>
      <c r="H78" s="273">
        <v>404.00616370988894</v>
      </c>
      <c r="I78" s="267" t="s">
        <v>1242</v>
      </c>
      <c r="J78" s="267" t="s">
        <v>1242</v>
      </c>
      <c r="K78" s="609"/>
      <c r="L78" s="685"/>
      <c r="M78" s="355"/>
      <c r="N78" s="355"/>
      <c r="O78" s="355"/>
    </row>
    <row r="79" spans="1:15" ht="12.75" customHeight="1">
      <c r="A79" s="263" t="s">
        <v>1275</v>
      </c>
      <c r="B79" s="263" t="s">
        <v>290</v>
      </c>
      <c r="C79" s="283" t="s">
        <v>230</v>
      </c>
      <c r="D79" s="283"/>
      <c r="E79" s="272"/>
      <c r="F79" s="273"/>
      <c r="G79" s="272">
        <v>35740348.767700002</v>
      </c>
      <c r="H79" s="273">
        <v>1022.6676791140036</v>
      </c>
      <c r="I79" s="267" t="s">
        <v>1242</v>
      </c>
      <c r="J79" s="267" t="s">
        <v>1242</v>
      </c>
      <c r="K79" s="609"/>
      <c r="L79" s="685"/>
      <c r="M79" s="355"/>
      <c r="N79" s="355"/>
      <c r="O79" s="355"/>
    </row>
    <row r="80" spans="1:15" ht="12.75" customHeight="1">
      <c r="A80" s="263" t="s">
        <v>859</v>
      </c>
      <c r="B80" s="263" t="s">
        <v>290</v>
      </c>
      <c r="C80" s="283" t="s">
        <v>768</v>
      </c>
      <c r="D80" s="283"/>
      <c r="E80" s="274">
        <v>43921585.566600002</v>
      </c>
      <c r="F80" s="275">
        <v>775.29323369287363</v>
      </c>
      <c r="G80" s="272">
        <v>44090993.070200004</v>
      </c>
      <c r="H80" s="273">
        <v>778.24727291502722</v>
      </c>
      <c r="I80" s="267">
        <v>-3.8422247221847616E-3</v>
      </c>
      <c r="J80" s="267">
        <v>-3.7957591693047465E-3</v>
      </c>
      <c r="K80" s="609"/>
      <c r="L80" s="685"/>
      <c r="M80" s="355"/>
      <c r="N80" s="355"/>
      <c r="O80" s="355"/>
    </row>
    <row r="81" spans="1:15" ht="12.75" customHeight="1">
      <c r="A81" s="263" t="s">
        <v>860</v>
      </c>
      <c r="B81" s="263" t="s">
        <v>722</v>
      </c>
      <c r="C81" s="283" t="s">
        <v>231</v>
      </c>
      <c r="D81" s="283"/>
      <c r="E81" s="274">
        <v>0</v>
      </c>
      <c r="F81" s="275">
        <v>0</v>
      </c>
      <c r="G81" s="279">
        <v>0</v>
      </c>
      <c r="H81" s="280">
        <v>0</v>
      </c>
      <c r="I81" s="267" t="s">
        <v>1242</v>
      </c>
      <c r="J81" s="267" t="s">
        <v>1242</v>
      </c>
      <c r="K81" s="609"/>
      <c r="L81" s="685"/>
      <c r="M81" s="355"/>
      <c r="N81" s="355"/>
      <c r="O81" s="355"/>
    </row>
    <row r="82" spans="1:15" ht="12.75" customHeight="1">
      <c r="A82" s="263" t="s">
        <v>861</v>
      </c>
      <c r="B82" s="263" t="s">
        <v>722</v>
      </c>
      <c r="C82" s="283" t="s">
        <v>233</v>
      </c>
      <c r="D82" s="283"/>
      <c r="E82" s="274">
        <v>0</v>
      </c>
      <c r="F82" s="275">
        <v>0</v>
      </c>
      <c r="G82" s="272">
        <v>0</v>
      </c>
      <c r="H82" s="273">
        <v>0</v>
      </c>
      <c r="I82" s="267" t="s">
        <v>1242</v>
      </c>
      <c r="J82" s="267" t="s">
        <v>1242</v>
      </c>
      <c r="K82" s="609"/>
      <c r="L82" s="685"/>
      <c r="M82" s="355"/>
      <c r="N82" s="355"/>
      <c r="O82" s="355"/>
    </row>
    <row r="83" spans="1:15" ht="12.75" customHeight="1">
      <c r="A83" s="263" t="s">
        <v>862</v>
      </c>
      <c r="B83" s="263" t="s">
        <v>722</v>
      </c>
      <c r="C83" s="283" t="s">
        <v>230</v>
      </c>
      <c r="D83" s="283"/>
      <c r="E83" s="274">
        <v>0</v>
      </c>
      <c r="F83" s="275">
        <v>0</v>
      </c>
      <c r="G83" s="272">
        <v>0</v>
      </c>
      <c r="H83" s="273">
        <v>0</v>
      </c>
      <c r="I83" s="267" t="s">
        <v>1242</v>
      </c>
      <c r="J83" s="267" t="s">
        <v>1242</v>
      </c>
      <c r="K83" s="609"/>
      <c r="L83" s="685"/>
      <c r="M83" s="355"/>
      <c r="N83" s="355"/>
      <c r="O83" s="355"/>
    </row>
    <row r="84" spans="1:15" ht="12.75" customHeight="1">
      <c r="A84" s="263" t="s">
        <v>294</v>
      </c>
      <c r="B84" s="263" t="s">
        <v>295</v>
      </c>
      <c r="C84" s="283" t="s">
        <v>230</v>
      </c>
      <c r="D84" s="283"/>
      <c r="E84" s="270">
        <v>310728150.84020001</v>
      </c>
      <c r="F84" s="271">
        <v>105.6425668183193</v>
      </c>
      <c r="G84" s="272">
        <v>319373379.0636</v>
      </c>
      <c r="H84" s="273">
        <v>109.73581375472507</v>
      </c>
      <c r="I84" s="267">
        <v>-2.706934513060455E-2</v>
      </c>
      <c r="J84" s="267">
        <v>-3.730092115191086E-2</v>
      </c>
      <c r="K84" s="609"/>
      <c r="L84" s="685"/>
      <c r="M84" s="355"/>
      <c r="N84" s="355"/>
      <c r="O84" s="355"/>
    </row>
    <row r="85" spans="1:15" ht="12.75" customHeight="1">
      <c r="A85" s="263" t="s">
        <v>296</v>
      </c>
      <c r="B85" s="263" t="s">
        <v>295</v>
      </c>
      <c r="C85" s="283" t="s">
        <v>244</v>
      </c>
      <c r="D85" s="283"/>
      <c r="E85" s="270">
        <v>162599645.89539999</v>
      </c>
      <c r="F85" s="271">
        <v>1383.7652448978849</v>
      </c>
      <c r="G85" s="272">
        <v>166215183.40970001</v>
      </c>
      <c r="H85" s="273">
        <v>1382.3371655413077</v>
      </c>
      <c r="I85" s="267">
        <v>-2.1752149473542204E-2</v>
      </c>
      <c r="J85" s="267">
        <v>1.0330904732767099E-3</v>
      </c>
      <c r="K85" s="609"/>
      <c r="L85" s="685"/>
      <c r="M85" s="355"/>
      <c r="N85" s="355"/>
      <c r="O85" s="355"/>
    </row>
    <row r="86" spans="1:15" ht="12.75" customHeight="1">
      <c r="A86" s="263" t="s">
        <v>297</v>
      </c>
      <c r="B86" s="263" t="s">
        <v>295</v>
      </c>
      <c r="C86" s="283" t="s">
        <v>230</v>
      </c>
      <c r="D86" s="283"/>
      <c r="E86" s="270">
        <v>53558393.842200004</v>
      </c>
      <c r="F86" s="271">
        <v>656.87476640003104</v>
      </c>
      <c r="G86" s="272">
        <v>57099619.891999997</v>
      </c>
      <c r="H86" s="273">
        <v>708.98375540151903</v>
      </c>
      <c r="I86" s="267">
        <v>-6.2018382197604471E-2</v>
      </c>
      <c r="J86" s="267">
        <v>-7.3498142382651732E-2</v>
      </c>
      <c r="K86" s="609"/>
      <c r="L86" s="685"/>
      <c r="M86" s="355"/>
      <c r="N86" s="355"/>
      <c r="O86" s="355"/>
    </row>
    <row r="87" spans="1:15" ht="12.75" customHeight="1">
      <c r="A87" s="263" t="s">
        <v>298</v>
      </c>
      <c r="B87" s="263" t="s">
        <v>295</v>
      </c>
      <c r="C87" s="283" t="s">
        <v>230</v>
      </c>
      <c r="D87" s="283"/>
      <c r="E87" s="270">
        <v>249293460.9242</v>
      </c>
      <c r="F87" s="271">
        <v>979.83918878843258</v>
      </c>
      <c r="G87" s="272">
        <v>261381504.58340001</v>
      </c>
      <c r="H87" s="273">
        <v>1007.4271259850589</v>
      </c>
      <c r="I87" s="267">
        <v>-4.6246744498875003E-2</v>
      </c>
      <c r="J87" s="267">
        <v>-2.7384548703362377E-2</v>
      </c>
      <c r="K87" s="609"/>
      <c r="L87" s="685"/>
      <c r="M87" s="355"/>
      <c r="N87" s="355"/>
      <c r="O87" s="355"/>
    </row>
    <row r="88" spans="1:15" ht="12.75" customHeight="1">
      <c r="A88" s="263" t="s">
        <v>299</v>
      </c>
      <c r="B88" s="263" t="s">
        <v>295</v>
      </c>
      <c r="C88" s="283" t="s">
        <v>233</v>
      </c>
      <c r="D88" s="283"/>
      <c r="E88" s="270">
        <v>162618578.61809999</v>
      </c>
      <c r="F88" s="271">
        <v>1145.8670195234643</v>
      </c>
      <c r="G88" s="272">
        <v>133584441.3549</v>
      </c>
      <c r="H88" s="273">
        <v>1146.9978544846811</v>
      </c>
      <c r="I88" s="267">
        <v>0.2173466982286032</v>
      </c>
      <c r="J88" s="267">
        <v>-9.8590852353852565E-4</v>
      </c>
      <c r="K88" s="609"/>
      <c r="L88" s="685"/>
      <c r="M88" s="355"/>
      <c r="N88" s="355"/>
      <c r="O88" s="355"/>
    </row>
    <row r="89" spans="1:15" ht="12.75" customHeight="1">
      <c r="A89" s="263" t="s">
        <v>1286</v>
      </c>
      <c r="B89" s="263" t="s">
        <v>295</v>
      </c>
      <c r="C89" s="283" t="s">
        <v>768</v>
      </c>
      <c r="D89" s="283"/>
      <c r="E89" s="270">
        <v>0</v>
      </c>
      <c r="F89" s="271">
        <v>0</v>
      </c>
      <c r="G89" s="272"/>
      <c r="H89" s="273"/>
      <c r="I89" s="267"/>
      <c r="J89" s="267"/>
      <c r="K89" s="609"/>
      <c r="L89" s="685"/>
      <c r="M89" s="355"/>
      <c r="N89" s="355"/>
      <c r="O89" s="355"/>
    </row>
    <row r="90" spans="1:15" ht="12.75" customHeight="1">
      <c r="A90" s="263" t="s">
        <v>1287</v>
      </c>
      <c r="B90" s="263" t="s">
        <v>295</v>
      </c>
      <c r="C90" s="283" t="s">
        <v>768</v>
      </c>
      <c r="D90" s="283"/>
      <c r="E90" s="270">
        <v>0</v>
      </c>
      <c r="F90" s="271">
        <v>0</v>
      </c>
      <c r="G90" s="272"/>
      <c r="H90" s="273"/>
      <c r="I90" s="267"/>
      <c r="J90" s="267"/>
      <c r="K90" s="609"/>
      <c r="L90" s="685"/>
      <c r="M90" s="355"/>
      <c r="N90" s="355"/>
      <c r="O90" s="355"/>
    </row>
    <row r="91" spans="1:15" ht="12.75" customHeight="1">
      <c r="A91" s="263" t="s">
        <v>1288</v>
      </c>
      <c r="B91" s="263" t="s">
        <v>295</v>
      </c>
      <c r="C91" s="283" t="s">
        <v>768</v>
      </c>
      <c r="D91" s="283"/>
      <c r="E91" s="270">
        <v>0</v>
      </c>
      <c r="F91" s="271">
        <v>0</v>
      </c>
      <c r="G91" s="272"/>
      <c r="H91" s="273"/>
      <c r="I91" s="267"/>
      <c r="J91" s="267"/>
      <c r="K91" s="609"/>
      <c r="L91" s="685"/>
      <c r="M91" s="355"/>
      <c r="N91" s="355"/>
      <c r="O91" s="355"/>
    </row>
    <row r="92" spans="1:15" ht="12.75" customHeight="1">
      <c r="A92" s="263" t="s">
        <v>1289</v>
      </c>
      <c r="B92" s="263" t="s">
        <v>295</v>
      </c>
      <c r="C92" s="283" t="s">
        <v>768</v>
      </c>
      <c r="D92" s="283"/>
      <c r="E92" s="270">
        <v>0</v>
      </c>
      <c r="F92" s="271">
        <v>0</v>
      </c>
      <c r="G92" s="272"/>
      <c r="H92" s="273"/>
      <c r="I92" s="267"/>
      <c r="J92" s="267"/>
      <c r="K92" s="609"/>
      <c r="L92" s="685"/>
      <c r="M92" s="355"/>
      <c r="N92" s="355"/>
      <c r="O92" s="355"/>
    </row>
    <row r="93" spans="1:15" ht="12.75" customHeight="1">
      <c r="A93" s="263" t="s">
        <v>300</v>
      </c>
      <c r="B93" s="263" t="s">
        <v>295</v>
      </c>
      <c r="C93" s="283" t="s">
        <v>231</v>
      </c>
      <c r="D93" s="283"/>
      <c r="E93" s="270">
        <v>361224819.77609998</v>
      </c>
      <c r="F93" s="271">
        <v>1116.4690442666811</v>
      </c>
      <c r="G93" s="272">
        <v>370157878.31510001</v>
      </c>
      <c r="H93" s="273">
        <v>1133.1935312245719</v>
      </c>
      <c r="I93" s="267">
        <v>-2.4133103905992548E-2</v>
      </c>
      <c r="J93" s="267">
        <v>-1.4758720816044235E-2</v>
      </c>
      <c r="K93" s="609"/>
      <c r="L93" s="685"/>
      <c r="M93" s="355"/>
      <c r="N93" s="355"/>
      <c r="O93" s="355"/>
    </row>
    <row r="94" spans="1:15" ht="12.75" customHeight="1">
      <c r="A94" s="262" t="s">
        <v>301</v>
      </c>
      <c r="B94" s="263" t="s">
        <v>295</v>
      </c>
      <c r="C94" s="283" t="s">
        <v>233</v>
      </c>
      <c r="D94" s="283"/>
      <c r="E94" s="270">
        <v>2040601190.5211</v>
      </c>
      <c r="F94" s="271">
        <v>174.20791570454125</v>
      </c>
      <c r="G94" s="272">
        <v>2434913450.3302002</v>
      </c>
      <c r="H94" s="273">
        <v>174.11009424429383</v>
      </c>
      <c r="I94" s="267">
        <v>-0.16194097566614829</v>
      </c>
      <c r="J94" s="267">
        <v>5.6183681177124356E-4</v>
      </c>
      <c r="K94" s="609"/>
      <c r="L94" s="685"/>
      <c r="M94" s="355"/>
      <c r="N94" s="355"/>
      <c r="O94" s="355"/>
    </row>
    <row r="95" spans="1:15" ht="12.75" customHeight="1">
      <c r="A95" s="263" t="s">
        <v>302</v>
      </c>
      <c r="B95" s="263" t="s">
        <v>295</v>
      </c>
      <c r="C95" s="283" t="s">
        <v>230</v>
      </c>
      <c r="D95" s="283"/>
      <c r="E95" s="270">
        <v>102845799.2537</v>
      </c>
      <c r="F95" s="271">
        <v>1116.5394409511955</v>
      </c>
      <c r="G95" s="272">
        <v>79302033.394299999</v>
      </c>
      <c r="H95" s="273">
        <v>1127.293270722161</v>
      </c>
      <c r="I95" s="267">
        <v>0.29688729092654342</v>
      </c>
      <c r="J95" s="267">
        <v>-9.5395138516850553E-3</v>
      </c>
      <c r="K95" s="609"/>
      <c r="L95" s="685"/>
      <c r="M95" s="355"/>
      <c r="N95" s="355"/>
      <c r="O95" s="355"/>
    </row>
    <row r="96" spans="1:15" ht="18.75" customHeight="1">
      <c r="A96" s="486" t="s">
        <v>620</v>
      </c>
      <c r="B96" s="487"/>
      <c r="C96" s="488"/>
      <c r="D96" s="488"/>
      <c r="E96" s="489">
        <f>SUM(E10:E95)</f>
        <v>12978397356.159103</v>
      </c>
      <c r="F96" s="489"/>
      <c r="G96" s="489">
        <f>SUM(G10:G95)</f>
        <v>13933910594.871902</v>
      </c>
      <c r="H96" s="490"/>
      <c r="I96" s="491">
        <v>-6.8574664105025662E-2</v>
      </c>
      <c r="J96" s="492"/>
      <c r="K96" s="609"/>
      <c r="L96" s="609"/>
      <c r="M96" s="150"/>
      <c r="N96" s="150"/>
    </row>
    <row r="97" spans="1:9" ht="12.75" customHeight="1">
      <c r="A97" s="36" t="s">
        <v>621</v>
      </c>
    </row>
    <row r="98" spans="1:9" ht="12.75" customHeight="1"/>
    <row r="99" spans="1:9" ht="12.75" customHeight="1">
      <c r="A99" s="80" t="s">
        <v>775</v>
      </c>
    </row>
    <row r="100" spans="1:9" ht="12.75" customHeight="1">
      <c r="A100" s="81" t="s">
        <v>767</v>
      </c>
    </row>
    <row r="101" spans="1:9" ht="12.75" customHeight="1">
      <c r="A101" s="51" t="s">
        <v>811</v>
      </c>
    </row>
    <row r="102" spans="1:9" ht="12.75" customHeight="1">
      <c r="A102" s="579" t="s">
        <v>814</v>
      </c>
    </row>
    <row r="103" spans="1:9" ht="12.75" customHeight="1">
      <c r="A103" s="51" t="s">
        <v>817</v>
      </c>
    </row>
    <row r="104" spans="1:9" ht="12.75" customHeight="1">
      <c r="A104" s="90" t="s">
        <v>818</v>
      </c>
    </row>
    <row r="105" spans="1:9" ht="12.75" customHeight="1">
      <c r="A105" s="51"/>
      <c r="B105" s="83"/>
      <c r="C105" s="83"/>
      <c r="D105" s="83"/>
      <c r="E105" s="83"/>
      <c r="F105" s="83"/>
      <c r="G105" s="83"/>
      <c r="H105" s="83"/>
      <c r="I105" s="83"/>
    </row>
    <row r="106" spans="1:9" ht="12.75" customHeight="1">
      <c r="A106" s="694" t="s">
        <v>1283</v>
      </c>
      <c r="B106" s="84"/>
      <c r="C106" s="84"/>
      <c r="D106" s="84"/>
      <c r="E106" s="84"/>
      <c r="F106" s="84"/>
      <c r="G106" s="84"/>
      <c r="H106" s="84"/>
      <c r="I106" s="84"/>
    </row>
    <row r="107" spans="1:9" ht="12.75" customHeight="1">
      <c r="A107" s="90" t="s">
        <v>1276</v>
      </c>
    </row>
    <row r="108" spans="1:9" ht="12.75" customHeight="1"/>
    <row r="109" spans="1:9" ht="12.75" customHeight="1"/>
    <row r="110" spans="1:9" ht="12.75" customHeight="1">
      <c r="A110" s="75" t="s">
        <v>343</v>
      </c>
    </row>
    <row r="111" spans="1:9" ht="12.75" customHeight="1">
      <c r="A111" s="90"/>
    </row>
    <row r="112" spans="1:9" ht="12.75" customHeight="1"/>
    <row r="113" spans="1:10" ht="12.75" customHeight="1"/>
    <row r="114" spans="1:10">
      <c r="A114" s="90"/>
      <c r="B114" s="90"/>
      <c r="C114" s="90"/>
      <c r="D114" s="90"/>
      <c r="E114" s="90"/>
      <c r="F114" s="90"/>
      <c r="G114" s="90"/>
      <c r="H114" s="90"/>
      <c r="I114" s="90"/>
      <c r="J114" s="90"/>
    </row>
    <row r="115" spans="1:10" ht="12.75" customHeight="1"/>
    <row r="116" spans="1:10" ht="12.75" customHeight="1">
      <c r="A116" s="51"/>
    </row>
    <row r="117" spans="1:10" ht="12.75" customHeight="1">
      <c r="A117" s="90"/>
    </row>
    <row r="118" spans="1:10" ht="12.75" customHeight="1">
      <c r="A118" s="51"/>
    </row>
    <row r="119" spans="1:10" ht="12.75" customHeight="1">
      <c r="A119" s="51"/>
    </row>
    <row r="120" spans="1:10" ht="12.75" customHeight="1">
      <c r="A120" s="90"/>
    </row>
    <row r="121" spans="1:10" ht="12.75" customHeight="1"/>
    <row r="122" spans="1:10" ht="12.75" customHeight="1">
      <c r="A122" s="51"/>
    </row>
    <row r="123" spans="1:10" ht="12.75" customHeight="1">
      <c r="A123" s="90"/>
    </row>
    <row r="124" spans="1:10" ht="12.75" customHeight="1">
      <c r="A124" s="98"/>
    </row>
    <row r="125" spans="1:10" ht="12.75" customHeight="1">
      <c r="A125" s="51"/>
    </row>
    <row r="126" spans="1:10" ht="12.75" customHeight="1">
      <c r="A126" s="90"/>
    </row>
    <row r="127" spans="1:10" ht="12.75" customHeight="1"/>
    <row r="128" spans="1:10"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202" spans="10:10">
      <c r="J202" s="53" t="s">
        <v>457</v>
      </c>
    </row>
  </sheetData>
  <mergeCells count="7">
    <mergeCell ref="E7:F7"/>
    <mergeCell ref="G7:H7"/>
    <mergeCell ref="I7:J7"/>
    <mergeCell ref="E5:F5"/>
    <mergeCell ref="E6:F6"/>
    <mergeCell ref="G5:H5"/>
    <mergeCell ref="G6:H6"/>
  </mergeCells>
  <hyperlinks>
    <hyperlink ref="A110" location="'2 Sadržaj'!A1" display="Sadržaj / Contents"/>
  </hyperlinks>
  <pageMargins left="0.7" right="0.7" top="0.75" bottom="0.75" header="0.3" footer="0.3"/>
  <pageSetup paperSize="9" scale="55" orientation="portrait" r:id="rId1"/>
  <rowBreaks count="1" manualBreakCount="1">
    <brk id="98" max="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93" t="s">
        <v>1031</v>
      </c>
      <c r="M1" s="380" t="str">
        <f>Naslovnica!A20</f>
        <v>Prosinac 2014.</v>
      </c>
    </row>
    <row r="2" spans="1:14" ht="12.75" customHeight="1">
      <c r="A2" s="125" t="s">
        <v>1032</v>
      </c>
      <c r="M2" s="118" t="str">
        <f>Naslovnica!A24</f>
        <v>December 2014</v>
      </c>
    </row>
    <row r="3" spans="1:14" ht="12.75" customHeight="1">
      <c r="A3" s="18"/>
      <c r="M3" s="19"/>
    </row>
    <row r="4" spans="1:14" ht="12.75" customHeight="1">
      <c r="A4" s="112"/>
      <c r="B4" s="112"/>
      <c r="C4" s="112"/>
      <c r="D4" s="112"/>
      <c r="E4" s="112"/>
      <c r="F4" s="112"/>
      <c r="G4" s="112"/>
      <c r="H4" s="112"/>
      <c r="I4" s="112"/>
      <c r="J4" s="112"/>
      <c r="K4" s="112"/>
      <c r="L4" s="112"/>
      <c r="M4" s="21" t="s">
        <v>501</v>
      </c>
    </row>
    <row r="5" spans="1:14" ht="25.5" customHeight="1">
      <c r="A5" s="793" t="s">
        <v>624</v>
      </c>
      <c r="B5" s="794" t="s">
        <v>788</v>
      </c>
      <c r="C5" s="795"/>
      <c r="D5" s="724" t="s">
        <v>787</v>
      </c>
      <c r="E5" s="768"/>
      <c r="F5" s="724" t="s">
        <v>789</v>
      </c>
      <c r="G5" s="768"/>
      <c r="H5" s="724" t="s">
        <v>790</v>
      </c>
      <c r="I5" s="768"/>
      <c r="J5" s="724" t="s">
        <v>1164</v>
      </c>
      <c r="K5" s="768"/>
      <c r="L5" s="724" t="s">
        <v>791</v>
      </c>
      <c r="M5" s="768"/>
    </row>
    <row r="6" spans="1:14" ht="12.75" customHeight="1">
      <c r="A6" s="793"/>
      <c r="B6" s="441" t="s">
        <v>133</v>
      </c>
      <c r="C6" s="441" t="s">
        <v>134</v>
      </c>
      <c r="D6" s="441" t="s">
        <v>133</v>
      </c>
      <c r="E6" s="441" t="s">
        <v>134</v>
      </c>
      <c r="F6" s="441" t="s">
        <v>133</v>
      </c>
      <c r="G6" s="441" t="s">
        <v>134</v>
      </c>
      <c r="H6" s="441" t="s">
        <v>133</v>
      </c>
      <c r="I6" s="441" t="s">
        <v>134</v>
      </c>
      <c r="J6" s="441" t="s">
        <v>133</v>
      </c>
      <c r="K6" s="441" t="s">
        <v>134</v>
      </c>
      <c r="L6" s="441" t="s">
        <v>133</v>
      </c>
      <c r="M6" s="441" t="s">
        <v>134</v>
      </c>
    </row>
    <row r="7" spans="1:14" ht="12.75" customHeight="1">
      <c r="A7" s="793"/>
      <c r="B7" s="494" t="s">
        <v>124</v>
      </c>
      <c r="C7" s="494" t="s">
        <v>125</v>
      </c>
      <c r="D7" s="494" t="s">
        <v>124</v>
      </c>
      <c r="E7" s="494" t="s">
        <v>125</v>
      </c>
      <c r="F7" s="494" t="s">
        <v>124</v>
      </c>
      <c r="G7" s="494" t="s">
        <v>125</v>
      </c>
      <c r="H7" s="494" t="s">
        <v>124</v>
      </c>
      <c r="I7" s="494" t="s">
        <v>125</v>
      </c>
      <c r="J7" s="494" t="s">
        <v>124</v>
      </c>
      <c r="K7" s="494" t="s">
        <v>125</v>
      </c>
      <c r="L7" s="494" t="s">
        <v>124</v>
      </c>
      <c r="M7" s="494" t="s">
        <v>125</v>
      </c>
    </row>
    <row r="8" spans="1:14" ht="18">
      <c r="A8" s="209" t="s">
        <v>625</v>
      </c>
      <c r="B8" s="285">
        <v>155585.94683</v>
      </c>
      <c r="C8" s="286">
        <v>9.1722983340112391E-2</v>
      </c>
      <c r="D8" s="285">
        <v>36753.240310000001</v>
      </c>
      <c r="E8" s="286">
        <v>4.9019484403252253E-2</v>
      </c>
      <c r="F8" s="285">
        <v>559277.16515999998</v>
      </c>
      <c r="G8" s="286">
        <v>6.092139642234444E-2</v>
      </c>
      <c r="H8" s="285">
        <v>28732.122480000002</v>
      </c>
      <c r="I8" s="286">
        <v>3.0733128710348407E-2</v>
      </c>
      <c r="J8" s="285">
        <v>171936.04309999998</v>
      </c>
      <c r="K8" s="286">
        <v>0.41214701178367724</v>
      </c>
      <c r="L8" s="285">
        <v>952284.51787999994</v>
      </c>
      <c r="M8" s="286">
        <v>7.3374584838366827E-2</v>
      </c>
      <c r="N8" s="88"/>
    </row>
    <row r="9" spans="1:14" ht="18">
      <c r="A9" s="209" t="s">
        <v>626</v>
      </c>
      <c r="B9" s="285">
        <v>14302.927220000001</v>
      </c>
      <c r="C9" s="286">
        <v>8.4320414654695461E-3</v>
      </c>
      <c r="D9" s="285">
        <v>1080.8107600000001</v>
      </c>
      <c r="E9" s="286">
        <v>1.4415269441772716E-3</v>
      </c>
      <c r="F9" s="285">
        <v>94117.417249999999</v>
      </c>
      <c r="G9" s="286">
        <v>1.0252098322115679E-2</v>
      </c>
      <c r="H9" s="285">
        <v>18415.71314</v>
      </c>
      <c r="I9" s="286">
        <v>1.9698248280071873E-2</v>
      </c>
      <c r="J9" s="285">
        <v>3092.5548399999998</v>
      </c>
      <c r="K9" s="286">
        <v>7.4131474303025186E-3</v>
      </c>
      <c r="L9" s="285">
        <v>131009.42320999999</v>
      </c>
      <c r="M9" s="286">
        <v>1.0094422262947027E-2</v>
      </c>
      <c r="N9" s="88"/>
    </row>
    <row r="10" spans="1:14" ht="18">
      <c r="A10" s="209" t="s">
        <v>627</v>
      </c>
      <c r="B10" s="285">
        <v>1544337.6288099997</v>
      </c>
      <c r="C10" s="286">
        <v>0.91043733373697699</v>
      </c>
      <c r="D10" s="285">
        <v>713741.09022999997</v>
      </c>
      <c r="E10" s="286">
        <v>0.95194926883685538</v>
      </c>
      <c r="F10" s="285">
        <v>8736713.3407300003</v>
      </c>
      <c r="G10" s="286">
        <v>0.9516797931607468</v>
      </c>
      <c r="H10" s="285">
        <v>917964.90341000014</v>
      </c>
      <c r="I10" s="286">
        <v>0.98189521319630946</v>
      </c>
      <c r="J10" s="285">
        <v>261570.02032000001</v>
      </c>
      <c r="K10" s="286">
        <v>0.62700816131020842</v>
      </c>
      <c r="L10" s="285">
        <v>12174326.983499998</v>
      </c>
      <c r="M10" s="286">
        <v>0.93804548045104796</v>
      </c>
      <c r="N10" s="88"/>
    </row>
    <row r="11" spans="1:14" ht="21.75" customHeight="1">
      <c r="A11" s="209" t="s">
        <v>628</v>
      </c>
      <c r="B11" s="287">
        <v>577325.71483999991</v>
      </c>
      <c r="C11" s="288">
        <v>0.34035231332266586</v>
      </c>
      <c r="D11" s="287">
        <v>371279.82031000004</v>
      </c>
      <c r="E11" s="288">
        <v>0.49519294645638129</v>
      </c>
      <c r="F11" s="287">
        <v>8707259.8725100011</v>
      </c>
      <c r="G11" s="288">
        <v>0.94847146189814258</v>
      </c>
      <c r="H11" s="287">
        <v>799113.73520000011</v>
      </c>
      <c r="I11" s="288">
        <v>0.85476683092953587</v>
      </c>
      <c r="J11" s="287">
        <v>220512.42116</v>
      </c>
      <c r="K11" s="288">
        <v>0.52858919981902108</v>
      </c>
      <c r="L11" s="287">
        <v>10675491.564019999</v>
      </c>
      <c r="M11" s="288">
        <v>0.82255853870152051</v>
      </c>
      <c r="N11" s="78"/>
    </row>
    <row r="12" spans="1:14" ht="18" customHeight="1">
      <c r="A12" s="210" t="s">
        <v>525</v>
      </c>
      <c r="B12" s="287">
        <v>552122.30077999993</v>
      </c>
      <c r="C12" s="288">
        <v>0.32549407981867701</v>
      </c>
      <c r="D12" s="287">
        <v>111275.75484000001</v>
      </c>
      <c r="E12" s="288">
        <v>0.14841358429437215</v>
      </c>
      <c r="F12" s="287">
        <v>0</v>
      </c>
      <c r="G12" s="288">
        <v>0</v>
      </c>
      <c r="H12" s="287">
        <v>895.91545999999994</v>
      </c>
      <c r="I12" s="288">
        <v>9.5831016886890972E-4</v>
      </c>
      <c r="J12" s="287">
        <v>8718.5890799999997</v>
      </c>
      <c r="K12" s="288">
        <v>2.0899285405805643E-2</v>
      </c>
      <c r="L12" s="287">
        <v>673012.56015999999</v>
      </c>
      <c r="M12" s="288">
        <v>5.185636883258575E-2</v>
      </c>
    </row>
    <row r="13" spans="1:14" ht="18" customHeight="1">
      <c r="A13" s="210" t="s">
        <v>629</v>
      </c>
      <c r="B13" s="287">
        <v>4022.8787200000002</v>
      </c>
      <c r="C13" s="288">
        <v>2.3716180370520722E-3</v>
      </c>
      <c r="D13" s="287">
        <v>172619.27976</v>
      </c>
      <c r="E13" s="288">
        <v>0.23023026053008053</v>
      </c>
      <c r="F13" s="287">
        <v>905991.08249000006</v>
      </c>
      <c r="G13" s="288">
        <v>9.8688531071516386E-2</v>
      </c>
      <c r="H13" s="287">
        <v>698187.71435000002</v>
      </c>
      <c r="I13" s="288">
        <v>0.74681196643369308</v>
      </c>
      <c r="J13" s="287">
        <v>160476.38406000001</v>
      </c>
      <c r="K13" s="288">
        <v>0.3846771215603178</v>
      </c>
      <c r="L13" s="287">
        <v>1941297.3393800003</v>
      </c>
      <c r="M13" s="288">
        <v>0.14957912645890892</v>
      </c>
    </row>
    <row r="14" spans="1:14" ht="18" customHeight="1">
      <c r="A14" s="210" t="s">
        <v>630</v>
      </c>
      <c r="B14" s="287">
        <v>0</v>
      </c>
      <c r="C14" s="288">
        <v>0</v>
      </c>
      <c r="D14" s="287">
        <v>1233.99845</v>
      </c>
      <c r="E14" s="288">
        <v>1.6458404010966635E-3</v>
      </c>
      <c r="F14" s="287">
        <v>0</v>
      </c>
      <c r="G14" s="288">
        <v>0</v>
      </c>
      <c r="H14" s="287">
        <v>0</v>
      </c>
      <c r="I14" s="288">
        <v>0</v>
      </c>
      <c r="J14" s="287">
        <v>0</v>
      </c>
      <c r="K14" s="288">
        <v>0</v>
      </c>
      <c r="L14" s="287">
        <v>1233.99845</v>
      </c>
      <c r="M14" s="288">
        <v>9.5080957696875936E-5</v>
      </c>
    </row>
    <row r="15" spans="1:14" ht="19.5">
      <c r="A15" s="210" t="s">
        <v>631</v>
      </c>
      <c r="B15" s="287">
        <v>1871.36852</v>
      </c>
      <c r="C15" s="288">
        <v>1.1032326960141222E-3</v>
      </c>
      <c r="D15" s="287">
        <v>56767.86752</v>
      </c>
      <c r="E15" s="288">
        <v>7.5713911835561087E-2</v>
      </c>
      <c r="F15" s="287">
        <v>123161.48086</v>
      </c>
      <c r="G15" s="288">
        <v>1.3415833627479702E-2</v>
      </c>
      <c r="H15" s="287">
        <v>37730.399810000003</v>
      </c>
      <c r="I15" s="288">
        <v>4.0358077773780782E-2</v>
      </c>
      <c r="J15" s="287">
        <v>3645.4589999999998</v>
      </c>
      <c r="K15" s="288">
        <v>8.7385111715992045E-3</v>
      </c>
      <c r="L15" s="287">
        <v>223176.57571</v>
      </c>
      <c r="M15" s="288">
        <v>1.71960042202777E-2</v>
      </c>
    </row>
    <row r="16" spans="1:14" ht="19.5">
      <c r="A16" s="578" t="s">
        <v>763</v>
      </c>
      <c r="B16" s="287">
        <v>0</v>
      </c>
      <c r="C16" s="288">
        <v>0</v>
      </c>
      <c r="D16" s="287">
        <v>0</v>
      </c>
      <c r="E16" s="288">
        <v>0</v>
      </c>
      <c r="F16" s="287">
        <v>0</v>
      </c>
      <c r="G16" s="288">
        <v>0</v>
      </c>
      <c r="H16" s="287">
        <v>0</v>
      </c>
      <c r="I16" s="288">
        <v>0</v>
      </c>
      <c r="J16" s="287">
        <v>0</v>
      </c>
      <c r="K16" s="288">
        <v>0</v>
      </c>
      <c r="L16" s="287">
        <v>0</v>
      </c>
      <c r="M16" s="288">
        <v>0</v>
      </c>
    </row>
    <row r="17" spans="1:13" ht="18" customHeight="1">
      <c r="A17" s="578" t="s">
        <v>764</v>
      </c>
      <c r="B17" s="287">
        <v>13210.669470000001</v>
      </c>
      <c r="C17" s="288">
        <v>7.7881199452577926E-3</v>
      </c>
      <c r="D17" s="287">
        <v>3391.41779</v>
      </c>
      <c r="E17" s="288">
        <v>4.5232896490104658E-3</v>
      </c>
      <c r="F17" s="287">
        <v>62147.165420000005</v>
      </c>
      <c r="G17" s="288">
        <v>6.7696168142207238E-3</v>
      </c>
      <c r="H17" s="287">
        <v>653.20335999999998</v>
      </c>
      <c r="I17" s="288">
        <v>6.9869474317067737E-4</v>
      </c>
      <c r="J17" s="287">
        <v>10192.43743</v>
      </c>
      <c r="K17" s="288">
        <v>2.4432239766756639E-2</v>
      </c>
      <c r="L17" s="287">
        <v>89594.89347000001</v>
      </c>
      <c r="M17" s="288">
        <v>6.903386528465393E-3</v>
      </c>
    </row>
    <row r="18" spans="1:13" ht="18" customHeight="1">
      <c r="A18" s="183" t="s">
        <v>774</v>
      </c>
      <c r="B18" s="287">
        <v>244.72004999999999</v>
      </c>
      <c r="C18" s="288">
        <v>1.4427044039952685E-4</v>
      </c>
      <c r="D18" s="287">
        <v>18990.029770000001</v>
      </c>
      <c r="E18" s="288">
        <v>2.5327874774473482E-2</v>
      </c>
      <c r="F18" s="287">
        <v>3953812.6606199997</v>
      </c>
      <c r="G18" s="288">
        <v>0.43068411063842732</v>
      </c>
      <c r="H18" s="287">
        <v>40376.454899999997</v>
      </c>
      <c r="I18" s="288">
        <v>4.318841346207701E-2</v>
      </c>
      <c r="J18" s="287">
        <v>597.71799999999996</v>
      </c>
      <c r="K18" s="288">
        <v>1.4327867685429826E-3</v>
      </c>
      <c r="L18" s="287">
        <v>4014021.5833399994</v>
      </c>
      <c r="M18" s="288">
        <v>0.30928484258622646</v>
      </c>
    </row>
    <row r="19" spans="1:13" ht="18" customHeight="1">
      <c r="A19" s="209" t="s">
        <v>673</v>
      </c>
      <c r="B19" s="287">
        <v>5853.7772999999997</v>
      </c>
      <c r="C19" s="288">
        <v>3.45099238526534E-3</v>
      </c>
      <c r="D19" s="287">
        <v>7001.4721799999998</v>
      </c>
      <c r="E19" s="288">
        <v>9.3381849717869003E-3</v>
      </c>
      <c r="F19" s="287">
        <v>3662147.48312</v>
      </c>
      <c r="G19" s="288">
        <v>0.39891336974649833</v>
      </c>
      <c r="H19" s="287">
        <v>21270.047320000001</v>
      </c>
      <c r="I19" s="288">
        <v>2.2751368347945354E-2</v>
      </c>
      <c r="J19" s="287">
        <v>36881.833590000002</v>
      </c>
      <c r="K19" s="288">
        <v>8.8409255145998858E-2</v>
      </c>
      <c r="L19" s="287">
        <v>3733154.6135099996</v>
      </c>
      <c r="M19" s="288">
        <v>0.28764372911735947</v>
      </c>
    </row>
    <row r="20" spans="1:13" ht="18" customHeight="1">
      <c r="A20" s="210" t="s">
        <v>852</v>
      </c>
      <c r="B20" s="287">
        <v>967011.91396999988</v>
      </c>
      <c r="C20" s="288">
        <v>0.57008502041431131</v>
      </c>
      <c r="D20" s="287">
        <v>342461.26991999999</v>
      </c>
      <c r="E20" s="288">
        <v>0.4567563223804742</v>
      </c>
      <c r="F20" s="287">
        <v>29453.468220000002</v>
      </c>
      <c r="G20" s="288">
        <v>3.2083312626043133E-3</v>
      </c>
      <c r="H20" s="287">
        <v>118851.16821</v>
      </c>
      <c r="I20" s="288">
        <v>0.12712838226677359</v>
      </c>
      <c r="J20" s="287">
        <v>41057.599159999998</v>
      </c>
      <c r="K20" s="288">
        <v>9.8418961491187285E-2</v>
      </c>
      <c r="L20" s="287">
        <v>1498835.4194800002</v>
      </c>
      <c r="M20" s="288">
        <v>0.11548694174952746</v>
      </c>
    </row>
    <row r="21" spans="1:13" ht="18" customHeight="1">
      <c r="A21" s="210" t="s">
        <v>853</v>
      </c>
      <c r="B21" s="287">
        <v>904462.05617999996</v>
      </c>
      <c r="C21" s="288">
        <v>0.53320984189791643</v>
      </c>
      <c r="D21" s="287">
        <v>166915.51984999998</v>
      </c>
      <c r="E21" s="288">
        <v>0.22262289400702409</v>
      </c>
      <c r="F21" s="287">
        <v>0</v>
      </c>
      <c r="G21" s="288">
        <v>0</v>
      </c>
      <c r="H21" s="287">
        <v>0</v>
      </c>
      <c r="I21" s="288">
        <v>0</v>
      </c>
      <c r="J21" s="287">
        <v>10306.165779999999</v>
      </c>
      <c r="K21" s="288">
        <v>2.4704857414356719E-2</v>
      </c>
      <c r="L21" s="287">
        <v>1081683.7418099998</v>
      </c>
      <c r="M21" s="288">
        <v>8.3344939449830791E-2</v>
      </c>
    </row>
    <row r="22" spans="1:13" ht="18" customHeight="1">
      <c r="A22" s="210" t="s">
        <v>854</v>
      </c>
      <c r="B22" s="287">
        <v>1077.68904</v>
      </c>
      <c r="C22" s="288">
        <v>6.3533279114050246E-4</v>
      </c>
      <c r="D22" s="287">
        <v>12355.73626</v>
      </c>
      <c r="E22" s="288">
        <v>1.6479412856639314E-2</v>
      </c>
      <c r="F22" s="287">
        <v>16044.561470000001</v>
      </c>
      <c r="G22" s="288">
        <v>1.7477149982637126E-3</v>
      </c>
      <c r="H22" s="287">
        <v>99204.919399999999</v>
      </c>
      <c r="I22" s="288">
        <v>0.10611389947756966</v>
      </c>
      <c r="J22" s="287">
        <v>7317.9703099999997</v>
      </c>
      <c r="K22" s="288">
        <v>1.7541869297492112E-2</v>
      </c>
      <c r="L22" s="287">
        <v>136000.87648000001</v>
      </c>
      <c r="M22" s="288">
        <v>1.0479019307789997E-2</v>
      </c>
    </row>
    <row r="23" spans="1:13" ht="18" customHeight="1">
      <c r="A23" s="210" t="s">
        <v>630</v>
      </c>
      <c r="B23" s="287">
        <v>0</v>
      </c>
      <c r="C23" s="288">
        <v>0</v>
      </c>
      <c r="D23" s="287">
        <v>0</v>
      </c>
      <c r="E23" s="288">
        <v>0</v>
      </c>
      <c r="F23" s="287">
        <v>0</v>
      </c>
      <c r="G23" s="288">
        <v>0</v>
      </c>
      <c r="H23" s="287">
        <v>0</v>
      </c>
      <c r="I23" s="288">
        <v>0</v>
      </c>
      <c r="J23" s="287">
        <v>0</v>
      </c>
      <c r="K23" s="288">
        <v>0</v>
      </c>
      <c r="L23" s="287">
        <v>0</v>
      </c>
      <c r="M23" s="288">
        <v>0</v>
      </c>
    </row>
    <row r="24" spans="1:13" ht="19.5">
      <c r="A24" s="210" t="s">
        <v>855</v>
      </c>
      <c r="B24" s="287">
        <v>226.32429999999999</v>
      </c>
      <c r="C24" s="288">
        <v>1.3342554659544504E-4</v>
      </c>
      <c r="D24" s="287">
        <v>53360.520320000003</v>
      </c>
      <c r="E24" s="288">
        <v>7.1169376400914808E-2</v>
      </c>
      <c r="F24" s="287">
        <v>0</v>
      </c>
      <c r="G24" s="288">
        <v>0</v>
      </c>
      <c r="H24" s="287">
        <v>15637.898570000001</v>
      </c>
      <c r="I24" s="288">
        <v>1.6726976917410916E-2</v>
      </c>
      <c r="J24" s="287">
        <v>0</v>
      </c>
      <c r="K24" s="288">
        <v>0</v>
      </c>
      <c r="L24" s="287">
        <v>69224.743190000008</v>
      </c>
      <c r="M24" s="288">
        <v>5.3338437165990696E-3</v>
      </c>
    </row>
    <row r="25" spans="1:13" ht="19.5">
      <c r="A25" s="578" t="s">
        <v>763</v>
      </c>
      <c r="B25" s="287">
        <v>0</v>
      </c>
      <c r="C25" s="288">
        <v>0</v>
      </c>
      <c r="D25" s="287">
        <v>0</v>
      </c>
      <c r="E25" s="288">
        <v>0</v>
      </c>
      <c r="F25" s="287">
        <v>0</v>
      </c>
      <c r="G25" s="288">
        <v>0</v>
      </c>
      <c r="H25" s="287">
        <v>0</v>
      </c>
      <c r="I25" s="288">
        <v>0</v>
      </c>
      <c r="J25" s="287">
        <v>0</v>
      </c>
      <c r="K25" s="288">
        <v>0</v>
      </c>
      <c r="L25" s="287">
        <v>0</v>
      </c>
      <c r="M25" s="288">
        <v>0</v>
      </c>
    </row>
    <row r="26" spans="1:13" ht="19.5">
      <c r="A26" s="578" t="s">
        <v>786</v>
      </c>
      <c r="B26" s="287">
        <v>61245.844450000004</v>
      </c>
      <c r="C26" s="288">
        <v>3.6106420178658914E-2</v>
      </c>
      <c r="D26" s="287">
        <v>109829.49348999999</v>
      </c>
      <c r="E26" s="288">
        <v>0.14648463911589593</v>
      </c>
      <c r="F26" s="287">
        <v>0</v>
      </c>
      <c r="G26" s="288">
        <v>0</v>
      </c>
      <c r="H26" s="287">
        <v>4008.3502400000002</v>
      </c>
      <c r="I26" s="288">
        <v>4.2875058717930098E-3</v>
      </c>
      <c r="J26" s="287">
        <v>23433.463070000002</v>
      </c>
      <c r="K26" s="288">
        <v>5.6172234779338463E-2</v>
      </c>
      <c r="L26" s="287">
        <v>198517.15125</v>
      </c>
      <c r="M26" s="288">
        <v>1.5295968046074589E-2</v>
      </c>
    </row>
    <row r="27" spans="1:13" ht="18" customHeight="1">
      <c r="A27" s="183" t="s">
        <v>774</v>
      </c>
      <c r="B27" s="287">
        <v>0</v>
      </c>
      <c r="C27" s="288">
        <v>0</v>
      </c>
      <c r="D27" s="287">
        <v>0</v>
      </c>
      <c r="E27" s="288">
        <v>0</v>
      </c>
      <c r="F27" s="287">
        <v>13408.90675</v>
      </c>
      <c r="G27" s="288">
        <v>1.4606162643406005E-3</v>
      </c>
      <c r="H27" s="287">
        <v>0</v>
      </c>
      <c r="I27" s="288">
        <v>0</v>
      </c>
      <c r="J27" s="287">
        <v>0</v>
      </c>
      <c r="K27" s="288">
        <v>0</v>
      </c>
      <c r="L27" s="287">
        <v>13408.90675</v>
      </c>
      <c r="M27" s="288">
        <v>1.0331712292329898E-3</v>
      </c>
    </row>
    <row r="28" spans="1:13" ht="18" customHeight="1">
      <c r="A28" s="210" t="s">
        <v>673</v>
      </c>
      <c r="B28" s="287">
        <v>0</v>
      </c>
      <c r="C28" s="288">
        <v>0</v>
      </c>
      <c r="D28" s="287">
        <v>0</v>
      </c>
      <c r="E28" s="288">
        <v>0</v>
      </c>
      <c r="F28" s="287">
        <v>0</v>
      </c>
      <c r="G28" s="288">
        <v>0</v>
      </c>
      <c r="H28" s="287">
        <v>0</v>
      </c>
      <c r="I28" s="288">
        <v>0</v>
      </c>
      <c r="J28" s="287">
        <v>0</v>
      </c>
      <c r="K28" s="288">
        <v>0</v>
      </c>
      <c r="L28" s="287">
        <v>0</v>
      </c>
      <c r="M28" s="288">
        <v>0</v>
      </c>
    </row>
    <row r="29" spans="1:13" ht="18" customHeight="1">
      <c r="A29" s="210" t="s">
        <v>1284</v>
      </c>
      <c r="B29" s="696">
        <v>0</v>
      </c>
      <c r="C29" s="697">
        <v>0</v>
      </c>
      <c r="D29" s="696">
        <v>446.48755</v>
      </c>
      <c r="E29" s="697">
        <v>5.9550094927320735E-4</v>
      </c>
      <c r="F29" s="696">
        <v>0</v>
      </c>
      <c r="G29" s="697">
        <v>0</v>
      </c>
      <c r="H29" s="696">
        <v>0</v>
      </c>
      <c r="I29" s="697">
        <v>0</v>
      </c>
      <c r="J29" s="696">
        <v>4573.7830599999998</v>
      </c>
      <c r="K29" s="697">
        <v>1.0963792039982123E-2</v>
      </c>
      <c r="L29" s="696">
        <v>5020.2706099999996</v>
      </c>
      <c r="M29" s="697">
        <v>3.8681745304970156E-4</v>
      </c>
    </row>
    <row r="30" spans="1:13" ht="18" customHeight="1">
      <c r="A30" s="209" t="s">
        <v>856</v>
      </c>
      <c r="B30" s="285">
        <v>1714226.5028599997</v>
      </c>
      <c r="C30" s="286">
        <v>1.0105923585425589</v>
      </c>
      <c r="D30" s="285">
        <v>752021.62884999998</v>
      </c>
      <c r="E30" s="286">
        <v>1.0030057811335582</v>
      </c>
      <c r="F30" s="285">
        <v>9390107.9231400006</v>
      </c>
      <c r="G30" s="286">
        <v>1.022853287905207</v>
      </c>
      <c r="H30" s="285">
        <v>965112.73903000017</v>
      </c>
      <c r="I30" s="286">
        <v>1.0323265901867298</v>
      </c>
      <c r="J30" s="285">
        <v>441172.40132</v>
      </c>
      <c r="K30" s="286">
        <v>1.0575321125641703</v>
      </c>
      <c r="L30" s="285">
        <v>13262641.195199998</v>
      </c>
      <c r="M30" s="286">
        <v>1.0219013050054115</v>
      </c>
    </row>
    <row r="31" spans="1:13" ht="18" customHeight="1">
      <c r="A31" s="210" t="s">
        <v>1285</v>
      </c>
      <c r="B31" s="696">
        <v>17967.384760000001</v>
      </c>
      <c r="C31" s="697">
        <v>1.0592358542558926E-2</v>
      </c>
      <c r="D31" s="696">
        <v>2253.6384800000001</v>
      </c>
      <c r="E31" s="697">
        <v>3.0057811335582104E-3</v>
      </c>
      <c r="F31" s="696">
        <v>209800.21511000002</v>
      </c>
      <c r="G31" s="697">
        <v>2.2853287905206937E-2</v>
      </c>
      <c r="H31" s="696">
        <v>30221.83512</v>
      </c>
      <c r="I31" s="697">
        <v>3.2326590186729835E-2</v>
      </c>
      <c r="J31" s="696">
        <v>24000.765510000001</v>
      </c>
      <c r="K31" s="697">
        <v>5.7532112564170353E-2</v>
      </c>
      <c r="L31" s="696">
        <v>284243.83898000006</v>
      </c>
      <c r="M31" s="697">
        <v>2.1901305005411473E-2</v>
      </c>
    </row>
    <row r="32" spans="1:13" ht="26.25" customHeight="1">
      <c r="A32" s="495" t="s">
        <v>858</v>
      </c>
      <c r="B32" s="496">
        <v>1696259.1180999996</v>
      </c>
      <c r="C32" s="497">
        <v>1</v>
      </c>
      <c r="D32" s="496">
        <v>749767.99037000001</v>
      </c>
      <c r="E32" s="497">
        <v>1</v>
      </c>
      <c r="F32" s="496">
        <v>9180307.7080300003</v>
      </c>
      <c r="G32" s="497">
        <v>1</v>
      </c>
      <c r="H32" s="496">
        <v>934890.90391000023</v>
      </c>
      <c r="I32" s="497">
        <v>1</v>
      </c>
      <c r="J32" s="496">
        <v>417171.63581000001</v>
      </c>
      <c r="K32" s="497">
        <v>1</v>
      </c>
      <c r="L32" s="496">
        <v>12978397.356219998</v>
      </c>
      <c r="M32" s="497">
        <v>1</v>
      </c>
    </row>
    <row r="33" spans="1:13" ht="19.5">
      <c r="A33" s="183" t="s">
        <v>812</v>
      </c>
      <c r="B33" s="287">
        <v>99.723179999999999</v>
      </c>
      <c r="C33" s="288">
        <v>5.8790062753915296E-5</v>
      </c>
      <c r="D33" s="287">
        <v>504.53128999999996</v>
      </c>
      <c r="E33" s="288">
        <v>6.7291655082663752E-4</v>
      </c>
      <c r="F33" s="287">
        <v>463.48361</v>
      </c>
      <c r="G33" s="288">
        <v>5.0486718391213796E-5</v>
      </c>
      <c r="H33" s="287">
        <v>1009.03485</v>
      </c>
      <c r="I33" s="288">
        <v>1.0793075916985682E-3</v>
      </c>
      <c r="J33" s="287">
        <v>3760.0589900000004</v>
      </c>
      <c r="K33" s="288">
        <v>9.0132182229966176E-3</v>
      </c>
      <c r="L33" s="287">
        <v>5836.8319200000005</v>
      </c>
      <c r="M33" s="288">
        <v>4.497344132557826E-4</v>
      </c>
    </row>
    <row r="34" spans="1:13" ht="19.5">
      <c r="A34" s="183" t="s">
        <v>813</v>
      </c>
      <c r="B34" s="287">
        <v>0</v>
      </c>
      <c r="C34" s="288">
        <v>0</v>
      </c>
      <c r="D34" s="287">
        <v>0</v>
      </c>
      <c r="E34" s="288">
        <v>0</v>
      </c>
      <c r="F34" s="287">
        <v>230835.58556000001</v>
      </c>
      <c r="G34" s="288">
        <v>2.5144645789823415E-2</v>
      </c>
      <c r="H34" s="287">
        <v>8600.83835</v>
      </c>
      <c r="I34" s="288">
        <v>9.1998310327212063E-3</v>
      </c>
      <c r="J34" s="287">
        <v>4003.66777</v>
      </c>
      <c r="K34" s="288">
        <v>9.5971715867649802E-3</v>
      </c>
      <c r="L34" s="287">
        <v>243440.09168000001</v>
      </c>
      <c r="M34" s="288">
        <v>1.8757330739556179E-2</v>
      </c>
    </row>
    <row r="35" spans="1:13" ht="12.75" customHeight="1">
      <c r="A35" s="36" t="s">
        <v>622</v>
      </c>
    </row>
    <row r="36" spans="1:13" ht="12.75" customHeight="1">
      <c r="A36" s="65" t="s">
        <v>623</v>
      </c>
    </row>
    <row r="37" spans="1:13" ht="12.75" customHeight="1"/>
    <row r="38" spans="1:13" ht="12.75" customHeight="1"/>
    <row r="39" spans="1:13" ht="12.75" customHeight="1"/>
    <row r="40" spans="1:13" ht="12.75" customHeight="1"/>
    <row r="41" spans="1:13" ht="12.75" customHeight="1">
      <c r="A41" s="493" t="s">
        <v>1033</v>
      </c>
      <c r="G41" s="380" t="str">
        <f>Naslovnica!A20</f>
        <v>Prosinac 2014.</v>
      </c>
    </row>
    <row r="42" spans="1:13">
      <c r="A42" s="125" t="s">
        <v>1034</v>
      </c>
      <c r="G42" s="118" t="str">
        <f>Naslovnica!A24</f>
        <v>December 2014</v>
      </c>
    </row>
    <row r="43" spans="1:13" ht="12.75" customHeight="1"/>
    <row r="44" spans="1:13">
      <c r="G44" s="21" t="s">
        <v>832</v>
      </c>
    </row>
    <row r="45" spans="1:13" ht="22.5">
      <c r="A45" s="792" t="s">
        <v>821</v>
      </c>
      <c r="B45" s="595" t="s">
        <v>822</v>
      </c>
      <c r="C45" s="595" t="s">
        <v>823</v>
      </c>
      <c r="D45" s="595" t="s">
        <v>824</v>
      </c>
      <c r="E45" s="595" t="s">
        <v>825</v>
      </c>
      <c r="F45" s="595" t="s">
        <v>826</v>
      </c>
      <c r="G45" s="595" t="s">
        <v>827</v>
      </c>
    </row>
    <row r="46" spans="1:13" ht="22.5">
      <c r="A46" s="792"/>
      <c r="B46" s="596" t="s">
        <v>828</v>
      </c>
      <c r="C46" s="596" t="s">
        <v>828</v>
      </c>
      <c r="D46" s="596" t="s">
        <v>828</v>
      </c>
      <c r="E46" s="596" t="s">
        <v>828</v>
      </c>
      <c r="F46" s="596" t="s">
        <v>828</v>
      </c>
      <c r="G46" s="596" t="s">
        <v>828</v>
      </c>
    </row>
    <row r="47" spans="1:13" ht="22.5">
      <c r="A47" s="213" t="s">
        <v>829</v>
      </c>
      <c r="B47" s="598">
        <v>280793.13763000001</v>
      </c>
      <c r="C47" s="598">
        <v>14891.027379999998</v>
      </c>
      <c r="D47" s="598">
        <v>1983345.1403500009</v>
      </c>
      <c r="E47" s="598">
        <v>77406.477259999971</v>
      </c>
      <c r="F47" s="598">
        <v>172060.56629999989</v>
      </c>
      <c r="G47" s="598">
        <v>2528496.3489200012</v>
      </c>
    </row>
    <row r="48" spans="1:13" ht="22.5">
      <c r="A48" s="597" t="s">
        <v>830</v>
      </c>
      <c r="B48" s="598">
        <v>275501.26818000007</v>
      </c>
      <c r="C48" s="598">
        <v>15982.942639999997</v>
      </c>
      <c r="D48" s="598">
        <v>2994894.7478900016</v>
      </c>
      <c r="E48" s="598">
        <v>39177.821340000002</v>
      </c>
      <c r="F48" s="598">
        <v>3709.0769099999998</v>
      </c>
      <c r="G48" s="598">
        <v>3329265.8569600014</v>
      </c>
    </row>
    <row r="49" spans="1:7" ht="33">
      <c r="A49" s="495" t="s">
        <v>831</v>
      </c>
      <c r="B49" s="599">
        <v>5291.8694499999401</v>
      </c>
      <c r="C49" s="599">
        <v>-1091.9152599999998</v>
      </c>
      <c r="D49" s="599">
        <v>-1011549.6075400007</v>
      </c>
      <c r="E49" s="599">
        <v>38228.655919999968</v>
      </c>
      <c r="F49" s="599">
        <v>168351.48938999989</v>
      </c>
      <c r="G49" s="599">
        <v>-800769.50804000022</v>
      </c>
    </row>
    <row r="50" spans="1:7" ht="12.75" customHeight="1">
      <c r="A50" s="36" t="s">
        <v>622</v>
      </c>
    </row>
    <row r="51" spans="1:7" ht="12.75" customHeight="1">
      <c r="A51" s="65" t="s">
        <v>623</v>
      </c>
    </row>
    <row r="52" spans="1:7" ht="12.75" customHeight="1"/>
    <row r="53" spans="1:7" ht="12.75" customHeight="1"/>
    <row r="54" spans="1:7" ht="12.75" customHeight="1"/>
    <row r="55" spans="1:7" ht="12.75" customHeight="1">
      <c r="A55" s="75" t="s">
        <v>343</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769</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R54"/>
  <sheetViews>
    <sheetView showGridLines="0" zoomScaleNormal="100" workbookViewId="0"/>
  </sheetViews>
  <sheetFormatPr defaultRowHeight="15"/>
  <cols>
    <col min="1" max="1" width="49.28515625" customWidth="1"/>
    <col min="2" max="6" width="9.140625" customWidth="1"/>
    <col min="15" max="15" width="9.5703125" bestFit="1" customWidth="1"/>
    <col min="16" max="16" width="9.140625" customWidth="1"/>
    <col min="17" max="17" width="12.140625" customWidth="1"/>
  </cols>
  <sheetData>
    <row r="1" spans="1:17" ht="18">
      <c r="A1" s="544" t="s">
        <v>27</v>
      </c>
      <c r="B1" s="545"/>
      <c r="C1" s="545"/>
      <c r="D1" s="545"/>
      <c r="E1" s="545"/>
      <c r="F1" s="545"/>
      <c r="G1" s="545"/>
      <c r="H1" s="545"/>
      <c r="I1" s="545"/>
      <c r="J1" s="545"/>
      <c r="K1" s="545"/>
      <c r="L1" s="545"/>
      <c r="M1" s="545"/>
      <c r="N1" s="545"/>
      <c r="O1" s="545"/>
      <c r="P1" s="545"/>
      <c r="Q1" s="545"/>
    </row>
    <row r="2" spans="1:17" ht="16.5">
      <c r="A2" s="546" t="s">
        <v>28</v>
      </c>
      <c r="B2" s="547"/>
      <c r="C2" s="547"/>
      <c r="D2" s="547"/>
      <c r="E2" s="548"/>
      <c r="F2" s="548"/>
      <c r="G2" s="548"/>
      <c r="H2" s="548"/>
      <c r="I2" s="548"/>
      <c r="J2" s="548"/>
      <c r="K2" s="548"/>
      <c r="L2" s="548"/>
      <c r="M2" s="548"/>
      <c r="N2" s="548"/>
      <c r="O2" s="548"/>
      <c r="P2" s="548"/>
      <c r="Q2" s="548"/>
    </row>
    <row r="3" spans="1:17" ht="12.75" customHeight="1">
      <c r="A3" s="8"/>
      <c r="B3" s="9"/>
      <c r="C3" s="9"/>
      <c r="D3" s="9"/>
      <c r="E3" s="10"/>
      <c r="F3" s="10"/>
    </row>
    <row r="4" spans="1:17" ht="12.75" customHeight="1">
      <c r="A4" s="379" t="s">
        <v>730</v>
      </c>
      <c r="B4" s="11"/>
      <c r="C4" s="11"/>
      <c r="D4" s="12"/>
      <c r="E4" s="13"/>
      <c r="Q4" s="380" t="str">
        <f>Naslovnica!A20</f>
        <v>Prosinac 2014.</v>
      </c>
    </row>
    <row r="5" spans="1:17" ht="12.75" customHeight="1">
      <c r="A5" s="117" t="s">
        <v>729</v>
      </c>
      <c r="B5" s="16"/>
      <c r="C5" s="16"/>
      <c r="D5" s="17"/>
      <c r="E5" s="18"/>
      <c r="Q5" s="118" t="str">
        <f>Naslovnica!A24</f>
        <v>December 2014</v>
      </c>
    </row>
    <row r="6" spans="1:17" ht="12.75" customHeight="1"/>
    <row r="7" spans="1:17" ht="12.75" customHeight="1">
      <c r="A7" s="622"/>
      <c r="B7" s="646"/>
      <c r="C7" s="713" t="s">
        <v>109</v>
      </c>
      <c r="D7" s="713"/>
      <c r="E7" s="646"/>
      <c r="F7" s="713" t="s">
        <v>110</v>
      </c>
      <c r="G7" s="713"/>
      <c r="H7" s="646"/>
      <c r="I7" s="713" t="s">
        <v>111</v>
      </c>
      <c r="J7" s="713"/>
      <c r="K7" s="646"/>
      <c r="L7" s="713" t="s">
        <v>112</v>
      </c>
      <c r="M7" s="713"/>
      <c r="N7" s="646"/>
      <c r="O7" s="713" t="s">
        <v>922</v>
      </c>
      <c r="P7" s="713"/>
      <c r="Q7" s="709" t="s">
        <v>927</v>
      </c>
    </row>
    <row r="8" spans="1:17" ht="15" customHeight="1">
      <c r="A8" s="611"/>
      <c r="B8" s="711" t="s">
        <v>923</v>
      </c>
      <c r="C8" s="712"/>
      <c r="D8" s="712"/>
      <c r="E8" s="711" t="s">
        <v>923</v>
      </c>
      <c r="F8" s="712"/>
      <c r="G8" s="712"/>
      <c r="H8" s="711" t="s">
        <v>923</v>
      </c>
      <c r="I8" s="712"/>
      <c r="J8" s="712"/>
      <c r="K8" s="711" t="s">
        <v>923</v>
      </c>
      <c r="L8" s="712"/>
      <c r="M8" s="712"/>
      <c r="N8" s="711" t="s">
        <v>923</v>
      </c>
      <c r="O8" s="712"/>
      <c r="P8" s="712"/>
      <c r="Q8" s="710"/>
    </row>
    <row r="9" spans="1:17">
      <c r="A9" s="621" t="s">
        <v>921</v>
      </c>
      <c r="B9" s="645" t="s">
        <v>924</v>
      </c>
      <c r="C9" s="645" t="s">
        <v>925</v>
      </c>
      <c r="D9" s="645" t="s">
        <v>926</v>
      </c>
      <c r="E9" s="645" t="s">
        <v>924</v>
      </c>
      <c r="F9" s="645" t="s">
        <v>925</v>
      </c>
      <c r="G9" s="645" t="s">
        <v>926</v>
      </c>
      <c r="H9" s="645" t="s">
        <v>924</v>
      </c>
      <c r="I9" s="645" t="s">
        <v>925</v>
      </c>
      <c r="J9" s="645" t="s">
        <v>926</v>
      </c>
      <c r="K9" s="645" t="s">
        <v>924</v>
      </c>
      <c r="L9" s="645" t="s">
        <v>925</v>
      </c>
      <c r="M9" s="645" t="s">
        <v>926</v>
      </c>
      <c r="N9" s="645" t="s">
        <v>924</v>
      </c>
      <c r="O9" s="645" t="s">
        <v>925</v>
      </c>
      <c r="P9" s="645" t="s">
        <v>926</v>
      </c>
      <c r="Q9" s="710"/>
    </row>
    <row r="10" spans="1:17" ht="22.5" customHeight="1">
      <c r="A10" s="549" t="s">
        <v>490</v>
      </c>
      <c r="B10" s="623">
        <v>2046</v>
      </c>
      <c r="C10" s="623">
        <v>603922</v>
      </c>
      <c r="D10" s="623">
        <v>4937</v>
      </c>
      <c r="E10" s="623">
        <v>699</v>
      </c>
      <c r="F10" s="623">
        <v>260244</v>
      </c>
      <c r="G10" s="623">
        <v>1942</v>
      </c>
      <c r="H10" s="623">
        <v>731</v>
      </c>
      <c r="I10" s="623">
        <v>298899</v>
      </c>
      <c r="J10" s="623">
        <v>2410</v>
      </c>
      <c r="K10" s="623">
        <v>1323</v>
      </c>
      <c r="L10" s="623">
        <v>517030</v>
      </c>
      <c r="M10" s="623">
        <v>5125</v>
      </c>
      <c r="N10" s="623">
        <v>4799</v>
      </c>
      <c r="O10" s="623">
        <v>1680095</v>
      </c>
      <c r="P10" s="623">
        <v>14414</v>
      </c>
      <c r="Q10" s="623">
        <v>1699308</v>
      </c>
    </row>
    <row r="11" spans="1:17" ht="21.75">
      <c r="A11" s="612" t="s">
        <v>731</v>
      </c>
      <c r="B11" s="628">
        <v>1.2040195185334264E-3</v>
      </c>
      <c r="C11" s="628">
        <v>0.35539290111033434</v>
      </c>
      <c r="D11" s="628">
        <v>2.9053002751708345E-3</v>
      </c>
      <c r="E11" s="628">
        <v>4.1134391175702111E-4</v>
      </c>
      <c r="F11" s="628">
        <v>0.15314704573861831</v>
      </c>
      <c r="G11" s="628">
        <v>1.1428181353821674E-3</v>
      </c>
      <c r="H11" s="628">
        <v>4.3017510657279316E-4</v>
      </c>
      <c r="I11" s="628">
        <v>0.17589454060123297</v>
      </c>
      <c r="J11" s="628">
        <v>1.4182243595628338E-3</v>
      </c>
      <c r="K11" s="628">
        <v>7.7855221066457645E-4</v>
      </c>
      <c r="L11" s="628">
        <v>0.30425914548745725</v>
      </c>
      <c r="M11" s="628">
        <v>3.015933544713495E-3</v>
      </c>
      <c r="N11" s="628">
        <v>2.824090747527817E-3</v>
      </c>
      <c r="O11" s="628">
        <v>0.9886936329376429</v>
      </c>
      <c r="P11" s="628">
        <v>8.4822763148293297E-3</v>
      </c>
      <c r="Q11" s="628">
        <v>1</v>
      </c>
    </row>
    <row r="12" spans="1:17" ht="22.5">
      <c r="A12" s="203" t="s">
        <v>732</v>
      </c>
      <c r="B12" s="624">
        <v>7</v>
      </c>
      <c r="C12" s="624">
        <v>28</v>
      </c>
      <c r="D12" s="624">
        <v>3</v>
      </c>
      <c r="E12" s="624">
        <v>9</v>
      </c>
      <c r="F12" s="624">
        <v>21</v>
      </c>
      <c r="G12" s="624">
        <v>1</v>
      </c>
      <c r="H12" s="624">
        <v>6</v>
      </c>
      <c r="I12" s="624">
        <v>29</v>
      </c>
      <c r="J12" s="624">
        <v>4</v>
      </c>
      <c r="K12" s="624">
        <v>5</v>
      </c>
      <c r="L12" s="624">
        <v>15</v>
      </c>
      <c r="M12" s="624">
        <v>1</v>
      </c>
      <c r="N12" s="624">
        <v>27</v>
      </c>
      <c r="O12" s="624">
        <v>93</v>
      </c>
      <c r="P12" s="624">
        <v>9</v>
      </c>
      <c r="Q12" s="624">
        <v>129</v>
      </c>
    </row>
    <row r="13" spans="1:17" ht="22.5">
      <c r="A13" s="203" t="s">
        <v>733</v>
      </c>
      <c r="B13" s="624">
        <v>0</v>
      </c>
      <c r="C13" s="624">
        <v>2</v>
      </c>
      <c r="D13" s="624">
        <v>0</v>
      </c>
      <c r="E13" s="624">
        <v>0</v>
      </c>
      <c r="F13" s="624">
        <v>8</v>
      </c>
      <c r="G13" s="624">
        <v>0</v>
      </c>
      <c r="H13" s="624">
        <v>0</v>
      </c>
      <c r="I13" s="624">
        <v>6</v>
      </c>
      <c r="J13" s="624">
        <v>0</v>
      </c>
      <c r="K13" s="624">
        <v>0</v>
      </c>
      <c r="L13" s="624">
        <v>1</v>
      </c>
      <c r="M13" s="624">
        <v>0</v>
      </c>
      <c r="N13" s="624">
        <v>0</v>
      </c>
      <c r="O13" s="624">
        <v>17</v>
      </c>
      <c r="P13" s="624">
        <v>0</v>
      </c>
      <c r="Q13" s="624">
        <v>17</v>
      </c>
    </row>
    <row r="14" spans="1:17" ht="22.5">
      <c r="A14" s="203" t="s">
        <v>734</v>
      </c>
      <c r="B14" s="624">
        <v>0</v>
      </c>
      <c r="C14" s="624">
        <v>1634</v>
      </c>
      <c r="D14" s="624">
        <v>0</v>
      </c>
      <c r="E14" s="624">
        <v>0</v>
      </c>
      <c r="F14" s="624">
        <v>1634</v>
      </c>
      <c r="G14" s="624">
        <v>0</v>
      </c>
      <c r="H14" s="624">
        <v>0</v>
      </c>
      <c r="I14" s="624">
        <v>1634</v>
      </c>
      <c r="J14" s="624">
        <v>0</v>
      </c>
      <c r="K14" s="624">
        <v>0</v>
      </c>
      <c r="L14" s="624">
        <v>1635</v>
      </c>
      <c r="M14" s="624">
        <v>0</v>
      </c>
      <c r="N14" s="624">
        <v>0</v>
      </c>
      <c r="O14" s="624">
        <v>6537</v>
      </c>
      <c r="P14" s="624">
        <v>0</v>
      </c>
      <c r="Q14" s="624">
        <v>6537</v>
      </c>
    </row>
    <row r="15" spans="1:17" ht="21.75">
      <c r="A15" s="612" t="s">
        <v>735</v>
      </c>
      <c r="B15" s="626">
        <v>7</v>
      </c>
      <c r="C15" s="626">
        <v>1664</v>
      </c>
      <c r="D15" s="626">
        <v>3</v>
      </c>
      <c r="E15" s="626">
        <v>9</v>
      </c>
      <c r="F15" s="626">
        <v>1663</v>
      </c>
      <c r="G15" s="626">
        <v>1</v>
      </c>
      <c r="H15" s="626">
        <v>6</v>
      </c>
      <c r="I15" s="626">
        <v>1669</v>
      </c>
      <c r="J15" s="626">
        <v>4</v>
      </c>
      <c r="K15" s="626">
        <v>5</v>
      </c>
      <c r="L15" s="626">
        <v>1651</v>
      </c>
      <c r="M15" s="626">
        <v>1</v>
      </c>
      <c r="N15" s="626">
        <v>27</v>
      </c>
      <c r="O15" s="626">
        <v>6647</v>
      </c>
      <c r="P15" s="626">
        <v>9</v>
      </c>
      <c r="Q15" s="626">
        <v>6683</v>
      </c>
    </row>
    <row r="16" spans="1:17" ht="22.5">
      <c r="A16" s="613" t="s">
        <v>915</v>
      </c>
      <c r="B16" s="624">
        <v>3</v>
      </c>
      <c r="C16" s="624">
        <v>357</v>
      </c>
      <c r="D16" s="624">
        <v>0</v>
      </c>
      <c r="E16" s="624">
        <v>0</v>
      </c>
      <c r="F16" s="624">
        <v>122</v>
      </c>
      <c r="G16" s="624">
        <v>0</v>
      </c>
      <c r="H16" s="624">
        <v>0</v>
      </c>
      <c r="I16" s="624">
        <v>145</v>
      </c>
      <c r="J16" s="624">
        <v>0</v>
      </c>
      <c r="K16" s="624">
        <v>2</v>
      </c>
      <c r="L16" s="624">
        <v>369</v>
      </c>
      <c r="M16" s="624">
        <v>0</v>
      </c>
      <c r="N16" s="624">
        <v>5</v>
      </c>
      <c r="O16" s="624">
        <v>993</v>
      </c>
      <c r="P16" s="624">
        <v>0</v>
      </c>
      <c r="Q16" s="624">
        <v>998</v>
      </c>
    </row>
    <row r="17" spans="1:17" ht="22.5">
      <c r="A17" s="613" t="s">
        <v>916</v>
      </c>
      <c r="B17" s="625">
        <v>2</v>
      </c>
      <c r="C17" s="624">
        <v>3</v>
      </c>
      <c r="D17" s="624">
        <v>355</v>
      </c>
      <c r="E17" s="624">
        <v>1</v>
      </c>
      <c r="F17" s="624">
        <v>0</v>
      </c>
      <c r="G17" s="624">
        <v>121</v>
      </c>
      <c r="H17" s="624">
        <v>2</v>
      </c>
      <c r="I17" s="624">
        <v>0</v>
      </c>
      <c r="J17" s="624">
        <v>143</v>
      </c>
      <c r="K17" s="624">
        <v>1</v>
      </c>
      <c r="L17" s="624">
        <v>2</v>
      </c>
      <c r="M17" s="624">
        <v>368</v>
      </c>
      <c r="N17" s="624">
        <v>6</v>
      </c>
      <c r="O17" s="624">
        <v>5</v>
      </c>
      <c r="P17" s="624">
        <v>987</v>
      </c>
      <c r="Q17" s="624">
        <v>998</v>
      </c>
    </row>
    <row r="18" spans="1:17" ht="22.5">
      <c r="A18" s="614" t="s">
        <v>917</v>
      </c>
      <c r="B18" s="624">
        <v>0</v>
      </c>
      <c r="C18" s="624">
        <v>8</v>
      </c>
      <c r="D18" s="624">
        <v>0</v>
      </c>
      <c r="E18" s="624">
        <v>0</v>
      </c>
      <c r="F18" s="624">
        <v>1</v>
      </c>
      <c r="G18" s="624">
        <v>0</v>
      </c>
      <c r="H18" s="624">
        <v>0</v>
      </c>
      <c r="I18" s="624">
        <v>10</v>
      </c>
      <c r="J18" s="624">
        <v>0</v>
      </c>
      <c r="K18" s="624">
        <v>0</v>
      </c>
      <c r="L18" s="624">
        <v>9</v>
      </c>
      <c r="M18" s="624">
        <v>0</v>
      </c>
      <c r="N18" s="624">
        <v>0</v>
      </c>
      <c r="O18" s="624">
        <v>28</v>
      </c>
      <c r="P18" s="624">
        <v>0</v>
      </c>
      <c r="Q18" s="624">
        <v>28</v>
      </c>
    </row>
    <row r="19" spans="1:17" ht="22.5">
      <c r="A19" s="614" t="s">
        <v>918</v>
      </c>
      <c r="B19" s="624">
        <v>0</v>
      </c>
      <c r="C19" s="624">
        <v>11</v>
      </c>
      <c r="D19" s="624">
        <v>0</v>
      </c>
      <c r="E19" s="624">
        <v>0</v>
      </c>
      <c r="F19" s="624">
        <v>10</v>
      </c>
      <c r="G19" s="624">
        <v>0</v>
      </c>
      <c r="H19" s="624">
        <v>0</v>
      </c>
      <c r="I19" s="624">
        <v>4</v>
      </c>
      <c r="J19" s="624">
        <v>0</v>
      </c>
      <c r="K19" s="624">
        <v>0</v>
      </c>
      <c r="L19" s="624">
        <v>3</v>
      </c>
      <c r="M19" s="624">
        <v>0</v>
      </c>
      <c r="N19" s="624">
        <v>0</v>
      </c>
      <c r="O19" s="624">
        <v>28</v>
      </c>
      <c r="P19" s="624">
        <v>0</v>
      </c>
      <c r="Q19" s="624">
        <v>28</v>
      </c>
    </row>
    <row r="20" spans="1:17" ht="22.5" customHeight="1">
      <c r="A20" s="612" t="s">
        <v>736</v>
      </c>
      <c r="B20" s="626">
        <v>-1</v>
      </c>
      <c r="C20" s="626">
        <v>-351</v>
      </c>
      <c r="D20" s="626">
        <v>355</v>
      </c>
      <c r="E20" s="626">
        <v>1</v>
      </c>
      <c r="F20" s="626">
        <v>-113</v>
      </c>
      <c r="G20" s="626">
        <v>121</v>
      </c>
      <c r="H20" s="626">
        <v>2</v>
      </c>
      <c r="I20" s="626">
        <v>-151</v>
      </c>
      <c r="J20" s="626">
        <v>143</v>
      </c>
      <c r="K20" s="626">
        <v>-1</v>
      </c>
      <c r="L20" s="626">
        <v>-373</v>
      </c>
      <c r="M20" s="626">
        <v>368</v>
      </c>
      <c r="N20" s="626">
        <v>1</v>
      </c>
      <c r="O20" s="626">
        <v>-988</v>
      </c>
      <c r="P20" s="626">
        <v>987</v>
      </c>
      <c r="Q20" s="626">
        <v>0</v>
      </c>
    </row>
    <row r="21" spans="1:17" ht="22.5" customHeight="1">
      <c r="A21" s="612" t="s">
        <v>737</v>
      </c>
      <c r="B21" s="626">
        <v>0</v>
      </c>
      <c r="C21" s="626">
        <v>62</v>
      </c>
      <c r="D21" s="626">
        <v>26</v>
      </c>
      <c r="E21" s="626">
        <v>0</v>
      </c>
      <c r="F21" s="626">
        <v>23</v>
      </c>
      <c r="G21" s="626">
        <v>15</v>
      </c>
      <c r="H21" s="626">
        <v>0</v>
      </c>
      <c r="I21" s="626">
        <v>18</v>
      </c>
      <c r="J21" s="626">
        <v>17</v>
      </c>
      <c r="K21" s="626">
        <v>0</v>
      </c>
      <c r="L21" s="626">
        <v>57</v>
      </c>
      <c r="M21" s="626">
        <v>53</v>
      </c>
      <c r="N21" s="626">
        <v>0</v>
      </c>
      <c r="O21" s="626">
        <v>160</v>
      </c>
      <c r="P21" s="626">
        <v>111</v>
      </c>
      <c r="Q21" s="626">
        <v>271</v>
      </c>
    </row>
    <row r="22" spans="1:17" ht="21.75">
      <c r="A22" s="549" t="s">
        <v>701</v>
      </c>
      <c r="B22" s="627">
        <v>2052</v>
      </c>
      <c r="C22" s="627">
        <v>605173</v>
      </c>
      <c r="D22" s="627">
        <v>5269</v>
      </c>
      <c r="E22" s="627">
        <v>709</v>
      </c>
      <c r="F22" s="627">
        <v>261771</v>
      </c>
      <c r="G22" s="627">
        <v>2049</v>
      </c>
      <c r="H22" s="627">
        <v>739</v>
      </c>
      <c r="I22" s="627">
        <v>300399</v>
      </c>
      <c r="J22" s="627">
        <v>2540</v>
      </c>
      <c r="K22" s="627">
        <v>1327</v>
      </c>
      <c r="L22" s="627">
        <v>518251</v>
      </c>
      <c r="M22" s="627">
        <v>5441</v>
      </c>
      <c r="N22" s="627">
        <v>4827</v>
      </c>
      <c r="O22" s="627">
        <v>1685594</v>
      </c>
      <c r="P22" s="627">
        <v>15299</v>
      </c>
      <c r="Q22" s="627">
        <v>1705720</v>
      </c>
    </row>
    <row r="23" spans="1:17" ht="22.5">
      <c r="A23" s="612" t="s">
        <v>738</v>
      </c>
      <c r="B23" s="628">
        <v>2.9325513196480938E-3</v>
      </c>
      <c r="C23" s="628">
        <v>2.0714595593470681E-3</v>
      </c>
      <c r="D23" s="628">
        <v>6.7247316183917355E-2</v>
      </c>
      <c r="E23" s="628">
        <v>1.4306151645207439E-2</v>
      </c>
      <c r="F23" s="628">
        <v>5.8675704339004936E-3</v>
      </c>
      <c r="G23" s="628">
        <v>5.5097837281153451E-2</v>
      </c>
      <c r="H23" s="628">
        <v>1.094391244870041E-2</v>
      </c>
      <c r="I23" s="628">
        <v>5.0184175925647124E-3</v>
      </c>
      <c r="J23" s="628">
        <v>5.3941908713692949E-2</v>
      </c>
      <c r="K23" s="628">
        <v>3.0234315948601664E-3</v>
      </c>
      <c r="L23" s="628">
        <v>2.361565092934646E-3</v>
      </c>
      <c r="M23" s="628">
        <v>6.1658536585365853E-2</v>
      </c>
      <c r="N23" s="628">
        <v>5.8345488643467393E-3</v>
      </c>
      <c r="O23" s="628">
        <v>3.273029203705743E-3</v>
      </c>
      <c r="P23" s="628">
        <v>6.1398640210906061E-2</v>
      </c>
      <c r="Q23" s="628">
        <v>3.7733006612103281E-3</v>
      </c>
    </row>
    <row r="24" spans="1:17" ht="21.75">
      <c r="A24" s="612" t="s">
        <v>731</v>
      </c>
      <c r="B24" s="628">
        <v>1.2030110451891284E-3</v>
      </c>
      <c r="C24" s="628">
        <v>0.35479035246113078</v>
      </c>
      <c r="D24" s="628">
        <v>3.0890181272424547E-3</v>
      </c>
      <c r="E24" s="628">
        <v>4.1566024904439181E-4</v>
      </c>
      <c r="F24" s="628">
        <v>0.15346657130126867</v>
      </c>
      <c r="G24" s="628">
        <v>1.2012522571113664E-3</v>
      </c>
      <c r="H24" s="628">
        <v>4.3324812982201063E-4</v>
      </c>
      <c r="I24" s="628">
        <v>0.17611272659053068</v>
      </c>
      <c r="J24" s="628">
        <v>1.4891072391717281E-3</v>
      </c>
      <c r="K24" s="628">
        <v>7.7797059306333987E-4</v>
      </c>
      <c r="L24" s="628">
        <v>0.30383122669605794</v>
      </c>
      <c r="M24" s="628">
        <v>3.1898553103674693E-3</v>
      </c>
      <c r="N24" s="628">
        <v>2.8298900171188708E-3</v>
      </c>
      <c r="O24" s="628">
        <v>0.98820087704898807</v>
      </c>
      <c r="P24" s="628">
        <v>8.9692329338930191E-3</v>
      </c>
      <c r="Q24" s="628">
        <v>1</v>
      </c>
    </row>
    <row r="25" spans="1:17">
      <c r="A25" s="36" t="s">
        <v>739</v>
      </c>
    </row>
    <row r="26" spans="1:17" ht="12.75" customHeight="1">
      <c r="A26" s="620" t="s">
        <v>919</v>
      </c>
      <c r="B26" s="618"/>
      <c r="C26" s="618"/>
      <c r="D26" s="618"/>
      <c r="E26" s="618"/>
      <c r="F26" s="619"/>
    </row>
    <row r="27" spans="1:17" ht="12.75" customHeight="1">
      <c r="A27" s="615" t="s">
        <v>920</v>
      </c>
      <c r="B27" s="617"/>
      <c r="C27" s="617"/>
      <c r="D27" s="617"/>
      <c r="E27" s="617"/>
      <c r="F27" s="617"/>
    </row>
    <row r="28" spans="1:17" ht="12.75" customHeight="1">
      <c r="A28" s="616"/>
      <c r="B28" s="615"/>
      <c r="C28" s="615"/>
      <c r="D28" s="615"/>
      <c r="E28" s="615"/>
      <c r="F28" s="615"/>
    </row>
    <row r="29" spans="1:17" ht="12.75" customHeight="1">
      <c r="A29" s="551" t="s">
        <v>955</v>
      </c>
      <c r="F29" s="380" t="str">
        <f>Naslovnica!A20</f>
        <v>Prosinac 2014.</v>
      </c>
    </row>
    <row r="30" spans="1:17" ht="12.75" customHeight="1">
      <c r="A30" s="117" t="s">
        <v>956</v>
      </c>
      <c r="F30" s="118" t="str">
        <f>Naslovnica!A24</f>
        <v>December 2014</v>
      </c>
    </row>
    <row r="31" spans="1:17" ht="12.75" customHeight="1"/>
    <row r="32" spans="1:17" ht="12.75" customHeight="1">
      <c r="G32" s="88"/>
    </row>
    <row r="33" spans="6:8" ht="12.75" customHeight="1"/>
    <row r="34" spans="6:8" ht="12.75" customHeight="1">
      <c r="G34" s="88"/>
      <c r="H34" s="78"/>
    </row>
    <row r="35" spans="6:8" ht="12.75" customHeight="1">
      <c r="F35" s="88"/>
      <c r="G35" s="88"/>
    </row>
    <row r="36" spans="6:8" ht="12.75" customHeight="1">
      <c r="F36" s="88"/>
      <c r="G36" s="88"/>
    </row>
    <row r="37" spans="6:8" ht="12.75" customHeight="1">
      <c r="F37" s="78"/>
      <c r="G37" s="78"/>
    </row>
    <row r="38" spans="6:8" ht="12.75" customHeight="1"/>
    <row r="39" spans="6:8" ht="12.75" customHeight="1"/>
    <row r="40" spans="6:8" ht="12.75" customHeight="1"/>
    <row r="41" spans="6:8" ht="12.75" customHeight="1"/>
    <row r="42" spans="6:8" ht="12.75" customHeight="1"/>
    <row r="43" spans="6:8" ht="12.75" customHeight="1"/>
    <row r="44" spans="6:8" ht="12.75" customHeight="1"/>
    <row r="45" spans="6:8" ht="12.75" customHeight="1"/>
    <row r="46" spans="6:8" ht="12.75" customHeight="1"/>
    <row r="47" spans="6:8" ht="12.75" customHeight="1"/>
    <row r="48" spans="6:8" ht="12.75" customHeight="1"/>
    <row r="49" spans="1:18" ht="12.75" customHeight="1">
      <c r="A49" s="550"/>
    </row>
    <row r="50" spans="1:18" ht="12.75" customHeight="1">
      <c r="A50" s="644"/>
    </row>
    <row r="51" spans="1:18" ht="12.75" customHeight="1">
      <c r="A51" s="644" t="s">
        <v>739</v>
      </c>
      <c r="R51" s="21" t="s">
        <v>29</v>
      </c>
    </row>
    <row r="52" spans="1:18" ht="12.75" customHeight="1"/>
    <row r="53" spans="1:18" ht="12.75" customHeight="1"/>
    <row r="54" spans="1:18"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77"/>
  <sheetViews>
    <sheetView showGridLines="0" zoomScaleNormal="100" workbookViewId="0"/>
  </sheetViews>
  <sheetFormatPr defaultRowHeight="15"/>
  <cols>
    <col min="1" max="1" width="27.28515625" customWidth="1"/>
    <col min="2" max="2" width="31.42578125" customWidth="1"/>
    <col min="3" max="3" width="13.42578125" customWidth="1"/>
    <col min="4" max="4" width="14.7109375" customWidth="1"/>
    <col min="5" max="5" width="15.7109375" customWidth="1"/>
    <col min="6" max="6" width="15.140625" bestFit="1" customWidth="1"/>
    <col min="7" max="7" width="10" customWidth="1"/>
    <col min="8" max="8" width="12.28515625" customWidth="1"/>
    <col min="9" max="9" width="10.140625" customWidth="1"/>
    <col min="11" max="11" width="12.42578125" bestFit="1" customWidth="1"/>
    <col min="12" max="12" width="9.28515625" bestFit="1" customWidth="1"/>
  </cols>
  <sheetData>
    <row r="1" spans="1:12" ht="12.75" customHeight="1">
      <c r="A1" s="479" t="s">
        <v>1035</v>
      </c>
      <c r="E1" s="583"/>
      <c r="F1" s="585" t="s">
        <v>1200</v>
      </c>
    </row>
    <row r="2" spans="1:12">
      <c r="A2" s="128" t="s">
        <v>1036</v>
      </c>
      <c r="E2" s="584"/>
      <c r="F2" s="586" t="s">
        <v>1201</v>
      </c>
    </row>
    <row r="3" spans="1:12" ht="12.75" customHeight="1"/>
    <row r="4" spans="1:12" ht="12.75" customHeight="1">
      <c r="D4" s="580" t="s">
        <v>840</v>
      </c>
    </row>
    <row r="5" spans="1:12" ht="30" customHeight="1">
      <c r="A5" s="465" t="s">
        <v>776</v>
      </c>
      <c r="B5" s="465" t="s">
        <v>777</v>
      </c>
      <c r="C5" s="465" t="s">
        <v>778</v>
      </c>
      <c r="D5" s="465" t="s">
        <v>800</v>
      </c>
    </row>
    <row r="6" spans="1:12" ht="12.75" customHeight="1">
      <c r="A6" s="263" t="s">
        <v>235</v>
      </c>
      <c r="B6" s="263" t="s">
        <v>232</v>
      </c>
      <c r="C6" s="272">
        <v>55204538.039999999</v>
      </c>
      <c r="D6" s="273">
        <v>7137.9023289914057</v>
      </c>
      <c r="G6" s="606"/>
      <c r="H6" s="606"/>
      <c r="I6" s="606"/>
      <c r="J6" s="607"/>
      <c r="K6" s="606"/>
      <c r="L6" s="606"/>
    </row>
    <row r="7" spans="1:12" ht="12.75" customHeight="1">
      <c r="A7" s="263" t="s">
        <v>242</v>
      </c>
      <c r="B7" s="263" t="s">
        <v>241</v>
      </c>
      <c r="C7" s="272">
        <v>6053602.5800000001</v>
      </c>
      <c r="D7" s="273">
        <v>128.55243200229376</v>
      </c>
      <c r="L7" s="606"/>
    </row>
    <row r="8" spans="1:12" ht="12.75" customHeight="1">
      <c r="A8" s="263" t="s">
        <v>1141</v>
      </c>
      <c r="B8" s="263" t="s">
        <v>241</v>
      </c>
      <c r="C8" s="272">
        <v>19329905.120000001</v>
      </c>
      <c r="D8" s="273">
        <v>157.34054448964676</v>
      </c>
      <c r="G8" s="606"/>
      <c r="H8" s="606"/>
      <c r="I8" s="606"/>
      <c r="J8" s="606"/>
      <c r="K8" s="606"/>
      <c r="L8" s="606"/>
    </row>
    <row r="9" spans="1:12" ht="12.75" customHeight="1">
      <c r="A9" s="263" t="s">
        <v>865</v>
      </c>
      <c r="B9" s="357" t="s">
        <v>760</v>
      </c>
      <c r="C9" s="277">
        <v>5813348.3499999996</v>
      </c>
      <c r="D9" s="273">
        <v>840.82875754203735</v>
      </c>
      <c r="G9" s="606"/>
      <c r="H9" s="606"/>
      <c r="I9" s="606"/>
      <c r="J9" s="606"/>
      <c r="K9" s="606"/>
      <c r="L9" s="606"/>
    </row>
    <row r="10" spans="1:12" ht="12.75" customHeight="1">
      <c r="A10" s="262" t="s">
        <v>866</v>
      </c>
      <c r="B10" s="357" t="s">
        <v>760</v>
      </c>
      <c r="C10" s="277">
        <v>9993905.6300000008</v>
      </c>
      <c r="D10" s="273">
        <v>957.49904158173808</v>
      </c>
      <c r="G10" s="606"/>
      <c r="H10" s="606"/>
      <c r="I10" s="606"/>
      <c r="J10" s="606"/>
      <c r="K10" s="606"/>
      <c r="L10" s="606"/>
    </row>
    <row r="11" spans="1:12" ht="12.75" customHeight="1">
      <c r="A11" s="263" t="s">
        <v>716</v>
      </c>
      <c r="B11" s="263" t="s">
        <v>870</v>
      </c>
      <c r="C11" s="272">
        <v>10126975.529999999</v>
      </c>
      <c r="D11" s="273">
        <v>1.0398734450139395</v>
      </c>
      <c r="G11" s="606"/>
      <c r="H11" s="606"/>
      <c r="I11" s="606"/>
      <c r="J11" s="606"/>
      <c r="K11" s="606"/>
      <c r="L11" s="606"/>
    </row>
    <row r="12" spans="1:12" ht="12.75" customHeight="1">
      <c r="A12" s="263" t="s">
        <v>867</v>
      </c>
      <c r="B12" s="263" t="s">
        <v>868</v>
      </c>
      <c r="C12" s="272">
        <v>26877884.66</v>
      </c>
      <c r="D12" s="273">
        <v>1.0191801297975851</v>
      </c>
      <c r="G12" s="606"/>
      <c r="H12" s="606"/>
      <c r="I12" s="606"/>
      <c r="J12" s="606"/>
      <c r="K12" s="606"/>
      <c r="L12" s="606"/>
    </row>
    <row r="13" spans="1:12" ht="12.75" customHeight="1">
      <c r="A13" s="263" t="s">
        <v>869</v>
      </c>
      <c r="B13" s="263" t="s">
        <v>868</v>
      </c>
      <c r="C13" s="277">
        <v>13666570.73</v>
      </c>
      <c r="D13" s="273">
        <v>1.1775924855691533</v>
      </c>
      <c r="G13" s="606"/>
      <c r="H13" s="606"/>
      <c r="I13" s="606"/>
      <c r="J13" s="606"/>
      <c r="K13" s="606"/>
      <c r="L13" s="606"/>
    </row>
    <row r="14" spans="1:12" ht="12.75" customHeight="1">
      <c r="A14" s="263" t="s">
        <v>1279</v>
      </c>
      <c r="B14" s="263" t="s">
        <v>868</v>
      </c>
      <c r="C14" s="277" t="s">
        <v>1161</v>
      </c>
      <c r="D14" s="273" t="s">
        <v>1161</v>
      </c>
      <c r="G14" s="606"/>
      <c r="H14" s="606"/>
      <c r="I14" s="606"/>
      <c r="J14" s="606"/>
      <c r="K14" s="606"/>
      <c r="L14" s="606"/>
    </row>
    <row r="15" spans="1:12" ht="12.75" customHeight="1">
      <c r="A15" s="263" t="s">
        <v>871</v>
      </c>
      <c r="B15" s="263" t="s">
        <v>272</v>
      </c>
      <c r="C15" s="277">
        <v>8215747.2599999998</v>
      </c>
      <c r="D15" s="273">
        <v>867.05667828156606</v>
      </c>
      <c r="G15" s="606"/>
      <c r="H15" s="606"/>
      <c r="I15" s="606"/>
      <c r="J15" s="606"/>
      <c r="K15" s="606"/>
      <c r="L15" s="606"/>
    </row>
    <row r="16" spans="1:12" ht="12.75" customHeight="1">
      <c r="A16" s="263" t="s">
        <v>872</v>
      </c>
      <c r="B16" s="263" t="s">
        <v>272</v>
      </c>
      <c r="C16" s="272">
        <v>9704091.2699999996</v>
      </c>
      <c r="D16" s="273">
        <v>916.91388605114491</v>
      </c>
      <c r="G16" s="606"/>
      <c r="H16" s="606"/>
      <c r="I16" s="606"/>
      <c r="J16" s="606"/>
      <c r="K16" s="606"/>
      <c r="L16" s="606"/>
    </row>
    <row r="17" spans="1:12" ht="12.75" customHeight="1">
      <c r="A17" s="263" t="s">
        <v>873</v>
      </c>
      <c r="B17" s="263" t="s">
        <v>272</v>
      </c>
      <c r="C17" s="272">
        <v>14698591.550000001</v>
      </c>
      <c r="D17" s="273">
        <v>545.94139034674367</v>
      </c>
      <c r="G17" s="606"/>
      <c r="H17" s="606"/>
      <c r="I17" s="606"/>
      <c r="J17" s="606"/>
      <c r="K17" s="606"/>
      <c r="L17" s="606"/>
    </row>
    <row r="18" spans="1:12" ht="12.75" customHeight="1">
      <c r="A18" s="263" t="s">
        <v>1280</v>
      </c>
      <c r="B18" s="263" t="s">
        <v>272</v>
      </c>
      <c r="C18" s="272" t="s">
        <v>1161</v>
      </c>
      <c r="D18" s="273" t="s">
        <v>1161</v>
      </c>
      <c r="G18" s="606"/>
      <c r="H18" s="606"/>
      <c r="I18" s="606"/>
      <c r="J18" s="606"/>
      <c r="K18" s="606"/>
      <c r="L18" s="606"/>
    </row>
    <row r="19" spans="1:12" ht="12.75" customHeight="1">
      <c r="A19" s="263" t="s">
        <v>1244</v>
      </c>
      <c r="B19" s="263" t="s">
        <v>272</v>
      </c>
      <c r="C19" s="272">
        <v>6474559.0499999998</v>
      </c>
      <c r="D19" s="273">
        <v>768.94052660015893</v>
      </c>
      <c r="G19" s="606"/>
      <c r="H19" s="606"/>
      <c r="I19" s="606"/>
      <c r="J19" s="606"/>
      <c r="K19" s="606"/>
      <c r="L19" s="606"/>
    </row>
    <row r="20" spans="1:12" ht="12.75" customHeight="1">
      <c r="A20" s="263" t="s">
        <v>720</v>
      </c>
      <c r="B20" s="263" t="s">
        <v>755</v>
      </c>
      <c r="C20" s="279">
        <v>7543122.8600000003</v>
      </c>
      <c r="D20" s="280">
        <v>43.495673165828677</v>
      </c>
      <c r="G20" s="606"/>
      <c r="H20" s="606"/>
      <c r="I20" s="606"/>
      <c r="J20" s="606"/>
      <c r="K20" s="606"/>
      <c r="L20" s="606"/>
    </row>
    <row r="21" spans="1:12" ht="12.75" customHeight="1">
      <c r="A21" s="357" t="s">
        <v>874</v>
      </c>
      <c r="B21" s="281" t="s">
        <v>290</v>
      </c>
      <c r="C21" s="277">
        <v>14343889.884199999</v>
      </c>
      <c r="D21" s="273">
        <v>463.87411842867016</v>
      </c>
      <c r="G21" s="606"/>
      <c r="H21" s="606"/>
      <c r="I21" s="606"/>
      <c r="J21" s="606"/>
      <c r="K21" s="606"/>
      <c r="L21" s="606"/>
    </row>
    <row r="22" spans="1:12" ht="12.75" customHeight="1">
      <c r="A22" s="263" t="s">
        <v>1245</v>
      </c>
      <c r="B22" s="263" t="s">
        <v>295</v>
      </c>
      <c r="C22" s="277">
        <v>35188597.430600002</v>
      </c>
      <c r="D22" s="284">
        <v>61.775584525722131</v>
      </c>
      <c r="G22" s="606"/>
      <c r="H22" s="606"/>
      <c r="I22" s="606"/>
      <c r="J22" s="606"/>
      <c r="K22" s="606"/>
      <c r="L22" s="606"/>
    </row>
    <row r="23" spans="1:12" ht="18.75" customHeight="1">
      <c r="A23" s="486" t="s">
        <v>620</v>
      </c>
      <c r="B23" s="487"/>
      <c r="C23" s="489">
        <f>SUM(C6:C22)</f>
        <v>243235329.94480002</v>
      </c>
      <c r="D23" s="490"/>
    </row>
    <row r="24" spans="1:12" ht="12.75" customHeight="1">
      <c r="A24" s="36" t="s">
        <v>621</v>
      </c>
    </row>
    <row r="25" spans="1:12" ht="12.75" customHeight="1">
      <c r="A25" s="80" t="s">
        <v>775</v>
      </c>
    </row>
    <row r="26" spans="1:12" ht="12.75" customHeight="1">
      <c r="A26" s="80" t="s">
        <v>1281</v>
      </c>
    </row>
    <row r="27" spans="1:12" ht="12.75" customHeight="1">
      <c r="A27" s="589" t="s">
        <v>809</v>
      </c>
      <c r="B27" s="605"/>
      <c r="C27" s="605"/>
      <c r="D27" s="605"/>
      <c r="E27" s="605"/>
      <c r="F27" s="605"/>
    </row>
    <row r="28" spans="1:12" ht="21.75" customHeight="1">
      <c r="A28" s="797" t="s">
        <v>810</v>
      </c>
      <c r="B28" s="797"/>
      <c r="C28" s="797"/>
      <c r="D28" s="797"/>
      <c r="E28" s="797"/>
      <c r="F28" s="797"/>
    </row>
    <row r="29" spans="1:12" ht="12.75" customHeight="1">
      <c r="A29" s="51" t="s">
        <v>875</v>
      </c>
    </row>
    <row r="30" spans="1:12" ht="12.75" customHeight="1">
      <c r="A30" s="90" t="s">
        <v>876</v>
      </c>
    </row>
    <row r="31" spans="1:12" ht="12.75" customHeight="1">
      <c r="A31" s="90"/>
    </row>
    <row r="32" spans="1:12" ht="12.75" customHeight="1">
      <c r="A32" s="510" t="s">
        <v>1037</v>
      </c>
      <c r="E32" s="511" t="s">
        <v>779</v>
      </c>
      <c r="F32" s="512" t="s">
        <v>863</v>
      </c>
    </row>
    <row r="33" spans="1:6" ht="12.75" customHeight="1">
      <c r="A33" s="587" t="s">
        <v>1038</v>
      </c>
      <c r="E33" s="91" t="s">
        <v>785</v>
      </c>
      <c r="F33" s="67" t="s">
        <v>864</v>
      </c>
    </row>
    <row r="34" spans="1:6" ht="12.75" customHeight="1"/>
    <row r="35" spans="1:6" ht="12.75" customHeight="1">
      <c r="D35" s="580" t="s">
        <v>840</v>
      </c>
    </row>
    <row r="36" spans="1:6" ht="30" customHeight="1">
      <c r="A36" s="504" t="s">
        <v>845</v>
      </c>
      <c r="B36" s="504" t="s">
        <v>844</v>
      </c>
      <c r="C36" s="504" t="s">
        <v>842</v>
      </c>
      <c r="D36" s="465" t="s">
        <v>800</v>
      </c>
    </row>
    <row r="37" spans="1:6" ht="12.75" customHeight="1">
      <c r="A37" s="296" t="s">
        <v>310</v>
      </c>
      <c r="B37" s="296" t="s">
        <v>311</v>
      </c>
      <c r="C37" s="297">
        <v>45292875.009999998</v>
      </c>
      <c r="D37" s="298">
        <v>143.05115459036404</v>
      </c>
      <c r="E37" s="88"/>
    </row>
    <row r="38" spans="1:6" ht="12.75" customHeight="1">
      <c r="A38" s="296" t="s">
        <v>312</v>
      </c>
      <c r="B38" s="299" t="s">
        <v>313</v>
      </c>
      <c r="C38" s="297">
        <v>73792083.700000003</v>
      </c>
      <c r="D38" s="298">
        <v>513.12469999999996</v>
      </c>
      <c r="E38" s="78"/>
    </row>
    <row r="39" spans="1:6" ht="18.75" customHeight="1">
      <c r="A39" s="486" t="s">
        <v>620</v>
      </c>
      <c r="B39" s="505"/>
      <c r="C39" s="506">
        <f>SUM(C37:C38)</f>
        <v>119084958.71000001</v>
      </c>
      <c r="D39" s="507"/>
    </row>
    <row r="40" spans="1:6" ht="12.75" customHeight="1">
      <c r="A40" s="68" t="s">
        <v>347</v>
      </c>
    </row>
    <row r="41" spans="1:6" ht="12.75" customHeight="1">
      <c r="A41" s="80" t="s">
        <v>775</v>
      </c>
    </row>
    <row r="42" spans="1:6" ht="12.75" customHeight="1"/>
    <row r="43" spans="1:6" ht="12.75" customHeight="1">
      <c r="A43" s="510" t="s">
        <v>1041</v>
      </c>
      <c r="E43" s="511" t="s">
        <v>779</v>
      </c>
      <c r="F43" s="512" t="s">
        <v>863</v>
      </c>
    </row>
    <row r="44" spans="1:6" ht="12.75" customHeight="1">
      <c r="A44" s="582" t="s">
        <v>1039</v>
      </c>
    </row>
    <row r="45" spans="1:6" ht="12.75" customHeight="1">
      <c r="A45" s="587" t="s">
        <v>1040</v>
      </c>
      <c r="E45" s="91" t="s">
        <v>785</v>
      </c>
      <c r="F45" s="67" t="s">
        <v>864</v>
      </c>
    </row>
    <row r="46" spans="1:6" ht="12.75" customHeight="1">
      <c r="A46" s="588" t="s">
        <v>780</v>
      </c>
    </row>
    <row r="47" spans="1:6" ht="12.75" customHeight="1">
      <c r="F47" s="580" t="s">
        <v>841</v>
      </c>
    </row>
    <row r="48" spans="1:6" ht="45" customHeight="1">
      <c r="A48" s="504" t="s">
        <v>843</v>
      </c>
      <c r="B48" s="504" t="s">
        <v>844</v>
      </c>
      <c r="C48" s="504" t="s">
        <v>781</v>
      </c>
      <c r="D48" s="504" t="s">
        <v>782</v>
      </c>
      <c r="E48" s="504" t="s">
        <v>842</v>
      </c>
      <c r="F48" s="465" t="s">
        <v>800</v>
      </c>
    </row>
    <row r="49" spans="1:6" ht="12.75" customHeight="1">
      <c r="A49" s="296" t="s">
        <v>314</v>
      </c>
      <c r="B49" s="296" t="s">
        <v>315</v>
      </c>
      <c r="C49" s="300">
        <v>600000000</v>
      </c>
      <c r="D49" s="300">
        <v>300000000</v>
      </c>
      <c r="E49" s="301">
        <v>31322895.949999999</v>
      </c>
      <c r="F49" s="302">
        <v>10.200116845063089</v>
      </c>
    </row>
    <row r="50" spans="1:6" ht="12.75" customHeight="1">
      <c r="A50" s="296" t="s">
        <v>316</v>
      </c>
      <c r="B50" s="299" t="s">
        <v>317</v>
      </c>
      <c r="C50" s="303">
        <v>155000000</v>
      </c>
      <c r="D50" s="303">
        <v>77500000</v>
      </c>
      <c r="E50" s="301">
        <v>10880129.949999999</v>
      </c>
      <c r="F50" s="302">
        <v>0.68118176427674815</v>
      </c>
    </row>
    <row r="51" spans="1:6" ht="12.75" customHeight="1">
      <c r="A51" s="296" t="s">
        <v>318</v>
      </c>
      <c r="B51" s="296" t="s">
        <v>311</v>
      </c>
      <c r="C51" s="300">
        <v>380000000</v>
      </c>
      <c r="D51" s="300">
        <v>190000000</v>
      </c>
      <c r="E51" s="301">
        <v>325442530.31</v>
      </c>
      <c r="F51" s="302">
        <v>204.76546297009844</v>
      </c>
    </row>
    <row r="52" spans="1:6" ht="12.75" customHeight="1">
      <c r="A52" s="296" t="s">
        <v>320</v>
      </c>
      <c r="B52" s="296" t="s">
        <v>321</v>
      </c>
      <c r="C52" s="300">
        <v>340000000</v>
      </c>
      <c r="D52" s="300">
        <v>170000000</v>
      </c>
      <c r="E52" s="301">
        <v>150777586.31</v>
      </c>
      <c r="F52" s="302">
        <v>3.4694799505204581</v>
      </c>
    </row>
    <row r="53" spans="1:6" ht="12.75" customHeight="1">
      <c r="A53" s="296" t="s">
        <v>319</v>
      </c>
      <c r="B53" s="299" t="s">
        <v>313</v>
      </c>
      <c r="C53" s="303">
        <v>540000000</v>
      </c>
      <c r="D53" s="303">
        <v>262500000</v>
      </c>
      <c r="E53" s="301">
        <v>105174170.31</v>
      </c>
      <c r="F53" s="302">
        <v>223.73050000000001</v>
      </c>
    </row>
    <row r="54" spans="1:6" ht="18.75" customHeight="1">
      <c r="A54" s="486" t="s">
        <v>620</v>
      </c>
      <c r="B54" s="508"/>
      <c r="C54" s="509"/>
      <c r="D54" s="509"/>
      <c r="E54" s="506">
        <f>SUM(E49:E53)</f>
        <v>623597312.82999992</v>
      </c>
      <c r="F54" s="507"/>
    </row>
    <row r="55" spans="1:6" ht="12.75" customHeight="1">
      <c r="A55" s="68" t="s">
        <v>347</v>
      </c>
    </row>
    <row r="56" spans="1:6" ht="12.75" customHeight="1">
      <c r="A56" s="80" t="s">
        <v>775</v>
      </c>
      <c r="E56" s="79"/>
    </row>
    <row r="57" spans="1:6" ht="12.75" customHeight="1"/>
    <row r="58" spans="1:6" ht="12.75" customHeight="1">
      <c r="A58" s="589" t="s">
        <v>808</v>
      </c>
    </row>
    <row r="59" spans="1:6" ht="19.5" customHeight="1">
      <c r="A59" s="796" t="s">
        <v>807</v>
      </c>
      <c r="B59" s="796"/>
      <c r="C59" s="796"/>
      <c r="D59" s="796"/>
      <c r="E59" s="796"/>
      <c r="F59" s="796"/>
    </row>
    <row r="60" spans="1:6" ht="12.75" customHeight="1">
      <c r="A60" s="594"/>
      <c r="B60" s="594"/>
      <c r="C60" s="594"/>
      <c r="D60" s="594"/>
      <c r="E60" s="594"/>
    </row>
    <row r="61" spans="1:6" ht="12.75" customHeight="1">
      <c r="A61" s="590"/>
    </row>
    <row r="62" spans="1:6" ht="12.75" customHeight="1">
      <c r="A62" s="75" t="s">
        <v>343</v>
      </c>
    </row>
    <row r="63" spans="1:6" ht="12.75" customHeight="1"/>
    <row r="64" spans="1:6" ht="12.75" customHeight="1"/>
    <row r="65" spans="1:6" ht="12.75" customHeight="1">
      <c r="A65" s="591"/>
    </row>
    <row r="66" spans="1:6" ht="12.75" customHeight="1">
      <c r="A66" s="589"/>
    </row>
    <row r="67" spans="1:6" ht="12.75" customHeight="1">
      <c r="A67" s="589"/>
    </row>
    <row r="68" spans="1:6" ht="12.75" customHeight="1">
      <c r="A68" s="589"/>
    </row>
    <row r="69" spans="1:6" ht="12.75" customHeight="1">
      <c r="A69" s="590"/>
    </row>
    <row r="70" spans="1:6" ht="12.75" customHeight="1">
      <c r="A70" s="590"/>
    </row>
    <row r="71" spans="1:6" ht="12.75" customHeight="1">
      <c r="A71" s="590"/>
    </row>
    <row r="72" spans="1:6" ht="12.75" customHeight="1">
      <c r="A72" s="590"/>
    </row>
    <row r="73" spans="1:6" ht="12.75" customHeight="1"/>
    <row r="74" spans="1:6" ht="12.75" customHeight="1"/>
    <row r="77" spans="1:6">
      <c r="F77" s="53" t="s">
        <v>770</v>
      </c>
    </row>
  </sheetData>
  <sortState ref="A7:E21">
    <sortCondition ref="B7"/>
  </sortState>
  <mergeCells count="2">
    <mergeCell ref="A59:F59"/>
    <mergeCell ref="A28:F28"/>
  </mergeCells>
  <hyperlinks>
    <hyperlink ref="A62" location="'2 Sadržaj'!A1" display="Sadržaj / Contents"/>
  </hyperlinks>
  <pageMargins left="0.7" right="0.7" top="0.75" bottom="0.75" header="0.3" footer="0.3"/>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11"/>
  <sheetViews>
    <sheetView showGridLines="0" zoomScaleNormal="100" workbookViewId="0"/>
  </sheetViews>
  <sheetFormatPr defaultRowHeight="15"/>
  <cols>
    <col min="1" max="1" width="32.28515625" customWidth="1"/>
    <col min="2" max="2" width="26.85546875" customWidth="1"/>
    <col min="3" max="3" width="19.7109375" customWidth="1"/>
    <col min="4" max="4" width="15.85546875" customWidth="1"/>
  </cols>
  <sheetData>
    <row r="1" spans="1:5">
      <c r="A1" s="493" t="s">
        <v>1042</v>
      </c>
      <c r="D1" s="502" t="str">
        <f>Naslovnica!A20</f>
        <v>Prosinac 2014.</v>
      </c>
    </row>
    <row r="2" spans="1:5">
      <c r="A2" s="125" t="s">
        <v>1043</v>
      </c>
      <c r="D2" s="603" t="str">
        <f>Naslovnica!A24</f>
        <v>December 2014</v>
      </c>
    </row>
    <row r="3" spans="1:5" ht="12.75" customHeight="1"/>
    <row r="4" spans="1:5" ht="12.75" customHeight="1">
      <c r="D4" s="608" t="s">
        <v>840</v>
      </c>
    </row>
    <row r="5" spans="1:5" ht="43.5">
      <c r="A5" s="504" t="s">
        <v>1290</v>
      </c>
      <c r="B5" s="504" t="s">
        <v>844</v>
      </c>
      <c r="C5" s="504" t="s">
        <v>842</v>
      </c>
      <c r="D5" s="504" t="s">
        <v>846</v>
      </c>
    </row>
    <row r="6" spans="1:5">
      <c r="A6" s="289" t="s">
        <v>884</v>
      </c>
      <c r="B6" s="289" t="s">
        <v>274</v>
      </c>
      <c r="C6" s="290">
        <v>28480376.280000001</v>
      </c>
      <c r="D6" s="610">
        <v>733.74022624493364</v>
      </c>
    </row>
    <row r="7" spans="1:5">
      <c r="A7" s="486" t="s">
        <v>620</v>
      </c>
      <c r="B7" s="498"/>
      <c r="C7" s="499">
        <f>SUM(C6:C6)</f>
        <v>28480376.280000001</v>
      </c>
      <c r="D7" s="500"/>
    </row>
    <row r="8" spans="1:5" ht="12.75" customHeight="1">
      <c r="A8" s="36" t="s">
        <v>622</v>
      </c>
    </row>
    <row r="9" spans="1:5" ht="12.75" customHeight="1"/>
    <row r="10" spans="1:5" ht="12.75" customHeight="1"/>
    <row r="11" spans="1:5" ht="12.75" customHeight="1">
      <c r="A11" s="493" t="s">
        <v>1044</v>
      </c>
      <c r="D11" s="502" t="s">
        <v>1243</v>
      </c>
    </row>
    <row r="12" spans="1:5" ht="12.75" customHeight="1">
      <c r="A12" s="125" t="s">
        <v>1045</v>
      </c>
      <c r="D12" s="603" t="s">
        <v>1188</v>
      </c>
    </row>
    <row r="13" spans="1:5" ht="12.75" customHeight="1"/>
    <row r="14" spans="1:5" ht="12.75" customHeight="1">
      <c r="D14" s="64" t="s">
        <v>840</v>
      </c>
    </row>
    <row r="15" spans="1:5" ht="45" customHeight="1">
      <c r="A15" s="504" t="s">
        <v>839</v>
      </c>
      <c r="B15" s="504" t="s">
        <v>844</v>
      </c>
      <c r="C15" s="504" t="s">
        <v>842</v>
      </c>
      <c r="D15" s="504" t="s">
        <v>846</v>
      </c>
    </row>
    <row r="16" spans="1:5" ht="15" customHeight="1">
      <c r="A16" s="289" t="s">
        <v>305</v>
      </c>
      <c r="B16" s="289" t="s">
        <v>345</v>
      </c>
      <c r="C16" s="290">
        <v>216277163.38999999</v>
      </c>
      <c r="D16" s="291">
        <v>70.993922498488388</v>
      </c>
      <c r="E16" s="88"/>
    </row>
    <row r="17" spans="1:5" ht="15" customHeight="1">
      <c r="A17" s="289" t="s">
        <v>1142</v>
      </c>
      <c r="B17" s="292" t="s">
        <v>1165</v>
      </c>
      <c r="C17" s="290">
        <v>20417719.32</v>
      </c>
      <c r="D17" s="291">
        <v>40.351223952569171</v>
      </c>
      <c r="E17" s="78"/>
    </row>
    <row r="18" spans="1:5" ht="15" customHeight="1">
      <c r="A18" s="289" t="s">
        <v>304</v>
      </c>
      <c r="B18" s="289" t="s">
        <v>756</v>
      </c>
      <c r="C18" s="290">
        <v>1110924671.5999999</v>
      </c>
      <c r="D18" s="291">
        <v>288.88945071136374</v>
      </c>
    </row>
    <row r="19" spans="1:5" ht="18.75" customHeight="1">
      <c r="A19" s="486" t="s">
        <v>620</v>
      </c>
      <c r="B19" s="498"/>
      <c r="C19" s="499">
        <f>SUM(C16:C18)</f>
        <v>1347619554.3099999</v>
      </c>
      <c r="D19" s="500"/>
    </row>
    <row r="20" spans="1:5" ht="12.75" customHeight="1">
      <c r="A20" s="36" t="s">
        <v>622</v>
      </c>
    </row>
    <row r="21" spans="1:5" ht="12.75" customHeight="1">
      <c r="A21" s="572"/>
      <c r="C21" s="79"/>
    </row>
    <row r="22" spans="1:5" ht="12.75" customHeight="1"/>
    <row r="23" spans="1:5" ht="12.75" customHeight="1">
      <c r="A23" s="501" t="s">
        <v>1046</v>
      </c>
      <c r="D23" s="502" t="str">
        <f>'5 Tablica 3,4'!A8</f>
        <v>Studeni 2014.</v>
      </c>
    </row>
    <row r="24" spans="1:5" ht="12.75" customHeight="1">
      <c r="A24" s="602" t="s">
        <v>1047</v>
      </c>
      <c r="D24" s="603" t="str">
        <f>'5 Tablica 3,4'!B8</f>
        <v>November 2014</v>
      </c>
    </row>
    <row r="25" spans="1:5" ht="12.75" customHeight="1"/>
    <row r="26" spans="1:5" ht="12.75" customHeight="1">
      <c r="D26" s="64" t="s">
        <v>840</v>
      </c>
    </row>
    <row r="27" spans="1:5" ht="45" customHeight="1">
      <c r="A27" s="504" t="s">
        <v>839</v>
      </c>
      <c r="B27" s="504" t="s">
        <v>844</v>
      </c>
      <c r="C27" s="504" t="s">
        <v>842</v>
      </c>
      <c r="D27" s="504" t="s">
        <v>846</v>
      </c>
    </row>
    <row r="28" spans="1:5" ht="15" customHeight="1">
      <c r="A28" s="289" t="s">
        <v>1138</v>
      </c>
      <c r="B28" s="289" t="s">
        <v>1165</v>
      </c>
      <c r="C28" s="290">
        <v>126320117.12</v>
      </c>
      <c r="D28" s="291">
        <v>63.060045328109616</v>
      </c>
      <c r="E28" s="88"/>
    </row>
    <row r="29" spans="1:5" ht="15" customHeight="1">
      <c r="A29" s="486" t="s">
        <v>620</v>
      </c>
      <c r="B29" s="498"/>
      <c r="C29" s="499">
        <f>SUM(C28:C28)</f>
        <v>126320117.12</v>
      </c>
      <c r="D29" s="500"/>
      <c r="E29" s="78"/>
    </row>
    <row r="30" spans="1:5" ht="12.75" customHeight="1">
      <c r="A30" s="36" t="s">
        <v>622</v>
      </c>
    </row>
    <row r="31" spans="1:5" ht="12.75" customHeight="1">
      <c r="A31" s="51"/>
    </row>
    <row r="32" spans="1:5" ht="19.5" customHeight="1">
      <c r="A32" s="798" t="s">
        <v>809</v>
      </c>
      <c r="B32" s="798"/>
      <c r="C32" s="798"/>
      <c r="D32" s="798"/>
    </row>
    <row r="33" spans="1:6" ht="21.75" customHeight="1">
      <c r="A33" s="797" t="s">
        <v>810</v>
      </c>
      <c r="B33" s="797"/>
      <c r="C33" s="797"/>
      <c r="D33" s="797"/>
      <c r="E33" s="90"/>
      <c r="F33" s="90"/>
    </row>
    <row r="34" spans="1:6" ht="12.75" customHeight="1">
      <c r="A34" s="51"/>
    </row>
    <row r="35" spans="1:6" ht="12.75" customHeight="1"/>
    <row r="36" spans="1:6" ht="12.75" customHeight="1">
      <c r="A36" s="503" t="s">
        <v>1048</v>
      </c>
      <c r="D36" s="380" t="str">
        <f>Naslovnica!A20</f>
        <v>Prosinac 2014.</v>
      </c>
    </row>
    <row r="37" spans="1:6" ht="12.75" customHeight="1">
      <c r="A37" s="602" t="s">
        <v>1049</v>
      </c>
      <c r="D37" s="118" t="str">
        <f>Naslovnica!A24</f>
        <v>December 2014</v>
      </c>
    </row>
    <row r="38" spans="1:6" ht="12.75" customHeight="1"/>
    <row r="39" spans="1:6" ht="12.75" customHeight="1">
      <c r="C39" s="77" t="s">
        <v>841</v>
      </c>
    </row>
    <row r="40" spans="1:6" ht="22.5" customHeight="1">
      <c r="A40" s="504" t="s">
        <v>847</v>
      </c>
      <c r="B40" s="504" t="s">
        <v>844</v>
      </c>
      <c r="C40" s="504" t="s">
        <v>842</v>
      </c>
    </row>
    <row r="41" spans="1:6" ht="22.5" customHeight="1">
      <c r="A41" s="293" t="s">
        <v>306</v>
      </c>
      <c r="B41" s="294" t="s">
        <v>307</v>
      </c>
      <c r="C41" s="295">
        <v>749507140.50999999</v>
      </c>
      <c r="D41" s="88"/>
    </row>
    <row r="42" spans="1:6" ht="15" customHeight="1">
      <c r="A42" s="293" t="s">
        <v>308</v>
      </c>
      <c r="B42" s="294" t="s">
        <v>309</v>
      </c>
      <c r="C42" s="295">
        <v>190672714.53366682</v>
      </c>
      <c r="D42" s="78"/>
    </row>
    <row r="43" spans="1:6" ht="12.75" customHeight="1">
      <c r="A43" s="36" t="s">
        <v>622</v>
      </c>
    </row>
    <row r="44" spans="1:6" ht="12.75" customHeight="1"/>
    <row r="45" spans="1:6" ht="12.75" customHeight="1"/>
    <row r="46" spans="1:6" ht="12.75" customHeight="1">
      <c r="A46" s="75" t="s">
        <v>343</v>
      </c>
    </row>
    <row r="47" spans="1:6" ht="12.75" customHeight="1"/>
    <row r="48" spans="1:6" ht="12.75" customHeight="1"/>
    <row r="49" spans="4:4" ht="12.75" customHeight="1"/>
    <row r="50" spans="4:4" ht="12.75" customHeight="1"/>
    <row r="51" spans="4:4" ht="12.75" customHeight="1"/>
    <row r="52" spans="4:4" ht="12.75" customHeight="1">
      <c r="D52" s="53" t="s">
        <v>783</v>
      </c>
    </row>
    <row r="53" spans="4:4" ht="12.75" customHeight="1"/>
    <row r="54" spans="4:4" ht="12.75" customHeight="1"/>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sheetData>
  <mergeCells count="2">
    <mergeCell ref="A32:D32"/>
    <mergeCell ref="A33:D33"/>
  </mergeCells>
  <hyperlinks>
    <hyperlink ref="A46" location="'2 Sadržaj'!A1" display="Sadržaj / Contents"/>
  </hyperlinks>
  <pageMargins left="0.7" right="0.7" top="0.75" bottom="0.75" header="0.3" footer="0.3"/>
  <pageSetup paperSize="9" scale="9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30" t="s">
        <v>468</v>
      </c>
      <c r="B1" s="531"/>
      <c r="C1" s="531"/>
      <c r="D1" s="531"/>
      <c r="E1" s="561"/>
      <c r="F1" s="543"/>
      <c r="G1" s="532" t="s">
        <v>1150</v>
      </c>
    </row>
    <row r="2" spans="1:7" ht="15" customHeight="1">
      <c r="A2" s="533" t="s">
        <v>469</v>
      </c>
      <c r="B2" s="531"/>
      <c r="C2" s="531"/>
      <c r="D2" s="531"/>
      <c r="E2" s="562"/>
      <c r="F2" s="543"/>
      <c r="G2" s="534" t="s">
        <v>1151</v>
      </c>
    </row>
    <row r="3" spans="1:7" ht="12.75" customHeight="1">
      <c r="A3" s="69" t="s">
        <v>322</v>
      </c>
    </row>
    <row r="4" spans="1:7" ht="12.75" customHeight="1"/>
    <row r="5" spans="1:7" ht="12.75" customHeight="1">
      <c r="A5" s="514" t="s">
        <v>1050</v>
      </c>
    </row>
    <row r="6" spans="1:7" ht="12.75" customHeight="1">
      <c r="A6" s="70" t="s">
        <v>1051</v>
      </c>
    </row>
    <row r="7" spans="1:7" ht="12.75" customHeight="1"/>
    <row r="8" spans="1:7" ht="34.5" customHeight="1">
      <c r="A8" s="513" t="s">
        <v>323</v>
      </c>
      <c r="B8" s="799" t="s">
        <v>657</v>
      </c>
      <c r="C8" s="799"/>
    </row>
    <row r="9" spans="1:7" ht="12.75" customHeight="1">
      <c r="A9" s="304" t="s">
        <v>759</v>
      </c>
      <c r="B9" s="305">
        <v>23</v>
      </c>
      <c r="C9" s="306"/>
      <c r="D9" s="78"/>
      <c r="F9" s="78"/>
    </row>
    <row r="10" spans="1:7" ht="12.75" customHeight="1">
      <c r="A10" s="304" t="s">
        <v>762</v>
      </c>
      <c r="B10" s="305">
        <v>23</v>
      </c>
      <c r="C10" s="306"/>
      <c r="F10" s="88"/>
    </row>
    <row r="11" spans="1:7" ht="12.75" customHeight="1">
      <c r="A11" s="307" t="s">
        <v>838</v>
      </c>
      <c r="B11" s="305">
        <v>23</v>
      </c>
      <c r="C11" s="306"/>
      <c r="F11" s="88"/>
    </row>
    <row r="12" spans="1:7" ht="12.75" customHeight="1">
      <c r="A12" s="304" t="s">
        <v>885</v>
      </c>
      <c r="B12" s="305">
        <v>23</v>
      </c>
      <c r="C12" s="306"/>
    </row>
    <row r="13" spans="1:7" ht="12.75" customHeight="1">
      <c r="A13" s="601" t="s">
        <v>1157</v>
      </c>
      <c r="B13" s="305">
        <v>23</v>
      </c>
      <c r="C13" s="306"/>
    </row>
    <row r="14" spans="1:7" ht="12.75" customHeight="1">
      <c r="A14" s="27" t="s">
        <v>328</v>
      </c>
    </row>
    <row r="15" spans="1:7" ht="12.75" customHeight="1"/>
    <row r="16" spans="1:7" ht="12.75" customHeight="1">
      <c r="A16" s="514" t="s">
        <v>1052</v>
      </c>
    </row>
    <row r="17" spans="1:9" ht="12.75" customHeight="1">
      <c r="A17" s="70" t="s">
        <v>1053</v>
      </c>
    </row>
    <row r="18" spans="1:9" ht="12.75" customHeight="1">
      <c r="E18" s="801" t="s">
        <v>662</v>
      </c>
      <c r="F18" s="801"/>
    </row>
    <row r="19" spans="1:9" ht="73.5" customHeight="1">
      <c r="A19" s="799" t="s">
        <v>689</v>
      </c>
      <c r="B19" s="799" t="s">
        <v>652</v>
      </c>
      <c r="C19" s="800"/>
      <c r="D19" s="800"/>
      <c r="E19" s="799" t="s">
        <v>754</v>
      </c>
      <c r="F19" s="771"/>
      <c r="G19" s="771"/>
    </row>
    <row r="20" spans="1:9" ht="27.75" customHeight="1">
      <c r="A20" s="799"/>
      <c r="B20" s="568" t="s">
        <v>1170</v>
      </c>
      <c r="C20" s="568" t="s">
        <v>1171</v>
      </c>
      <c r="D20" s="444" t="s">
        <v>324</v>
      </c>
      <c r="E20" s="568" t="s">
        <v>1170</v>
      </c>
      <c r="F20" s="568" t="s">
        <v>1171</v>
      </c>
      <c r="G20" s="444" t="s">
        <v>324</v>
      </c>
    </row>
    <row r="21" spans="1:9" ht="16.5" customHeight="1">
      <c r="A21" s="308" t="s">
        <v>325</v>
      </c>
      <c r="B21" s="309">
        <v>51570</v>
      </c>
      <c r="C21" s="309">
        <v>51701</v>
      </c>
      <c r="D21" s="310">
        <v>2.5402365716502562E-3</v>
      </c>
      <c r="E21" s="309">
        <v>4287447.2614799999</v>
      </c>
      <c r="F21" s="309">
        <v>3698003.3335699998</v>
      </c>
      <c r="G21" s="311">
        <v>-0.13748132442485778</v>
      </c>
      <c r="H21" s="78"/>
      <c r="I21" s="150"/>
    </row>
    <row r="22" spans="1:9" ht="16.5" customHeight="1">
      <c r="A22" s="308" t="s">
        <v>326</v>
      </c>
      <c r="B22" s="309">
        <v>58422</v>
      </c>
      <c r="C22" s="309">
        <v>58525</v>
      </c>
      <c r="D22" s="310">
        <v>1.7630344733148284E-3</v>
      </c>
      <c r="E22" s="309">
        <v>10526274.19555</v>
      </c>
      <c r="F22" s="309">
        <v>10340003.1598</v>
      </c>
      <c r="G22" s="311">
        <v>-1.7695818319909087E-2</v>
      </c>
    </row>
    <row r="23" spans="1:9" ht="16.5" customHeight="1">
      <c r="A23" s="308" t="s">
        <v>327</v>
      </c>
      <c r="B23" s="309">
        <v>2261</v>
      </c>
      <c r="C23" s="309">
        <v>1854</v>
      </c>
      <c r="D23" s="310">
        <v>-0.1800088456435206</v>
      </c>
      <c r="E23" s="309">
        <v>532720.28599999996</v>
      </c>
      <c r="F23" s="309">
        <v>270478.51097</v>
      </c>
      <c r="G23" s="311">
        <v>-0.49226917375172002</v>
      </c>
    </row>
    <row r="24" spans="1:9" ht="16.5" customHeight="1">
      <c r="A24" s="312" t="s">
        <v>132</v>
      </c>
      <c r="B24" s="313">
        <v>112253</v>
      </c>
      <c r="C24" s="313">
        <v>112080</v>
      </c>
      <c r="D24" s="314">
        <v>-1.5411614834347498E-3</v>
      </c>
      <c r="E24" s="313">
        <v>15346441.74303</v>
      </c>
      <c r="F24" s="313">
        <v>14308485.00434</v>
      </c>
      <c r="G24" s="315">
        <v>-6.7635009865489898E-2</v>
      </c>
    </row>
    <row r="25" spans="1:9" ht="12.75" customHeight="1">
      <c r="A25" s="27" t="s">
        <v>328</v>
      </c>
    </row>
    <row r="26" spans="1:9" ht="27" customHeight="1">
      <c r="A26" s="802" t="s">
        <v>802</v>
      </c>
      <c r="B26" s="802"/>
      <c r="C26" s="802"/>
      <c r="D26" s="802"/>
      <c r="E26" s="802"/>
      <c r="F26" s="806"/>
      <c r="G26" s="806"/>
    </row>
    <row r="27" spans="1:9" ht="71.25" customHeight="1">
      <c r="A27" s="803" t="s">
        <v>753</v>
      </c>
      <c r="B27" s="803"/>
      <c r="C27" s="803"/>
      <c r="D27" s="803"/>
      <c r="E27" s="803"/>
      <c r="F27" s="803"/>
      <c r="G27" s="803"/>
    </row>
    <row r="28" spans="1:9" ht="23.25" customHeight="1">
      <c r="A28" s="804" t="s">
        <v>1172</v>
      </c>
      <c r="B28" s="805"/>
      <c r="C28" s="805"/>
      <c r="D28" s="805"/>
      <c r="E28" s="805"/>
      <c r="F28" s="805"/>
      <c r="G28" s="805"/>
    </row>
    <row r="29" spans="1:9" ht="12.75" customHeight="1"/>
    <row r="30" spans="1:9" ht="12.75" customHeight="1">
      <c r="A30" s="514" t="s">
        <v>1054</v>
      </c>
    </row>
    <row r="31" spans="1:9" ht="12.75" customHeight="1">
      <c r="A31" s="70" t="s">
        <v>1055</v>
      </c>
    </row>
    <row r="32" spans="1:9" ht="12.75" customHeight="1">
      <c r="E32" s="801" t="s">
        <v>662</v>
      </c>
      <c r="F32" s="801"/>
    </row>
    <row r="33" spans="1:9" ht="78" customHeight="1">
      <c r="A33" s="799" t="s">
        <v>689</v>
      </c>
      <c r="B33" s="799" t="s">
        <v>653</v>
      </c>
      <c r="C33" s="800"/>
      <c r="D33" s="515"/>
      <c r="E33" s="799" t="s">
        <v>658</v>
      </c>
      <c r="F33" s="771"/>
      <c r="G33" s="771"/>
    </row>
    <row r="34" spans="1:9" ht="32.25" customHeight="1">
      <c r="A34" s="799"/>
      <c r="B34" s="568" t="s">
        <v>1173</v>
      </c>
      <c r="C34" s="568" t="s">
        <v>1174</v>
      </c>
      <c r="D34" s="444" t="s">
        <v>324</v>
      </c>
      <c r="E34" s="568" t="s">
        <v>1173</v>
      </c>
      <c r="F34" s="568" t="s">
        <v>1174</v>
      </c>
      <c r="G34" s="444" t="s">
        <v>324</v>
      </c>
    </row>
    <row r="35" spans="1:9" ht="16.5" customHeight="1">
      <c r="A35" s="308" t="s">
        <v>325</v>
      </c>
      <c r="B35" s="309">
        <v>11881</v>
      </c>
      <c r="C35" s="309">
        <v>15001</v>
      </c>
      <c r="D35" s="310">
        <v>0.26260415789916669</v>
      </c>
      <c r="E35" s="309">
        <v>1377152.1398400001</v>
      </c>
      <c r="F35" s="309">
        <v>1562804.2464399999</v>
      </c>
      <c r="G35" s="316">
        <v>0.13480871229054575</v>
      </c>
      <c r="H35" s="78"/>
      <c r="I35" s="78"/>
    </row>
    <row r="36" spans="1:9" ht="16.5" customHeight="1">
      <c r="A36" s="308" t="s">
        <v>326</v>
      </c>
      <c r="B36" s="309">
        <v>10860</v>
      </c>
      <c r="C36" s="309">
        <v>13502</v>
      </c>
      <c r="D36" s="310">
        <v>0.24327808471454881</v>
      </c>
      <c r="E36" s="309">
        <v>3179478.2319</v>
      </c>
      <c r="F36" s="309">
        <v>2555223.8814599998</v>
      </c>
      <c r="G36" s="316">
        <v>-0.1963386143603055</v>
      </c>
      <c r="H36" s="78"/>
    </row>
    <row r="37" spans="1:9" ht="16.5" customHeight="1">
      <c r="A37" s="312" t="s">
        <v>132</v>
      </c>
      <c r="B37" s="313">
        <v>22741</v>
      </c>
      <c r="C37" s="313">
        <v>28503</v>
      </c>
      <c r="D37" s="314">
        <v>0.25337496152323991</v>
      </c>
      <c r="E37" s="313">
        <v>4556630.3717400003</v>
      </c>
      <c r="F37" s="313">
        <v>4118028.1279000002</v>
      </c>
      <c r="G37" s="317">
        <v>-9.6255831186174284E-2</v>
      </c>
    </row>
    <row r="38" spans="1:9" ht="12.75" customHeight="1">
      <c r="A38" s="27" t="s">
        <v>328</v>
      </c>
    </row>
    <row r="39" spans="1:9" ht="30.75" customHeight="1">
      <c r="A39" s="802" t="s">
        <v>803</v>
      </c>
      <c r="B39" s="802"/>
      <c r="C39" s="802"/>
      <c r="D39" s="802"/>
      <c r="E39" s="802"/>
      <c r="F39" s="802"/>
      <c r="G39" s="802"/>
    </row>
    <row r="40" spans="1:9" ht="81.75" customHeight="1">
      <c r="A40" s="803" t="s">
        <v>660</v>
      </c>
      <c r="B40" s="803"/>
      <c r="C40" s="803"/>
      <c r="D40" s="803"/>
      <c r="E40" s="803"/>
      <c r="F40" s="803"/>
      <c r="G40" s="803"/>
    </row>
    <row r="41" spans="1:9" ht="24.75" customHeight="1">
      <c r="A41" s="804" t="s">
        <v>1172</v>
      </c>
      <c r="B41" s="805"/>
      <c r="C41" s="805"/>
      <c r="D41" s="805"/>
      <c r="E41" s="805"/>
      <c r="F41" s="805"/>
      <c r="G41" s="805"/>
    </row>
    <row r="42" spans="1:9" ht="12.75" customHeight="1"/>
    <row r="43" spans="1:9" ht="12.75" customHeight="1">
      <c r="A43" s="379" t="s">
        <v>1175</v>
      </c>
    </row>
    <row r="44" spans="1:9" ht="12.75" customHeight="1">
      <c r="A44" s="15" t="s">
        <v>1176</v>
      </c>
    </row>
    <row r="45" spans="1:9" ht="12.75" customHeight="1"/>
    <row r="46" spans="1:9" ht="12.75" customHeight="1"/>
    <row r="47" spans="1:9" ht="12.75" customHeight="1">
      <c r="G47" s="78"/>
    </row>
    <row r="48" spans="1:9" ht="12.75" customHeight="1"/>
    <row r="49" spans="1:8" ht="12.75" customHeight="1"/>
    <row r="50" spans="1:8" ht="12.75" customHeight="1">
      <c r="H50" s="78"/>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36" t="s">
        <v>328</v>
      </c>
    </row>
    <row r="65" spans="1:9" ht="12.75" customHeight="1">
      <c r="A65" s="27"/>
    </row>
    <row r="66" spans="1:9" ht="12.75" customHeight="1">
      <c r="A66" s="379" t="s">
        <v>1177</v>
      </c>
    </row>
    <row r="67" spans="1:9" ht="12.75" customHeight="1">
      <c r="A67" s="15" t="s">
        <v>1178</v>
      </c>
    </row>
    <row r="68" spans="1:9" ht="12.75" customHeight="1"/>
    <row r="69" spans="1:9" ht="12.75" customHeight="1"/>
    <row r="70" spans="1:9" ht="12.75" customHeight="1"/>
    <row r="71" spans="1:9" ht="12.75" customHeight="1">
      <c r="G71" s="78"/>
    </row>
    <row r="72" spans="1:9" ht="12.75" customHeight="1"/>
    <row r="73" spans="1:9" ht="12.75" customHeight="1">
      <c r="I73" s="78"/>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36" t="s">
        <v>328</v>
      </c>
    </row>
    <row r="88" spans="1:1" ht="12.75" customHeight="1"/>
    <row r="89" spans="1:1" ht="12.75" customHeight="1"/>
    <row r="90" spans="1:1" ht="12.75" customHeight="1"/>
    <row r="91" spans="1:1" ht="12.75" customHeight="1">
      <c r="A91" s="75" t="s">
        <v>343</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206</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A39:G39"/>
    <mergeCell ref="A40:G40"/>
    <mergeCell ref="A41:G41"/>
    <mergeCell ref="A26:G26"/>
    <mergeCell ref="A27:G27"/>
    <mergeCell ref="A28:G28"/>
    <mergeCell ref="A33:A34"/>
    <mergeCell ref="B33:C33"/>
    <mergeCell ref="E33:G33"/>
    <mergeCell ref="E32:F32"/>
    <mergeCell ref="B8:C8"/>
    <mergeCell ref="A19:A20"/>
    <mergeCell ref="B19:D19"/>
    <mergeCell ref="E19:G19"/>
    <mergeCell ref="E18:F18"/>
  </mergeCells>
  <hyperlinks>
    <hyperlink ref="A91" location="'2 Sadržaj'!A1" display="Sadržaj / Contents"/>
  </hyperlinks>
  <pageMargins left="0.7" right="0.7" top="0.75" bottom="0.75" header="0.3" footer="0.3"/>
  <pageSetup paperSize="9" scale="8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17" t="s">
        <v>1056</v>
      </c>
    </row>
    <row r="2" spans="1:6" ht="12.75" customHeight="1">
      <c r="A2" s="52" t="s">
        <v>1057</v>
      </c>
    </row>
    <row r="3" spans="1:6" ht="12.75" customHeight="1"/>
    <row r="4" spans="1:6" ht="12.75" customHeight="1">
      <c r="E4" s="113" t="s">
        <v>495</v>
      </c>
      <c r="F4" s="142"/>
    </row>
    <row r="5" spans="1:6" ht="22.5" customHeight="1">
      <c r="A5" s="799" t="s">
        <v>370</v>
      </c>
      <c r="B5" s="516" t="s">
        <v>654</v>
      </c>
      <c r="C5" s="516" t="s">
        <v>654</v>
      </c>
      <c r="D5" s="808" t="s">
        <v>368</v>
      </c>
      <c r="E5" s="808" t="s">
        <v>369</v>
      </c>
    </row>
    <row r="6" spans="1:6" ht="22.5" customHeight="1">
      <c r="A6" s="807"/>
      <c r="B6" s="569" t="s">
        <v>1179</v>
      </c>
      <c r="C6" s="569" t="s">
        <v>1171</v>
      </c>
      <c r="D6" s="808"/>
      <c r="E6" s="808"/>
    </row>
    <row r="7" spans="1:6" ht="12.75" customHeight="1">
      <c r="A7" s="318" t="s">
        <v>412</v>
      </c>
      <c r="B7" s="319">
        <v>14683081.27568</v>
      </c>
      <c r="C7" s="319">
        <v>14115998.45365</v>
      </c>
      <c r="D7" s="320">
        <v>-3.8621513521775244E-2</v>
      </c>
      <c r="E7" s="319">
        <v>-567082.82203000004</v>
      </c>
      <c r="F7" s="78"/>
    </row>
    <row r="8" spans="1:6" ht="12.75" customHeight="1">
      <c r="A8" s="321" t="s">
        <v>401</v>
      </c>
      <c r="B8" s="322">
        <v>17060.54206</v>
      </c>
      <c r="C8" s="322">
        <v>13526.27691</v>
      </c>
      <c r="D8" s="323">
        <v>-0.20716019089958507</v>
      </c>
      <c r="E8" s="322">
        <v>-3534.2651500000002</v>
      </c>
      <c r="F8" s="88"/>
    </row>
    <row r="9" spans="1:6" ht="12.75" customHeight="1">
      <c r="A9" s="321" t="s">
        <v>402</v>
      </c>
      <c r="B9" s="322">
        <v>6055176.0763699999</v>
      </c>
      <c r="C9" s="322">
        <v>5788802.8860999998</v>
      </c>
      <c r="D9" s="323">
        <v>-4.3990990007624568E-2</v>
      </c>
      <c r="E9" s="322">
        <v>-266373.19027000002</v>
      </c>
      <c r="F9" s="88"/>
    </row>
    <row r="10" spans="1:6" ht="12.75" customHeight="1">
      <c r="A10" s="321" t="s">
        <v>403</v>
      </c>
      <c r="B10" s="322">
        <v>568119.30755000003</v>
      </c>
      <c r="C10" s="322">
        <v>315619.88860000001</v>
      </c>
      <c r="D10" s="323">
        <v>-0.44444787493475152</v>
      </c>
      <c r="E10" s="322">
        <v>-252499.41894999999</v>
      </c>
    </row>
    <row r="11" spans="1:6" ht="12.75" customHeight="1">
      <c r="A11" s="321" t="s">
        <v>404</v>
      </c>
      <c r="B11" s="322">
        <v>7898033.4248200003</v>
      </c>
      <c r="C11" s="322">
        <v>7848689.11051</v>
      </c>
      <c r="D11" s="323">
        <v>-6.2476709904686917E-3</v>
      </c>
      <c r="E11" s="322">
        <v>-49344.314310000002</v>
      </c>
    </row>
    <row r="12" spans="1:6" ht="12.75" customHeight="1">
      <c r="A12" s="321" t="s">
        <v>405</v>
      </c>
      <c r="B12" s="322">
        <v>144691.92488000001</v>
      </c>
      <c r="C12" s="322">
        <v>149360.29152999999</v>
      </c>
      <c r="D12" s="323">
        <v>3.2264182357596677E-2</v>
      </c>
      <c r="E12" s="322">
        <v>4668.3666499999999</v>
      </c>
    </row>
    <row r="13" spans="1:6" ht="12.75" customHeight="1">
      <c r="A13" s="318" t="s">
        <v>413</v>
      </c>
      <c r="B13" s="319">
        <v>6173007.6633400004</v>
      </c>
      <c r="C13" s="319">
        <v>5746717.9126800001</v>
      </c>
      <c r="D13" s="320">
        <v>-6.9057058391751525E-2</v>
      </c>
      <c r="E13" s="319">
        <v>-426289.75066000002</v>
      </c>
    </row>
    <row r="14" spans="1:6" ht="12.75" customHeight="1">
      <c r="A14" s="321" t="s">
        <v>406</v>
      </c>
      <c r="B14" s="322">
        <v>770558.43247999996</v>
      </c>
      <c r="C14" s="322">
        <v>916240.03755999997</v>
      </c>
      <c r="D14" s="323">
        <v>0.18905977657155962</v>
      </c>
      <c r="E14" s="322">
        <v>145681.60508000001</v>
      </c>
    </row>
    <row r="15" spans="1:6" ht="12.75" customHeight="1">
      <c r="A15" s="321" t="s">
        <v>407</v>
      </c>
      <c r="B15" s="322">
        <v>3855457.1303099999</v>
      </c>
      <c r="C15" s="322">
        <v>3505900.54984</v>
      </c>
      <c r="D15" s="323">
        <v>-9.0665404556552226E-2</v>
      </c>
      <c r="E15" s="322">
        <v>-349556.58046999999</v>
      </c>
    </row>
    <row r="16" spans="1:6" ht="12.75" customHeight="1">
      <c r="A16" s="321" t="s">
        <v>408</v>
      </c>
      <c r="B16" s="322">
        <v>1192893.43588</v>
      </c>
      <c r="C16" s="322">
        <v>1071290.2844100001</v>
      </c>
      <c r="D16" s="323">
        <v>-0.10193966016779453</v>
      </c>
      <c r="E16" s="322">
        <v>-121603.15147</v>
      </c>
    </row>
    <row r="17" spans="1:7" ht="12.75" customHeight="1">
      <c r="A17" s="321" t="s">
        <v>409</v>
      </c>
      <c r="B17" s="322">
        <v>354098.66467000003</v>
      </c>
      <c r="C17" s="322">
        <v>253287.04087</v>
      </c>
      <c r="D17" s="323">
        <v>-0.28469924870784463</v>
      </c>
      <c r="E17" s="322">
        <v>-100811.6238</v>
      </c>
    </row>
    <row r="18" spans="1:7" ht="22.5">
      <c r="A18" s="324" t="s">
        <v>418</v>
      </c>
      <c r="B18" s="322">
        <v>80887.746169999999</v>
      </c>
      <c r="C18" s="322">
        <v>79638.87225</v>
      </c>
      <c r="D18" s="323">
        <v>-1.5439593500049675E-2</v>
      </c>
      <c r="E18" s="322">
        <v>-1248.87392</v>
      </c>
    </row>
    <row r="19" spans="1:7" ht="12.75" customHeight="1">
      <c r="A19" s="325" t="s">
        <v>421</v>
      </c>
      <c r="B19" s="319">
        <v>20936976.68519</v>
      </c>
      <c r="C19" s="319">
        <v>19942355.23858</v>
      </c>
      <c r="D19" s="320">
        <v>-4.7505495256798771E-2</v>
      </c>
      <c r="E19" s="319">
        <v>-994621.44660999998</v>
      </c>
    </row>
    <row r="20" spans="1:7" ht="12.75" customHeight="1">
      <c r="A20" s="321" t="s">
        <v>410</v>
      </c>
      <c r="B20" s="322">
        <v>9050921.7655299995</v>
      </c>
      <c r="C20" s="322">
        <v>8674545.5540100001</v>
      </c>
      <c r="D20" s="323">
        <v>-4.1584296193279531E-2</v>
      </c>
      <c r="E20" s="322">
        <v>-376376.21152000001</v>
      </c>
    </row>
    <row r="21" spans="1:7" ht="12.75" customHeight="1">
      <c r="A21" s="318" t="s">
        <v>414</v>
      </c>
      <c r="B21" s="319">
        <v>1274573.7813500001</v>
      </c>
      <c r="C21" s="319">
        <v>1396727.7682399999</v>
      </c>
      <c r="D21" s="320">
        <v>9.58390865067201E-2</v>
      </c>
      <c r="E21" s="319">
        <v>122153.98689</v>
      </c>
    </row>
    <row r="22" spans="1:7" ht="12.75" customHeight="1">
      <c r="A22" s="318" t="s">
        <v>415</v>
      </c>
      <c r="B22" s="319">
        <v>90307.548469999994</v>
      </c>
      <c r="C22" s="319">
        <v>104794.63365</v>
      </c>
      <c r="D22" s="320">
        <v>0.16041942700739556</v>
      </c>
      <c r="E22" s="319">
        <v>14487.08518</v>
      </c>
    </row>
    <row r="23" spans="1:7" ht="12.75" customHeight="1">
      <c r="A23" s="318" t="s">
        <v>416</v>
      </c>
      <c r="B23" s="319">
        <v>12592585.998849999</v>
      </c>
      <c r="C23" s="319">
        <v>12227029.15632</v>
      </c>
      <c r="D23" s="320">
        <v>-2.9029529166081054E-2</v>
      </c>
      <c r="E23" s="319">
        <v>-365556.84253000002</v>
      </c>
    </row>
    <row r="24" spans="1:7" ht="12.75" customHeight="1">
      <c r="A24" s="318" t="s">
        <v>417</v>
      </c>
      <c r="B24" s="319">
        <v>6650926.4560599998</v>
      </c>
      <c r="C24" s="319">
        <v>5901189.9305999996</v>
      </c>
      <c r="D24" s="320">
        <v>-0.11272662995346711</v>
      </c>
      <c r="E24" s="319">
        <v>-749736.52546000003</v>
      </c>
    </row>
    <row r="25" spans="1:7" ht="21.75">
      <c r="A25" s="326" t="s">
        <v>419</v>
      </c>
      <c r="B25" s="319">
        <v>328582.90046999999</v>
      </c>
      <c r="C25" s="319">
        <v>312613.74978000001</v>
      </c>
      <c r="D25" s="320">
        <v>-4.8600066123824365E-2</v>
      </c>
      <c r="E25" s="319">
        <v>-15969.15069</v>
      </c>
    </row>
    <row r="26" spans="1:7">
      <c r="A26" s="325" t="s">
        <v>422</v>
      </c>
      <c r="B26" s="319">
        <v>20936976.685199998</v>
      </c>
      <c r="C26" s="319">
        <v>19942355.238589998</v>
      </c>
      <c r="D26" s="320">
        <v>-4.7505495256776081E-2</v>
      </c>
      <c r="E26" s="319">
        <v>-994621.44660999998</v>
      </c>
    </row>
    <row r="27" spans="1:7" ht="12.75" customHeight="1">
      <c r="A27" s="321" t="s">
        <v>411</v>
      </c>
      <c r="B27" s="322">
        <v>9050921.7655299995</v>
      </c>
      <c r="C27" s="322">
        <v>8674545.5540100001</v>
      </c>
      <c r="D27" s="323">
        <v>-4.1584296193279531E-2</v>
      </c>
      <c r="E27" s="322">
        <v>-376376.21152000001</v>
      </c>
    </row>
    <row r="28" spans="1:7" ht="12.75" customHeight="1">
      <c r="A28" s="36" t="s">
        <v>303</v>
      </c>
    </row>
    <row r="29" spans="1:7" ht="12.75" customHeight="1">
      <c r="F29" s="139"/>
      <c r="G29" s="139"/>
    </row>
    <row r="30" spans="1:7" ht="26.25" customHeight="1">
      <c r="A30" s="577" t="s">
        <v>1180</v>
      </c>
      <c r="B30" s="577"/>
      <c r="C30" s="577"/>
      <c r="D30" s="577"/>
      <c r="E30" s="577"/>
    </row>
    <row r="31" spans="1:7" ht="12.75" customHeight="1"/>
    <row r="32" spans="1:7" ht="12.75" customHeight="1">
      <c r="A32" s="75" t="s">
        <v>343</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394</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503" t="s">
        <v>1058</v>
      </c>
    </row>
    <row r="2" spans="1:8" ht="12.75" customHeight="1">
      <c r="A2" s="66" t="s">
        <v>1059</v>
      </c>
    </row>
    <row r="3" spans="1:8" ht="12.75" customHeight="1">
      <c r="E3" s="801" t="s">
        <v>662</v>
      </c>
      <c r="F3" s="801"/>
    </row>
    <row r="4" spans="1:8" ht="84.75" customHeight="1">
      <c r="A4" s="516" t="s">
        <v>329</v>
      </c>
      <c r="B4" s="808" t="s">
        <v>655</v>
      </c>
      <c r="C4" s="808"/>
      <c r="D4" s="518" t="s">
        <v>688</v>
      </c>
      <c r="E4" s="799" t="s">
        <v>687</v>
      </c>
      <c r="F4" s="800"/>
      <c r="G4" s="518" t="s">
        <v>330</v>
      </c>
    </row>
    <row r="5" spans="1:8" ht="15" customHeight="1" thickBot="1">
      <c r="A5" s="519"/>
      <c r="B5" s="568" t="s">
        <v>1181</v>
      </c>
      <c r="C5" s="568" t="s">
        <v>1171</v>
      </c>
      <c r="D5" s="570"/>
      <c r="E5" s="568" t="s">
        <v>1181</v>
      </c>
      <c r="F5" s="568" t="s">
        <v>1171</v>
      </c>
      <c r="G5" s="520"/>
    </row>
    <row r="6" spans="1:8" ht="12.75" customHeight="1">
      <c r="A6" s="521" t="s">
        <v>331</v>
      </c>
      <c r="B6" s="522"/>
      <c r="C6" s="522"/>
      <c r="D6" s="523"/>
      <c r="E6" s="522"/>
      <c r="F6" s="522"/>
      <c r="G6" s="523"/>
    </row>
    <row r="7" spans="1:8" ht="12.75" customHeight="1">
      <c r="A7" s="327" t="s">
        <v>675</v>
      </c>
      <c r="B7" s="328">
        <v>103</v>
      </c>
      <c r="C7" s="328">
        <v>80</v>
      </c>
      <c r="D7" s="329">
        <v>-0.22330097087378642</v>
      </c>
      <c r="E7" s="328">
        <v>1150954.2517599999</v>
      </c>
      <c r="F7" s="330">
        <v>803910.55012000003</v>
      </c>
      <c r="G7" s="329">
        <v>-0.30152692959716915</v>
      </c>
      <c r="H7" s="78"/>
    </row>
    <row r="8" spans="1:8" ht="12.75" customHeight="1">
      <c r="A8" s="327" t="s">
        <v>674</v>
      </c>
      <c r="B8" s="328">
        <v>42619</v>
      </c>
      <c r="C8" s="328">
        <v>43484</v>
      </c>
      <c r="D8" s="329">
        <v>2.0296112062694993E-2</v>
      </c>
      <c r="E8" s="328">
        <v>2049511.3252900001</v>
      </c>
      <c r="F8" s="330">
        <v>1939268.36464</v>
      </c>
      <c r="G8" s="329">
        <v>-5.3789876293755513E-2</v>
      </c>
      <c r="H8" s="78"/>
    </row>
    <row r="9" spans="1:8" ht="12.75" customHeight="1">
      <c r="A9" s="331" t="s">
        <v>676</v>
      </c>
      <c r="B9" s="328">
        <v>5909</v>
      </c>
      <c r="C9" s="328">
        <v>5384</v>
      </c>
      <c r="D9" s="329">
        <v>-8.8847520731088148E-2</v>
      </c>
      <c r="E9" s="328">
        <v>380052.61106000002</v>
      </c>
      <c r="F9" s="330">
        <v>370593.23843999999</v>
      </c>
      <c r="G9" s="329">
        <v>-2.4889639867535663E-2</v>
      </c>
    </row>
    <row r="10" spans="1:8" ht="12.75" customHeight="1">
      <c r="A10" s="327" t="s">
        <v>659</v>
      </c>
      <c r="B10" s="328">
        <v>635</v>
      </c>
      <c r="C10" s="328">
        <v>494</v>
      </c>
      <c r="D10" s="329">
        <v>-0.22204724409448817</v>
      </c>
      <c r="E10" s="328">
        <v>286754.39679999999</v>
      </c>
      <c r="F10" s="330">
        <v>239122.72984000001</v>
      </c>
      <c r="G10" s="329">
        <v>-0.16610614341589758</v>
      </c>
    </row>
    <row r="11" spans="1:8" ht="12.75" customHeight="1">
      <c r="A11" s="332" t="s">
        <v>749</v>
      </c>
      <c r="B11" s="328">
        <v>1</v>
      </c>
      <c r="C11" s="328">
        <v>1</v>
      </c>
      <c r="D11" s="329">
        <v>0</v>
      </c>
      <c r="E11" s="328">
        <v>1691.6232600000001</v>
      </c>
      <c r="F11" s="330">
        <v>719.63004000000001</v>
      </c>
      <c r="G11" s="329">
        <v>-0.57459201642805502</v>
      </c>
    </row>
    <row r="12" spans="1:8" ht="29.25">
      <c r="A12" s="331" t="s">
        <v>750</v>
      </c>
      <c r="B12" s="328">
        <v>2139</v>
      </c>
      <c r="C12" s="328">
        <v>1885</v>
      </c>
      <c r="D12" s="329">
        <v>-0.11874707807386631</v>
      </c>
      <c r="E12" s="328">
        <v>418047.43683999998</v>
      </c>
      <c r="F12" s="330">
        <v>342544.42372999998</v>
      </c>
      <c r="G12" s="329">
        <v>-0.18060872153821481</v>
      </c>
      <c r="H12" s="88"/>
    </row>
    <row r="13" spans="1:8" ht="12.75" customHeight="1">
      <c r="A13" s="327" t="s">
        <v>1163</v>
      </c>
      <c r="B13" s="328">
        <v>164</v>
      </c>
      <c r="C13" s="328">
        <v>373</v>
      </c>
      <c r="D13" s="329">
        <v>1.274390243902439</v>
      </c>
      <c r="E13" s="328">
        <v>435.61646999999999</v>
      </c>
      <c r="F13" s="330">
        <v>1844.3967600000001</v>
      </c>
      <c r="G13" s="329">
        <v>3.2339922547005626</v>
      </c>
      <c r="H13" s="88"/>
    </row>
    <row r="14" spans="1:8" ht="22.5" customHeight="1">
      <c r="A14" s="333" t="s">
        <v>332</v>
      </c>
      <c r="B14" s="334">
        <v>51570</v>
      </c>
      <c r="C14" s="334">
        <v>51701</v>
      </c>
      <c r="D14" s="335">
        <v>2.5402365716502562E-3</v>
      </c>
      <c r="E14" s="334">
        <v>4287447.2614799999</v>
      </c>
      <c r="F14" s="334">
        <v>3698003.3335699998</v>
      </c>
      <c r="G14" s="335">
        <v>-0.13748132442485778</v>
      </c>
    </row>
    <row r="15" spans="1:8" ht="15" customHeight="1">
      <c r="A15" s="524" t="s">
        <v>333</v>
      </c>
      <c r="B15" s="525"/>
      <c r="C15" s="525"/>
      <c r="D15" s="526"/>
      <c r="E15" s="525"/>
      <c r="F15" s="525"/>
      <c r="G15" s="527"/>
    </row>
    <row r="16" spans="1:8" ht="12.75" customHeight="1">
      <c r="A16" s="327" t="s">
        <v>675</v>
      </c>
      <c r="B16" s="328">
        <v>1031</v>
      </c>
      <c r="C16" s="328">
        <v>1002</v>
      </c>
      <c r="D16" s="329">
        <v>-2.812803103782735E-2</v>
      </c>
      <c r="E16" s="328">
        <v>3592998.87555</v>
      </c>
      <c r="F16" s="328">
        <v>3146303.1452799998</v>
      </c>
      <c r="G16" s="329">
        <v>-0.12432392709881432</v>
      </c>
    </row>
    <row r="17" spans="1:7" ht="12.75" customHeight="1">
      <c r="A17" s="327" t="s">
        <v>674</v>
      </c>
      <c r="B17" s="328">
        <v>33401</v>
      </c>
      <c r="C17" s="328">
        <v>33389</v>
      </c>
      <c r="D17" s="329">
        <v>-3.5927068051855304E-4</v>
      </c>
      <c r="E17" s="328">
        <v>1833994.3018100001</v>
      </c>
      <c r="F17" s="328">
        <v>2034652.02722</v>
      </c>
      <c r="G17" s="329">
        <v>0.10941022292815605</v>
      </c>
    </row>
    <row r="18" spans="1:7" ht="12.75" customHeight="1">
      <c r="A18" s="331" t="s">
        <v>676</v>
      </c>
      <c r="B18" s="328">
        <v>14307</v>
      </c>
      <c r="C18" s="328">
        <v>14800</v>
      </c>
      <c r="D18" s="329">
        <v>3.4458656601663584E-2</v>
      </c>
      <c r="E18" s="328">
        <v>2064582.2429200001</v>
      </c>
      <c r="F18" s="328">
        <v>2260692.0216000001</v>
      </c>
      <c r="G18" s="329">
        <v>9.4987632172325628E-2</v>
      </c>
    </row>
    <row r="19" spans="1:7" ht="12.75" customHeight="1">
      <c r="A19" s="327" t="s">
        <v>659</v>
      </c>
      <c r="B19" s="328">
        <v>739</v>
      </c>
      <c r="C19" s="328">
        <v>735</v>
      </c>
      <c r="D19" s="329">
        <v>-5.4127198917456321E-3</v>
      </c>
      <c r="E19" s="328">
        <v>346569.66901000001</v>
      </c>
      <c r="F19" s="328">
        <v>311911.22058000002</v>
      </c>
      <c r="G19" s="329">
        <v>-0.10000427483744967</v>
      </c>
    </row>
    <row r="20" spans="1:7" ht="12.75" customHeight="1">
      <c r="A20" s="332" t="s">
        <v>749</v>
      </c>
      <c r="B20" s="328">
        <v>1</v>
      </c>
      <c r="C20" s="328">
        <v>1</v>
      </c>
      <c r="D20" s="329">
        <v>0</v>
      </c>
      <c r="E20" s="328">
        <v>1783.9005</v>
      </c>
      <c r="F20" s="328">
        <v>1320.70739</v>
      </c>
      <c r="G20" s="329">
        <v>-0.25965187520268085</v>
      </c>
    </row>
    <row r="21" spans="1:7" ht="29.25">
      <c r="A21" s="331" t="s">
        <v>750</v>
      </c>
      <c r="B21" s="328">
        <v>8140</v>
      </c>
      <c r="C21" s="328">
        <v>7690</v>
      </c>
      <c r="D21" s="329">
        <v>-5.5282555282555323E-2</v>
      </c>
      <c r="E21" s="328">
        <v>2607037.3476499999</v>
      </c>
      <c r="F21" s="328">
        <v>2511410.59583</v>
      </c>
      <c r="G21" s="329">
        <v>-3.6680238549784708E-2</v>
      </c>
    </row>
    <row r="22" spans="1:7" ht="12.75" customHeight="1">
      <c r="A22" s="327" t="s">
        <v>1163</v>
      </c>
      <c r="B22" s="328">
        <v>803</v>
      </c>
      <c r="C22" s="328">
        <v>908</v>
      </c>
      <c r="D22" s="329">
        <v>0.13075965130759659</v>
      </c>
      <c r="E22" s="328">
        <v>79307.858120000004</v>
      </c>
      <c r="F22" s="328">
        <v>73713.441909999994</v>
      </c>
      <c r="G22" s="329">
        <v>-7.0540503080226177E-2</v>
      </c>
    </row>
    <row r="23" spans="1:7" ht="22.5" customHeight="1">
      <c r="A23" s="333" t="s">
        <v>332</v>
      </c>
      <c r="B23" s="334">
        <v>58422</v>
      </c>
      <c r="C23" s="336">
        <v>58525</v>
      </c>
      <c r="D23" s="335">
        <v>1.7630344733148284E-3</v>
      </c>
      <c r="E23" s="334">
        <v>10526274.19555</v>
      </c>
      <c r="F23" s="334">
        <v>10340003.1598</v>
      </c>
      <c r="G23" s="335">
        <v>-1.7695818319909087E-2</v>
      </c>
    </row>
    <row r="24" spans="1:7" ht="15" customHeight="1">
      <c r="A24" s="524" t="s">
        <v>334</v>
      </c>
      <c r="B24" s="525"/>
      <c r="C24" s="525"/>
      <c r="D24" s="526"/>
      <c r="E24" s="525"/>
      <c r="F24" s="525"/>
      <c r="G24" s="528"/>
    </row>
    <row r="25" spans="1:7" ht="12.75" customHeight="1">
      <c r="A25" s="327" t="s">
        <v>675</v>
      </c>
      <c r="B25" s="328">
        <v>358</v>
      </c>
      <c r="C25" s="328">
        <v>310</v>
      </c>
      <c r="D25" s="329">
        <v>-0.13407821229050276</v>
      </c>
      <c r="E25" s="328">
        <v>506771.64698000002</v>
      </c>
      <c r="F25" s="328">
        <v>256326.75468000001</v>
      </c>
      <c r="G25" s="329">
        <v>-0.49419673297129812</v>
      </c>
    </row>
    <row r="26" spans="1:7" ht="12.75" customHeight="1">
      <c r="A26" s="327" t="s">
        <v>674</v>
      </c>
      <c r="B26" s="328">
        <v>756</v>
      </c>
      <c r="C26" s="328">
        <v>482</v>
      </c>
      <c r="D26" s="329">
        <v>-0.36243386243386244</v>
      </c>
      <c r="E26" s="328">
        <v>289.64197999999999</v>
      </c>
      <c r="F26" s="328">
        <v>53.077579999999998</v>
      </c>
      <c r="G26" s="329">
        <v>-0.81674762753658847</v>
      </c>
    </row>
    <row r="27" spans="1:7" ht="12.75" customHeight="1">
      <c r="A27" s="331" t="s">
        <v>676</v>
      </c>
      <c r="B27" s="328">
        <v>584</v>
      </c>
      <c r="C27" s="328">
        <v>537</v>
      </c>
      <c r="D27" s="329">
        <v>-8.0479452054794565E-2</v>
      </c>
      <c r="E27" s="328">
        <v>238.78908999999999</v>
      </c>
      <c r="F27" s="328">
        <v>19.527380000000001</v>
      </c>
      <c r="G27" s="329">
        <v>-0.91822331581396788</v>
      </c>
    </row>
    <row r="28" spans="1:7" ht="12.75" customHeight="1">
      <c r="A28" s="327" t="s">
        <v>659</v>
      </c>
      <c r="B28" s="328">
        <v>57</v>
      </c>
      <c r="C28" s="328">
        <v>49</v>
      </c>
      <c r="D28" s="329">
        <v>-0.14035087719298245</v>
      </c>
      <c r="E28" s="328">
        <v>11299.46839</v>
      </c>
      <c r="F28" s="328">
        <v>9603.7078799999999</v>
      </c>
      <c r="G28" s="329">
        <v>-0.15007436203819499</v>
      </c>
    </row>
    <row r="29" spans="1:7" ht="12.75" customHeight="1">
      <c r="A29" s="332" t="s">
        <v>751</v>
      </c>
      <c r="B29" s="328">
        <v>3</v>
      </c>
      <c r="C29" s="328">
        <v>3</v>
      </c>
      <c r="D29" s="329">
        <v>0</v>
      </c>
      <c r="E29" s="328">
        <v>0</v>
      </c>
      <c r="F29" s="328">
        <v>0</v>
      </c>
      <c r="G29" s="329"/>
    </row>
    <row r="30" spans="1:7" ht="29.25">
      <c r="A30" s="331" t="s">
        <v>750</v>
      </c>
      <c r="B30" s="328">
        <v>496</v>
      </c>
      <c r="C30" s="328">
        <v>468</v>
      </c>
      <c r="D30" s="329">
        <v>-5.6451612903225756E-2</v>
      </c>
      <c r="E30" s="328">
        <v>5213.2199499999997</v>
      </c>
      <c r="F30" s="328">
        <v>3652.16291</v>
      </c>
      <c r="G30" s="329">
        <v>-0.29944200608685234</v>
      </c>
    </row>
    <row r="31" spans="1:7" ht="12.75" customHeight="1">
      <c r="A31" s="327" t="s">
        <v>1163</v>
      </c>
      <c r="B31" s="328">
        <v>7</v>
      </c>
      <c r="C31" s="328">
        <v>5</v>
      </c>
      <c r="D31" s="329">
        <v>-0.2857142857142857</v>
      </c>
      <c r="E31" s="328">
        <v>8907.5196099999994</v>
      </c>
      <c r="F31" s="328">
        <v>823.28053999999997</v>
      </c>
      <c r="G31" s="329">
        <v>-0.90757465871018173</v>
      </c>
    </row>
    <row r="32" spans="1:7" ht="22.5" customHeight="1">
      <c r="A32" s="333" t="s">
        <v>332</v>
      </c>
      <c r="B32" s="334">
        <v>2261</v>
      </c>
      <c r="C32" s="334">
        <v>1854</v>
      </c>
      <c r="D32" s="335">
        <v>-0.1800088456435206</v>
      </c>
      <c r="E32" s="334">
        <v>532720.28599999996</v>
      </c>
      <c r="F32" s="334">
        <v>270478.51097</v>
      </c>
      <c r="G32" s="335">
        <v>-0.49226917375172002</v>
      </c>
    </row>
    <row r="33" spans="1:17" ht="12.75" customHeight="1">
      <c r="A33" s="27" t="s">
        <v>337</v>
      </c>
    </row>
    <row r="34" spans="1:17" ht="35.25" customHeight="1">
      <c r="A34" s="802" t="s">
        <v>804</v>
      </c>
      <c r="B34" s="802"/>
      <c r="C34" s="802"/>
      <c r="D34" s="802"/>
      <c r="E34" s="802"/>
      <c r="F34" s="806"/>
      <c r="G34" s="806"/>
      <c r="K34" s="803"/>
      <c r="L34" s="803"/>
      <c r="M34" s="803"/>
      <c r="N34" s="803"/>
      <c r="O34" s="803"/>
      <c r="P34" s="803"/>
      <c r="Q34" s="803"/>
    </row>
    <row r="35" spans="1:17" ht="72.75" customHeight="1">
      <c r="A35" s="803" t="s">
        <v>661</v>
      </c>
      <c r="B35" s="809"/>
      <c r="C35" s="809"/>
      <c r="D35" s="809"/>
      <c r="E35" s="809"/>
      <c r="F35" s="809"/>
      <c r="G35" s="809"/>
    </row>
    <row r="36" spans="1:17" ht="25.5" customHeight="1">
      <c r="A36" s="804" t="s">
        <v>1172</v>
      </c>
      <c r="B36" s="805"/>
      <c r="C36" s="805"/>
      <c r="D36" s="805"/>
      <c r="E36" s="805"/>
      <c r="F36" s="805"/>
      <c r="G36" s="805"/>
    </row>
    <row r="37" spans="1:17" ht="12.75" customHeight="1"/>
    <row r="38" spans="1:17" ht="12.75" customHeight="1"/>
    <row r="39" spans="1:17" ht="12.75" customHeight="1">
      <c r="A39" s="503" t="s">
        <v>1060</v>
      </c>
    </row>
    <row r="40" spans="1:17" ht="12.75" customHeight="1">
      <c r="A40" s="66" t="s">
        <v>1061</v>
      </c>
    </row>
    <row r="41" spans="1:17" ht="12.75" customHeight="1">
      <c r="E41" s="801" t="s">
        <v>662</v>
      </c>
      <c r="F41" s="801"/>
    </row>
    <row r="42" spans="1:17" ht="85.5" customHeight="1">
      <c r="A42" s="516" t="s">
        <v>335</v>
      </c>
      <c r="B42" s="808" t="s">
        <v>656</v>
      </c>
      <c r="C42" s="808"/>
      <c r="D42" s="518" t="s">
        <v>688</v>
      </c>
      <c r="E42" s="799" t="s">
        <v>336</v>
      </c>
      <c r="F42" s="800"/>
      <c r="G42" s="518" t="s">
        <v>330</v>
      </c>
    </row>
    <row r="43" spans="1:17" ht="27" customHeight="1" thickBot="1">
      <c r="A43" s="519"/>
      <c r="B43" s="568" t="s">
        <v>1173</v>
      </c>
      <c r="C43" s="568" t="s">
        <v>1174</v>
      </c>
      <c r="D43" s="570"/>
      <c r="E43" s="568" t="s">
        <v>1173</v>
      </c>
      <c r="F43" s="568" t="s">
        <v>1174</v>
      </c>
      <c r="G43" s="520"/>
    </row>
    <row r="44" spans="1:17" ht="15" customHeight="1">
      <c r="A44" s="521" t="s">
        <v>331</v>
      </c>
      <c r="B44" s="522"/>
      <c r="C44" s="522"/>
      <c r="D44" s="523"/>
      <c r="E44" s="522"/>
      <c r="F44" s="522"/>
      <c r="G44" s="523"/>
    </row>
    <row r="45" spans="1:17" ht="12.75" customHeight="1">
      <c r="A45" s="327" t="s">
        <v>675</v>
      </c>
      <c r="B45" s="328">
        <v>19</v>
      </c>
      <c r="C45" s="328">
        <v>7</v>
      </c>
      <c r="D45" s="329">
        <v>-0.63157894736842102</v>
      </c>
      <c r="E45" s="328">
        <v>166870.24296999999</v>
      </c>
      <c r="F45" s="330">
        <v>142969.09335000001</v>
      </c>
      <c r="G45" s="329">
        <v>-0.14323194593955832</v>
      </c>
      <c r="H45" s="78"/>
    </row>
    <row r="46" spans="1:17" ht="12.75" customHeight="1">
      <c r="A46" s="327" t="s">
        <v>674</v>
      </c>
      <c r="B46" s="328">
        <v>10534</v>
      </c>
      <c r="C46" s="328">
        <v>13518</v>
      </c>
      <c r="D46" s="329">
        <v>0.28327321055629384</v>
      </c>
      <c r="E46" s="328">
        <v>861579.85751999996</v>
      </c>
      <c r="F46" s="330">
        <v>1097625.2586699999</v>
      </c>
      <c r="G46" s="329">
        <v>0.27396810532391147</v>
      </c>
      <c r="H46" s="78"/>
    </row>
    <row r="47" spans="1:17" ht="12.75" customHeight="1">
      <c r="A47" s="331" t="s">
        <v>676</v>
      </c>
      <c r="B47" s="328">
        <v>985</v>
      </c>
      <c r="C47" s="328">
        <v>1019</v>
      </c>
      <c r="D47" s="329">
        <v>3.4517766497461855E-2</v>
      </c>
      <c r="E47" s="328">
        <v>129726.34071999999</v>
      </c>
      <c r="F47" s="330">
        <v>168280.96544</v>
      </c>
      <c r="G47" s="329">
        <v>0.2971996628133981</v>
      </c>
    </row>
    <row r="48" spans="1:17" ht="12.75" customHeight="1">
      <c r="A48" s="327" t="s">
        <v>659</v>
      </c>
      <c r="B48" s="328">
        <v>77</v>
      </c>
      <c r="C48" s="328">
        <v>85</v>
      </c>
      <c r="D48" s="329">
        <v>0.10389610389610393</v>
      </c>
      <c r="E48" s="328">
        <v>85559.433189999996</v>
      </c>
      <c r="F48" s="330">
        <v>101354.16969</v>
      </c>
      <c r="G48" s="329">
        <v>0.18460543637456045</v>
      </c>
    </row>
    <row r="49" spans="1:17" ht="12.75" customHeight="1">
      <c r="A49" s="332" t="s">
        <v>751</v>
      </c>
      <c r="B49" s="328">
        <v>0</v>
      </c>
      <c r="C49" s="328">
        <v>0</v>
      </c>
      <c r="D49" s="329"/>
      <c r="E49" s="328">
        <v>0</v>
      </c>
      <c r="F49" s="330">
        <v>0</v>
      </c>
      <c r="G49" s="329"/>
    </row>
    <row r="50" spans="1:17" ht="34.5" customHeight="1">
      <c r="A50" s="331" t="s">
        <v>752</v>
      </c>
      <c r="B50" s="328">
        <v>265</v>
      </c>
      <c r="C50" s="328">
        <v>160</v>
      </c>
      <c r="D50" s="329">
        <v>-0.39622641509433965</v>
      </c>
      <c r="E50" s="328">
        <v>133253.33301</v>
      </c>
      <c r="F50" s="330">
        <v>50690.701569999997</v>
      </c>
      <c r="G50" s="329">
        <v>-0.61959149219782805</v>
      </c>
    </row>
    <row r="51" spans="1:17" ht="12.75" customHeight="1">
      <c r="A51" s="327" t="s">
        <v>1163</v>
      </c>
      <c r="B51" s="328">
        <v>1</v>
      </c>
      <c r="C51" s="328">
        <v>212</v>
      </c>
      <c r="D51" s="329">
        <v>211</v>
      </c>
      <c r="E51" s="328">
        <v>162.93243000000001</v>
      </c>
      <c r="F51" s="330">
        <v>1884.05772</v>
      </c>
      <c r="G51" s="329">
        <v>10.563429821797905</v>
      </c>
    </row>
    <row r="52" spans="1:17" ht="22.5" customHeight="1">
      <c r="A52" s="333" t="s">
        <v>332</v>
      </c>
      <c r="B52" s="334">
        <v>11881</v>
      </c>
      <c r="C52" s="334">
        <v>15001</v>
      </c>
      <c r="D52" s="351">
        <v>0.26260415789916669</v>
      </c>
      <c r="E52" s="334">
        <v>1377152.1398400001</v>
      </c>
      <c r="F52" s="334">
        <v>1562804.2464399999</v>
      </c>
      <c r="G52" s="351">
        <v>0.13480871229054575</v>
      </c>
    </row>
    <row r="53" spans="1:17" ht="15" customHeight="1">
      <c r="A53" s="524" t="s">
        <v>333</v>
      </c>
      <c r="B53" s="525"/>
      <c r="C53" s="525"/>
      <c r="D53" s="526"/>
      <c r="E53" s="525"/>
      <c r="F53" s="525"/>
      <c r="G53" s="527"/>
    </row>
    <row r="54" spans="1:17" ht="12.75" customHeight="1">
      <c r="A54" s="327" t="s">
        <v>675</v>
      </c>
      <c r="B54" s="328">
        <v>35</v>
      </c>
      <c r="C54" s="328">
        <v>33</v>
      </c>
      <c r="D54" s="329">
        <v>-5.7142857142857162E-2</v>
      </c>
      <c r="E54" s="328">
        <v>113096.23672</v>
      </c>
      <c r="F54" s="330">
        <v>53908.351820000003</v>
      </c>
      <c r="G54" s="329">
        <v>-0.52334088751808294</v>
      </c>
    </row>
    <row r="55" spans="1:17">
      <c r="A55" s="327" t="s">
        <v>674</v>
      </c>
      <c r="B55" s="328">
        <v>6490</v>
      </c>
      <c r="C55" s="328">
        <v>8771</v>
      </c>
      <c r="D55" s="329">
        <v>0.3514637904468414</v>
      </c>
      <c r="E55" s="328">
        <v>737267.07386</v>
      </c>
      <c r="F55" s="330">
        <v>998114.08629000001</v>
      </c>
      <c r="G55" s="329">
        <v>0.35380260651587486</v>
      </c>
    </row>
    <row r="56" spans="1:17" ht="12.75" customHeight="1">
      <c r="A56" s="331" t="s">
        <v>676</v>
      </c>
      <c r="B56" s="328">
        <v>2689</v>
      </c>
      <c r="C56" s="328">
        <v>3110</v>
      </c>
      <c r="D56" s="329">
        <v>0.15656377835626634</v>
      </c>
      <c r="E56" s="328">
        <v>847748.40159000002</v>
      </c>
      <c r="F56" s="330">
        <v>878731.54350999999</v>
      </c>
      <c r="G56" s="329">
        <v>3.6547567488053496E-2</v>
      </c>
    </row>
    <row r="57" spans="1:17" ht="12.75" customHeight="1">
      <c r="A57" s="327" t="s">
        <v>659</v>
      </c>
      <c r="B57" s="328">
        <v>172</v>
      </c>
      <c r="C57" s="328">
        <v>164</v>
      </c>
      <c r="D57" s="329">
        <v>-4.6511627906976716E-2</v>
      </c>
      <c r="E57" s="328">
        <v>160110.66797000001</v>
      </c>
      <c r="F57" s="330">
        <v>91892.450639999995</v>
      </c>
      <c r="G57" s="329">
        <v>-0.42606915700821429</v>
      </c>
    </row>
    <row r="58" spans="1:17" ht="12.75" customHeight="1">
      <c r="A58" s="332" t="s">
        <v>751</v>
      </c>
      <c r="B58" s="328">
        <v>0</v>
      </c>
      <c r="C58" s="328">
        <v>0</v>
      </c>
      <c r="D58" s="329"/>
      <c r="E58" s="328">
        <v>0</v>
      </c>
      <c r="F58" s="330">
        <v>0</v>
      </c>
      <c r="G58" s="329"/>
    </row>
    <row r="59" spans="1:17" ht="29.25">
      <c r="A59" s="331" t="s">
        <v>752</v>
      </c>
      <c r="B59" s="328">
        <v>1144</v>
      </c>
      <c r="C59" s="328">
        <v>1239</v>
      </c>
      <c r="D59" s="329">
        <v>8.304195804195813E-2</v>
      </c>
      <c r="E59" s="328">
        <v>1284551.55321</v>
      </c>
      <c r="F59" s="330">
        <v>509780.07225999999</v>
      </c>
      <c r="G59" s="329">
        <v>-0.60314549386040839</v>
      </c>
    </row>
    <row r="60" spans="1:17" ht="12.75" customHeight="1">
      <c r="A60" s="327" t="s">
        <v>1163</v>
      </c>
      <c r="B60" s="328">
        <v>330</v>
      </c>
      <c r="C60" s="328">
        <v>185</v>
      </c>
      <c r="D60" s="329">
        <v>-0.43939393939393945</v>
      </c>
      <c r="E60" s="328">
        <v>36704.29855</v>
      </c>
      <c r="F60" s="330">
        <v>22797.376939999998</v>
      </c>
      <c r="G60" s="329">
        <v>-0.37889081550095449</v>
      </c>
    </row>
    <row r="61" spans="1:17" ht="22.5" customHeight="1">
      <c r="A61" s="333" t="s">
        <v>332</v>
      </c>
      <c r="B61" s="334">
        <v>10860</v>
      </c>
      <c r="C61" s="334">
        <v>13502</v>
      </c>
      <c r="D61" s="351">
        <v>0.24327808471454881</v>
      </c>
      <c r="E61" s="334">
        <v>3179478.2319</v>
      </c>
      <c r="F61" s="334">
        <v>2555223.8814599998</v>
      </c>
      <c r="G61" s="351">
        <v>-0.1963386143603055</v>
      </c>
    </row>
    <row r="62" spans="1:17" ht="12.75" customHeight="1">
      <c r="A62" s="27" t="s">
        <v>337</v>
      </c>
    </row>
    <row r="63" spans="1:17" ht="36" customHeight="1">
      <c r="A63" s="802" t="s">
        <v>803</v>
      </c>
      <c r="B63" s="802"/>
      <c r="C63" s="802"/>
      <c r="D63" s="802"/>
      <c r="E63" s="802"/>
      <c r="F63" s="802"/>
      <c r="G63" s="802"/>
      <c r="K63" s="803"/>
      <c r="L63" s="803"/>
      <c r="M63" s="803"/>
      <c r="N63" s="803"/>
      <c r="O63" s="803"/>
      <c r="P63" s="803"/>
      <c r="Q63" s="803"/>
    </row>
    <row r="64" spans="1:17" ht="93.75" customHeight="1">
      <c r="A64" s="803" t="s">
        <v>744</v>
      </c>
      <c r="B64" s="803"/>
      <c r="C64" s="803"/>
      <c r="D64" s="803"/>
      <c r="E64" s="803"/>
      <c r="F64" s="803"/>
      <c r="G64" s="803"/>
      <c r="J64" s="802"/>
      <c r="K64" s="802"/>
      <c r="L64" s="802"/>
      <c r="M64" s="802"/>
      <c r="N64" s="802"/>
      <c r="O64" s="802"/>
      <c r="P64" s="802"/>
    </row>
    <row r="65" spans="1:7" ht="22.5" customHeight="1">
      <c r="A65" s="804" t="s">
        <v>1172</v>
      </c>
      <c r="B65" s="805"/>
      <c r="C65" s="805"/>
      <c r="D65" s="805"/>
      <c r="E65" s="805"/>
      <c r="F65" s="805"/>
      <c r="G65" s="805"/>
    </row>
    <row r="66" spans="1:7" ht="12.75" customHeight="1"/>
    <row r="67" spans="1:7" ht="12.75" customHeight="1">
      <c r="A67" s="75" t="s">
        <v>343</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207</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A65:G65"/>
    <mergeCell ref="B4:C4"/>
    <mergeCell ref="E4:F4"/>
    <mergeCell ref="A34:G34"/>
    <mergeCell ref="A35:G35"/>
    <mergeCell ref="A36:G36"/>
    <mergeCell ref="B42:C42"/>
    <mergeCell ref="E42:F42"/>
    <mergeCell ref="K34:Q34"/>
    <mergeCell ref="K63:Q63"/>
    <mergeCell ref="J64:P64"/>
    <mergeCell ref="E3:F3"/>
    <mergeCell ref="E41:F41"/>
    <mergeCell ref="A63:G63"/>
    <mergeCell ref="A64:G64"/>
  </mergeCells>
  <hyperlinks>
    <hyperlink ref="A67"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0"/>
  <sheetViews>
    <sheetView showGridLines="0" zoomScaleNormal="100" workbookViewId="0"/>
  </sheetViews>
  <sheetFormatPr defaultRowHeight="15"/>
  <cols>
    <col min="1" max="1" width="39.7109375" customWidth="1"/>
    <col min="2" max="5" width="20.7109375" customWidth="1"/>
  </cols>
  <sheetData>
    <row r="1" spans="1:7" ht="12.75" customHeight="1">
      <c r="A1" s="514" t="s">
        <v>1062</v>
      </c>
    </row>
    <row r="2" spans="1:7" ht="12.75" customHeight="1">
      <c r="A2" s="70" t="s">
        <v>1063</v>
      </c>
    </row>
    <row r="3" spans="1:7">
      <c r="D3" s="112"/>
      <c r="E3" s="113" t="s">
        <v>495</v>
      </c>
    </row>
    <row r="4" spans="1:7" ht="57.75" customHeight="1">
      <c r="A4" s="799" t="s">
        <v>350</v>
      </c>
      <c r="B4" s="799" t="s">
        <v>653</v>
      </c>
      <c r="C4" s="800"/>
      <c r="D4" s="799" t="s">
        <v>726</v>
      </c>
      <c r="E4" s="771"/>
    </row>
    <row r="5" spans="1:7" ht="15.75" customHeight="1">
      <c r="A5" s="799"/>
      <c r="B5" s="568" t="s">
        <v>1173</v>
      </c>
      <c r="C5" s="568" t="s">
        <v>1174</v>
      </c>
      <c r="D5" s="568" t="s">
        <v>1173</v>
      </c>
      <c r="E5" s="568" t="s">
        <v>1174</v>
      </c>
    </row>
    <row r="6" spans="1:7">
      <c r="A6" s="337" t="s">
        <v>886</v>
      </c>
      <c r="B6" s="338">
        <v>373</v>
      </c>
      <c r="C6" s="338">
        <v>703</v>
      </c>
      <c r="D6" s="338">
        <v>59675.622210000001</v>
      </c>
      <c r="E6" s="338">
        <v>94786.152310000005</v>
      </c>
      <c r="F6" s="78"/>
      <c r="G6" s="78"/>
    </row>
    <row r="7" spans="1:7">
      <c r="A7" s="337" t="s">
        <v>887</v>
      </c>
      <c r="B7" s="338">
        <v>188</v>
      </c>
      <c r="C7" s="338">
        <v>131</v>
      </c>
      <c r="D7" s="338">
        <v>18889.64776</v>
      </c>
      <c r="E7" s="338">
        <v>16686.769759999999</v>
      </c>
      <c r="F7" s="78"/>
      <c r="G7" s="78"/>
    </row>
    <row r="8" spans="1:7">
      <c r="A8" s="337" t="s">
        <v>888</v>
      </c>
      <c r="B8" s="338">
        <v>171</v>
      </c>
      <c r="C8" s="338">
        <v>234</v>
      </c>
      <c r="D8" s="338">
        <v>40927.630539999998</v>
      </c>
      <c r="E8" s="338">
        <v>48399.628210000003</v>
      </c>
      <c r="F8" s="88"/>
      <c r="G8" s="78"/>
    </row>
    <row r="9" spans="1:7">
      <c r="A9" s="337" t="s">
        <v>889</v>
      </c>
      <c r="B9" s="338">
        <v>1895</v>
      </c>
      <c r="C9" s="338">
        <v>2855</v>
      </c>
      <c r="D9" s="338">
        <v>549688.45247999998</v>
      </c>
      <c r="E9" s="338">
        <v>636392.23392000003</v>
      </c>
      <c r="F9" s="88"/>
      <c r="G9" s="78"/>
    </row>
    <row r="10" spans="1:7">
      <c r="A10" s="337" t="s">
        <v>890</v>
      </c>
      <c r="B10" s="338">
        <v>1</v>
      </c>
      <c r="C10" s="338">
        <v>0</v>
      </c>
      <c r="D10" s="338">
        <v>2640.8284899999999</v>
      </c>
      <c r="E10" s="338">
        <v>0</v>
      </c>
      <c r="F10" s="78"/>
      <c r="G10" s="78"/>
    </row>
    <row r="11" spans="1:7">
      <c r="A11" s="337" t="s">
        <v>891</v>
      </c>
      <c r="B11" s="338">
        <v>682</v>
      </c>
      <c r="C11" s="338">
        <v>193</v>
      </c>
      <c r="D11" s="338">
        <v>53713.834620000001</v>
      </c>
      <c r="E11" s="338">
        <v>11648.68326</v>
      </c>
      <c r="F11" s="78"/>
      <c r="G11" s="78"/>
    </row>
    <row r="12" spans="1:7">
      <c r="A12" s="337" t="s">
        <v>892</v>
      </c>
      <c r="B12" s="338">
        <v>401</v>
      </c>
      <c r="C12" s="338">
        <v>368</v>
      </c>
      <c r="D12" s="338">
        <v>81850.408110000004</v>
      </c>
      <c r="E12" s="338">
        <v>64091.803489999998</v>
      </c>
      <c r="F12" s="78"/>
      <c r="G12" s="78"/>
    </row>
    <row r="13" spans="1:7">
      <c r="A13" s="337" t="s">
        <v>893</v>
      </c>
      <c r="B13" s="338">
        <v>1007</v>
      </c>
      <c r="C13" s="338">
        <v>964</v>
      </c>
      <c r="D13" s="338">
        <v>348908.03402999998</v>
      </c>
      <c r="E13" s="338">
        <v>129401.62136999999</v>
      </c>
      <c r="F13" s="78"/>
      <c r="G13" s="78"/>
    </row>
    <row r="14" spans="1:7">
      <c r="A14" s="337" t="s">
        <v>894</v>
      </c>
      <c r="B14" s="338">
        <v>19</v>
      </c>
      <c r="C14" s="338">
        <v>0</v>
      </c>
      <c r="D14" s="338">
        <v>64303.695269999997</v>
      </c>
      <c r="E14" s="338">
        <v>0</v>
      </c>
      <c r="F14" s="78"/>
      <c r="G14" s="78"/>
    </row>
    <row r="15" spans="1:7">
      <c r="A15" s="337" t="s">
        <v>895</v>
      </c>
      <c r="B15" s="338">
        <v>12</v>
      </c>
      <c r="C15" s="338">
        <v>31</v>
      </c>
      <c r="D15" s="338">
        <v>4541.9669999999996</v>
      </c>
      <c r="E15" s="338">
        <v>8364.8729999999996</v>
      </c>
      <c r="F15" s="78"/>
      <c r="G15" s="78"/>
    </row>
    <row r="16" spans="1:7">
      <c r="A16" s="337" t="s">
        <v>896</v>
      </c>
      <c r="B16" s="338">
        <v>1648</v>
      </c>
      <c r="C16" s="338">
        <v>2130</v>
      </c>
      <c r="D16" s="338">
        <v>247004.10114000001</v>
      </c>
      <c r="E16" s="338">
        <v>285680.44907999999</v>
      </c>
      <c r="F16" s="78"/>
      <c r="G16" s="78"/>
    </row>
    <row r="17" spans="1:12">
      <c r="A17" s="337" t="s">
        <v>897</v>
      </c>
      <c r="B17" s="338">
        <v>26</v>
      </c>
      <c r="C17" s="338">
        <v>137</v>
      </c>
      <c r="D17" s="338">
        <v>2399.2227899999998</v>
      </c>
      <c r="E17" s="338">
        <v>14178.174199999999</v>
      </c>
      <c r="F17" s="78"/>
      <c r="G17" s="78"/>
    </row>
    <row r="18" spans="1:12">
      <c r="A18" s="337" t="s">
        <v>898</v>
      </c>
      <c r="B18" s="338">
        <v>1168</v>
      </c>
      <c r="C18" s="338">
        <v>1444</v>
      </c>
      <c r="D18" s="338">
        <v>231201.17032</v>
      </c>
      <c r="E18" s="338">
        <v>271695.91483000002</v>
      </c>
      <c r="F18" s="78"/>
      <c r="G18" s="78"/>
    </row>
    <row r="19" spans="1:12">
      <c r="A19" s="337" t="s">
        <v>899</v>
      </c>
      <c r="B19" s="338">
        <v>1</v>
      </c>
      <c r="C19" s="338">
        <v>2</v>
      </c>
      <c r="D19" s="338">
        <v>52.023600000000002</v>
      </c>
      <c r="E19" s="338">
        <v>2014.6489999999999</v>
      </c>
      <c r="F19" s="78"/>
      <c r="G19" s="78"/>
    </row>
    <row r="20" spans="1:12">
      <c r="A20" s="337" t="s">
        <v>900</v>
      </c>
      <c r="B20" s="338">
        <v>1368</v>
      </c>
      <c r="C20" s="338">
        <v>2296</v>
      </c>
      <c r="D20" s="338">
        <v>194979.52192</v>
      </c>
      <c r="E20" s="338">
        <v>298030.03513999999</v>
      </c>
      <c r="F20" s="78"/>
      <c r="G20" s="78"/>
    </row>
    <row r="21" spans="1:12">
      <c r="A21" s="337" t="s">
        <v>901</v>
      </c>
      <c r="B21" s="338">
        <v>839</v>
      </c>
      <c r="C21" s="338">
        <v>1030</v>
      </c>
      <c r="D21" s="338">
        <v>346630.19714</v>
      </c>
      <c r="E21" s="338">
        <v>293187.83708999999</v>
      </c>
      <c r="F21" s="78"/>
      <c r="G21" s="78"/>
    </row>
    <row r="22" spans="1:12">
      <c r="A22" s="337" t="s">
        <v>902</v>
      </c>
      <c r="B22" s="338">
        <v>5058</v>
      </c>
      <c r="C22" s="338">
        <v>5964</v>
      </c>
      <c r="D22" s="338">
        <v>291710.99540000001</v>
      </c>
      <c r="E22" s="338">
        <v>434149.85673</v>
      </c>
      <c r="F22" s="78"/>
      <c r="G22" s="78"/>
    </row>
    <row r="23" spans="1:12">
      <c r="A23" s="337" t="s">
        <v>903</v>
      </c>
      <c r="B23" s="338">
        <v>12</v>
      </c>
      <c r="C23" s="338">
        <v>0</v>
      </c>
      <c r="D23" s="338">
        <v>7116.2561299999998</v>
      </c>
      <c r="E23" s="338">
        <v>0</v>
      </c>
      <c r="F23" s="78"/>
      <c r="G23" s="78"/>
    </row>
    <row r="24" spans="1:12">
      <c r="A24" s="337" t="s">
        <v>904</v>
      </c>
      <c r="B24" s="338">
        <v>1558</v>
      </c>
      <c r="C24" s="338">
        <v>1860</v>
      </c>
      <c r="D24" s="338">
        <v>231920.28698</v>
      </c>
      <c r="E24" s="338">
        <v>307742.87670999998</v>
      </c>
      <c r="F24" s="78"/>
      <c r="G24" s="78"/>
    </row>
    <row r="25" spans="1:12">
      <c r="A25" s="337" t="s">
        <v>905</v>
      </c>
      <c r="B25" s="338">
        <v>58</v>
      </c>
      <c r="C25" s="338">
        <v>72</v>
      </c>
      <c r="D25" s="338">
        <v>19863.243689999999</v>
      </c>
      <c r="E25" s="338">
        <v>34007.415280000001</v>
      </c>
      <c r="F25" s="78"/>
      <c r="G25" s="78"/>
    </row>
    <row r="26" spans="1:12">
      <c r="A26" s="337" t="s">
        <v>906</v>
      </c>
      <c r="B26" s="338">
        <v>883</v>
      </c>
      <c r="C26" s="338">
        <v>1376</v>
      </c>
      <c r="D26" s="338">
        <v>145578.91123</v>
      </c>
      <c r="E26" s="338">
        <v>203714.54384999999</v>
      </c>
      <c r="F26" s="78"/>
      <c r="G26" s="78"/>
    </row>
    <row r="27" spans="1:12">
      <c r="A27" s="337" t="s">
        <v>907</v>
      </c>
      <c r="B27" s="338">
        <v>3198</v>
      </c>
      <c r="C27" s="338">
        <v>4156</v>
      </c>
      <c r="D27" s="338">
        <v>1277257.80519</v>
      </c>
      <c r="E27" s="338">
        <v>537535.64116999996</v>
      </c>
      <c r="F27" s="78"/>
      <c r="G27" s="78"/>
    </row>
    <row r="28" spans="1:12">
      <c r="A28" s="337" t="s">
        <v>908</v>
      </c>
      <c r="B28" s="338">
        <v>2175</v>
      </c>
      <c r="C28" s="338">
        <v>2557</v>
      </c>
      <c r="D28" s="338">
        <v>335776.51569999999</v>
      </c>
      <c r="E28" s="338">
        <v>426318.96950000001</v>
      </c>
      <c r="F28" s="78"/>
      <c r="G28" s="78"/>
    </row>
    <row r="29" spans="1:12">
      <c r="A29" s="535" t="s">
        <v>651</v>
      </c>
      <c r="B29" s="536">
        <v>22741</v>
      </c>
      <c r="C29" s="536">
        <v>28503</v>
      </c>
      <c r="D29" s="536">
        <v>4556630.3717400003</v>
      </c>
      <c r="E29" s="536">
        <v>4118028.1279000002</v>
      </c>
    </row>
    <row r="30" spans="1:12">
      <c r="A30" s="27" t="s">
        <v>337</v>
      </c>
    </row>
    <row r="31" spans="1:12" ht="28.5" customHeight="1">
      <c r="A31" s="802" t="s">
        <v>805</v>
      </c>
      <c r="B31" s="802"/>
      <c r="C31" s="802"/>
      <c r="D31" s="802"/>
      <c r="E31" s="802"/>
    </row>
    <row r="32" spans="1:12" ht="86.25" customHeight="1">
      <c r="A32" s="802" t="s">
        <v>728</v>
      </c>
      <c r="B32" s="802"/>
      <c r="C32" s="802"/>
      <c r="D32" s="802"/>
      <c r="E32" s="802"/>
      <c r="H32" s="803"/>
      <c r="I32" s="803"/>
      <c r="J32" s="803"/>
      <c r="K32" s="803"/>
      <c r="L32" s="803"/>
    </row>
    <row r="33" spans="1:7" ht="15" customHeight="1">
      <c r="A33" s="804" t="s">
        <v>1182</v>
      </c>
      <c r="B33" s="804"/>
      <c r="C33" s="804"/>
      <c r="D33" s="804"/>
      <c r="E33" s="804"/>
      <c r="F33" s="139"/>
      <c r="G33" s="139"/>
    </row>
    <row r="34" spans="1:7" ht="12.75" customHeight="1"/>
    <row r="35" spans="1:7" ht="12.75" customHeight="1">
      <c r="A35" s="75" t="s">
        <v>343</v>
      </c>
      <c r="B35" s="140"/>
      <c r="C35" s="140"/>
      <c r="D35" s="140"/>
      <c r="E35" s="140"/>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c r="E67" s="53" t="s">
        <v>208</v>
      </c>
    </row>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mergeCells count="7">
    <mergeCell ref="H32:L32"/>
    <mergeCell ref="A33:E33"/>
    <mergeCell ref="A4:A5"/>
    <mergeCell ref="B4:C4"/>
    <mergeCell ref="D4:E4"/>
    <mergeCell ref="A31:E31"/>
    <mergeCell ref="A32:E32"/>
  </mergeCells>
  <hyperlinks>
    <hyperlink ref="A35"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14" t="s">
        <v>1064</v>
      </c>
    </row>
    <row r="2" spans="1:6" ht="12.75" customHeight="1">
      <c r="A2" s="70" t="s">
        <v>1065</v>
      </c>
    </row>
    <row r="3" spans="1:6" ht="12.75" customHeight="1"/>
    <row r="4" spans="1:6" ht="12.75" customHeight="1">
      <c r="E4" s="113" t="s">
        <v>495</v>
      </c>
    </row>
    <row r="5" spans="1:6" ht="26.25" customHeight="1">
      <c r="A5" s="799" t="s">
        <v>370</v>
      </c>
      <c r="B5" s="513" t="s">
        <v>371</v>
      </c>
      <c r="C5" s="513" t="s">
        <v>371</v>
      </c>
      <c r="D5" s="808" t="s">
        <v>368</v>
      </c>
      <c r="E5" s="808" t="s">
        <v>369</v>
      </c>
    </row>
    <row r="6" spans="1:6" ht="26.25" customHeight="1">
      <c r="A6" s="807"/>
      <c r="B6" s="571" t="s">
        <v>1183</v>
      </c>
      <c r="C6" s="571" t="s">
        <v>1174</v>
      </c>
      <c r="D6" s="808"/>
      <c r="E6" s="808"/>
    </row>
    <row r="7" spans="1:6">
      <c r="A7" s="213" t="s">
        <v>351</v>
      </c>
      <c r="B7" s="339">
        <v>565175.07489000005</v>
      </c>
      <c r="C7" s="339">
        <v>515588.62881999998</v>
      </c>
      <c r="D7" s="340">
        <v>-8.7736434731575899E-2</v>
      </c>
      <c r="E7" s="339">
        <v>-49586.446069999998</v>
      </c>
    </row>
    <row r="8" spans="1:6">
      <c r="A8" s="213" t="s">
        <v>352</v>
      </c>
      <c r="B8" s="339">
        <v>327227.04314999998</v>
      </c>
      <c r="C8" s="339">
        <v>293839.90049000003</v>
      </c>
      <c r="D8" s="340">
        <v>-0.10203051171628082</v>
      </c>
      <c r="E8" s="339">
        <v>-33387.142659999998</v>
      </c>
    </row>
    <row r="9" spans="1:6">
      <c r="A9" s="341" t="s">
        <v>353</v>
      </c>
      <c r="B9" s="342">
        <v>237948.03174000001</v>
      </c>
      <c r="C9" s="342">
        <v>221748.72833000001</v>
      </c>
      <c r="D9" s="343">
        <v>-6.8079165402387468E-2</v>
      </c>
      <c r="E9" s="344">
        <v>-16199.30341</v>
      </c>
    </row>
    <row r="10" spans="1:6">
      <c r="A10" s="213" t="s">
        <v>354</v>
      </c>
      <c r="B10" s="339">
        <v>46038.230369999997</v>
      </c>
      <c r="C10" s="339">
        <v>28059.397010000001</v>
      </c>
      <c r="D10" s="340">
        <v>-0.39051964455427002</v>
      </c>
      <c r="E10" s="339">
        <v>-17978.833360000001</v>
      </c>
    </row>
    <row r="11" spans="1:6">
      <c r="A11" s="213" t="s">
        <v>355</v>
      </c>
      <c r="B11" s="339">
        <v>22355.158100000001</v>
      </c>
      <c r="C11" s="339">
        <v>19221.731510000001</v>
      </c>
      <c r="D11" s="340">
        <v>-0.14016570922842186</v>
      </c>
      <c r="E11" s="339">
        <v>-3133.42659</v>
      </c>
      <c r="F11" s="88"/>
    </row>
    <row r="12" spans="1:6" ht="21.75">
      <c r="A12" s="341" t="s">
        <v>356</v>
      </c>
      <c r="B12" s="342">
        <v>23683.072270000001</v>
      </c>
      <c r="C12" s="342">
        <v>8837.6654999999992</v>
      </c>
      <c r="D12" s="343">
        <v>-0.62683618918838857</v>
      </c>
      <c r="E12" s="344">
        <v>-14845.40677</v>
      </c>
      <c r="F12" s="88"/>
    </row>
    <row r="13" spans="1:6">
      <c r="A13" s="213" t="s">
        <v>357</v>
      </c>
      <c r="B13" s="339">
        <v>1586042.4428300001</v>
      </c>
      <c r="C13" s="339">
        <v>1372724.5853200001</v>
      </c>
      <c r="D13" s="340">
        <v>-0.13449694141184118</v>
      </c>
      <c r="E13" s="339">
        <v>-213317.85751</v>
      </c>
    </row>
    <row r="14" spans="1:6">
      <c r="A14" s="213" t="s">
        <v>358</v>
      </c>
      <c r="B14" s="339">
        <v>1525753.7215400001</v>
      </c>
      <c r="C14" s="339">
        <v>1302701.9663</v>
      </c>
      <c r="D14" s="340">
        <v>-0.14619119199320424</v>
      </c>
      <c r="E14" s="339">
        <v>-223051.75524</v>
      </c>
    </row>
    <row r="15" spans="1:6" ht="21.75">
      <c r="A15" s="341" t="s">
        <v>359</v>
      </c>
      <c r="B15" s="342">
        <v>60288.721290000001</v>
      </c>
      <c r="C15" s="342">
        <v>70022.619019999998</v>
      </c>
      <c r="D15" s="343">
        <v>0.16145470532005707</v>
      </c>
      <c r="E15" s="344">
        <v>9733.8977300000006</v>
      </c>
    </row>
    <row r="16" spans="1:6" ht="22.5">
      <c r="A16" s="213" t="s">
        <v>360</v>
      </c>
      <c r="B16" s="339">
        <v>321919.82530000003</v>
      </c>
      <c r="C16" s="339">
        <v>300609.01285</v>
      </c>
      <c r="D16" s="340">
        <v>-6.6199130265246195E-2</v>
      </c>
      <c r="E16" s="339">
        <v>-21310.812450000001</v>
      </c>
    </row>
    <row r="17" spans="1:7" ht="33.75">
      <c r="A17" s="213" t="s">
        <v>361</v>
      </c>
      <c r="B17" s="339">
        <v>208553.59904</v>
      </c>
      <c r="C17" s="339">
        <v>177503.81474999999</v>
      </c>
      <c r="D17" s="340">
        <v>-0.14888155578674403</v>
      </c>
      <c r="E17" s="339">
        <v>-31049.78429</v>
      </c>
    </row>
    <row r="18" spans="1:7">
      <c r="A18" s="213" t="s">
        <v>362</v>
      </c>
      <c r="B18" s="339">
        <v>113366.22626</v>
      </c>
      <c r="C18" s="339">
        <v>123105.19809999999</v>
      </c>
      <c r="D18" s="340">
        <v>8.5907171485660433E-2</v>
      </c>
      <c r="E18" s="339">
        <v>9738.9718400000002</v>
      </c>
    </row>
    <row r="19" spans="1:7">
      <c r="A19" s="213" t="s">
        <v>363</v>
      </c>
      <c r="B19" s="339">
        <v>50328.743029999998</v>
      </c>
      <c r="C19" s="339">
        <v>37463.25215</v>
      </c>
      <c r="D19" s="340">
        <v>-0.2556290919550907</v>
      </c>
      <c r="E19" s="339">
        <v>-12865.490879999999</v>
      </c>
    </row>
    <row r="20" spans="1:7">
      <c r="A20" s="341" t="s">
        <v>364</v>
      </c>
      <c r="B20" s="342">
        <v>63037.483229999998</v>
      </c>
      <c r="C20" s="342">
        <v>85641.945949999994</v>
      </c>
      <c r="D20" s="343">
        <v>0.35858764598080228</v>
      </c>
      <c r="E20" s="344">
        <v>22604.46272</v>
      </c>
    </row>
    <row r="21" spans="1:7" ht="12.75" customHeight="1">
      <c r="A21" s="36" t="s">
        <v>303</v>
      </c>
    </row>
    <row r="22" spans="1:7" ht="12.75" customHeight="1">
      <c r="A22" s="804"/>
      <c r="B22" s="804"/>
      <c r="C22" s="804"/>
      <c r="D22" s="804"/>
      <c r="E22" s="804"/>
      <c r="F22" s="139"/>
      <c r="G22" s="139"/>
    </row>
    <row r="23" spans="1:7" ht="24" customHeight="1">
      <c r="A23" s="804" t="s">
        <v>1180</v>
      </c>
      <c r="B23" s="804"/>
      <c r="C23" s="804"/>
      <c r="D23" s="804"/>
      <c r="E23" s="804"/>
      <c r="F23" s="139"/>
      <c r="G23" s="139"/>
    </row>
    <row r="24" spans="1:7" ht="12.75" customHeight="1"/>
    <row r="25" spans="1:7" ht="12.75" customHeight="1">
      <c r="A25" s="75" t="s">
        <v>343</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395</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96" customWidth="1"/>
    <col min="2" max="3" width="10.85546875" style="96" bestFit="1" customWidth="1"/>
    <col min="4" max="5" width="10.85546875" style="96" customWidth="1"/>
    <col min="6" max="16384" width="9.140625" style="96"/>
  </cols>
  <sheetData>
    <row r="1" spans="1:6" ht="15" customHeight="1">
      <c r="A1" s="530" t="s">
        <v>878</v>
      </c>
      <c r="B1" s="531"/>
      <c r="C1" s="531"/>
      <c r="D1" s="531"/>
      <c r="E1" s="532" t="s">
        <v>1150</v>
      </c>
    </row>
    <row r="2" spans="1:6" ht="15" customHeight="1">
      <c r="A2" s="533" t="s">
        <v>470</v>
      </c>
      <c r="B2" s="531"/>
      <c r="C2" s="531"/>
      <c r="D2" s="531"/>
      <c r="E2" s="534" t="s">
        <v>1151</v>
      </c>
    </row>
    <row r="3" spans="1:6">
      <c r="A3" s="69" t="s">
        <v>879</v>
      </c>
    </row>
    <row r="4" spans="1:6" ht="12.75" customHeight="1">
      <c r="A4" s="95"/>
    </row>
    <row r="5" spans="1:6">
      <c r="A5" s="517" t="s">
        <v>1066</v>
      </c>
    </row>
    <row r="6" spans="1:6">
      <c r="A6" s="52" t="s">
        <v>1067</v>
      </c>
    </row>
    <row r="7" spans="1:6" ht="12.75" customHeight="1">
      <c r="A7"/>
      <c r="B7"/>
      <c r="C7"/>
      <c r="D7"/>
      <c r="E7" s="113" t="s">
        <v>495</v>
      </c>
    </row>
    <row r="8" spans="1:6" ht="22.5" customHeight="1">
      <c r="A8" s="799" t="s">
        <v>370</v>
      </c>
      <c r="B8" s="516" t="s">
        <v>367</v>
      </c>
      <c r="C8" s="516" t="s">
        <v>367</v>
      </c>
      <c r="D8" s="808" t="s">
        <v>368</v>
      </c>
      <c r="E8" s="808" t="s">
        <v>369</v>
      </c>
    </row>
    <row r="9" spans="1:6" ht="22.5" customHeight="1">
      <c r="A9" s="807"/>
      <c r="B9" s="569" t="s">
        <v>1179</v>
      </c>
      <c r="C9" s="569" t="s">
        <v>1184</v>
      </c>
      <c r="D9" s="808"/>
      <c r="E9" s="808"/>
    </row>
    <row r="10" spans="1:6" ht="22.5">
      <c r="A10" s="324" t="s">
        <v>677</v>
      </c>
      <c r="B10" s="322">
        <v>0</v>
      </c>
      <c r="C10" s="322">
        <v>0</v>
      </c>
      <c r="D10" s="323">
        <v>0</v>
      </c>
      <c r="E10" s="322">
        <v>0</v>
      </c>
      <c r="F10" s="88"/>
    </row>
    <row r="11" spans="1:6">
      <c r="A11" s="321" t="s">
        <v>429</v>
      </c>
      <c r="B11" s="322">
        <v>75135.687099999996</v>
      </c>
      <c r="C11" s="322">
        <v>111830.54259999996</v>
      </c>
      <c r="D11" s="323">
        <v>0.48838117965384198</v>
      </c>
      <c r="E11" s="322">
        <v>36694.855499999961</v>
      </c>
    </row>
    <row r="12" spans="1:6" ht="15">
      <c r="A12" s="321" t="s">
        <v>430</v>
      </c>
      <c r="B12" s="322">
        <v>7397829.8880100008</v>
      </c>
      <c r="C12" s="322">
        <v>7918069.6157600004</v>
      </c>
      <c r="D12" s="323">
        <v>7.0323288805704376E-2</v>
      </c>
      <c r="E12" s="322">
        <v>520239.72774999961</v>
      </c>
      <c r="F12" s="88"/>
    </row>
    <row r="13" spans="1:6" ht="22.5">
      <c r="A13" s="324" t="s">
        <v>745</v>
      </c>
      <c r="B13" s="322">
        <v>52759.862360000006</v>
      </c>
      <c r="C13" s="322">
        <v>10253.519469999999</v>
      </c>
      <c r="D13" s="323">
        <v>-0.80565681919265719</v>
      </c>
      <c r="E13" s="322">
        <v>-42506.342890000007</v>
      </c>
    </row>
    <row r="14" spans="1:6">
      <c r="A14" s="318" t="s">
        <v>431</v>
      </c>
      <c r="B14" s="319">
        <v>7525725.4374700002</v>
      </c>
      <c r="C14" s="319">
        <v>8040153.6778300004</v>
      </c>
      <c r="D14" s="320">
        <v>6.8355967093710612E-2</v>
      </c>
      <c r="E14" s="319">
        <v>514428.24036000017</v>
      </c>
    </row>
    <row r="15" spans="1:6">
      <c r="A15" s="321" t="s">
        <v>432</v>
      </c>
      <c r="B15" s="322">
        <v>376336.72528500005</v>
      </c>
      <c r="C15" s="322">
        <v>540273.23967299995</v>
      </c>
      <c r="D15" s="323">
        <v>0.43561125814614732</v>
      </c>
      <c r="E15" s="322">
        <v>163936.51438799989</v>
      </c>
    </row>
    <row r="16" spans="1:6">
      <c r="A16" s="321" t="s">
        <v>433</v>
      </c>
      <c r="B16" s="322">
        <v>82659.084650000004</v>
      </c>
      <c r="C16" s="322">
        <v>261890.9289</v>
      </c>
      <c r="D16" s="323">
        <v>2.168326022589218</v>
      </c>
      <c r="E16" s="322">
        <v>179231.84424999999</v>
      </c>
    </row>
    <row r="17" spans="1:5">
      <c r="A17" s="321" t="s">
        <v>434</v>
      </c>
      <c r="B17" s="322">
        <v>7049475.6410050001</v>
      </c>
      <c r="C17" s="322">
        <v>7228234.1210089996</v>
      </c>
      <c r="D17" s="323">
        <v>2.5357698800206885E-2</v>
      </c>
      <c r="E17" s="322">
        <v>178758.48000399955</v>
      </c>
    </row>
    <row r="18" spans="1:5" ht="22.5">
      <c r="A18" s="324" t="s">
        <v>678</v>
      </c>
      <c r="B18" s="322">
        <v>17253.986530000002</v>
      </c>
      <c r="C18" s="322">
        <v>9755.3882500000018</v>
      </c>
      <c r="D18" s="323">
        <v>-0.43460091190879113</v>
      </c>
      <c r="E18" s="322">
        <v>-7498.5982800000002</v>
      </c>
    </row>
    <row r="19" spans="1:5">
      <c r="A19" s="318" t="s">
        <v>435</v>
      </c>
      <c r="B19" s="319">
        <v>7525725.4374700002</v>
      </c>
      <c r="C19" s="319">
        <v>8040153.677831999</v>
      </c>
      <c r="D19" s="320">
        <v>6.8355967093976178E-2</v>
      </c>
      <c r="E19" s="319">
        <v>514428.24036199879</v>
      </c>
    </row>
    <row r="20" spans="1:5">
      <c r="A20" s="36" t="s">
        <v>815</v>
      </c>
    </row>
    <row r="22" spans="1:5">
      <c r="A22" s="514" t="s">
        <v>1068</v>
      </c>
    </row>
    <row r="23" spans="1:5">
      <c r="A23" s="52" t="s">
        <v>1069</v>
      </c>
    </row>
    <row r="24" spans="1:5">
      <c r="E24" s="113" t="s">
        <v>495</v>
      </c>
    </row>
    <row r="25" spans="1:5" ht="24">
      <c r="A25" s="799" t="s">
        <v>370</v>
      </c>
      <c r="B25" s="513" t="s">
        <v>371</v>
      </c>
      <c r="C25" s="513" t="s">
        <v>371</v>
      </c>
      <c r="D25" s="808" t="s">
        <v>368</v>
      </c>
      <c r="E25" s="808" t="s">
        <v>369</v>
      </c>
    </row>
    <row r="26" spans="1:5" ht="22.5">
      <c r="A26" s="807"/>
      <c r="B26" s="569" t="s">
        <v>1185</v>
      </c>
      <c r="C26" s="569" t="s">
        <v>1186</v>
      </c>
      <c r="D26" s="808"/>
      <c r="E26" s="808"/>
    </row>
    <row r="27" spans="1:5">
      <c r="A27" s="321" t="s">
        <v>423</v>
      </c>
      <c r="B27" s="345">
        <v>328243.21679999999</v>
      </c>
      <c r="C27" s="345">
        <v>372466.46721999999</v>
      </c>
      <c r="D27" s="323">
        <v>0.13472708088571239</v>
      </c>
      <c r="E27" s="322">
        <v>44223.250419999997</v>
      </c>
    </row>
    <row r="28" spans="1:5">
      <c r="A28" s="321" t="s">
        <v>424</v>
      </c>
      <c r="B28" s="345">
        <v>168240.32479000001</v>
      </c>
      <c r="C28" s="345">
        <v>194376.55856000003</v>
      </c>
      <c r="D28" s="323">
        <v>0.15535059030956844</v>
      </c>
      <c r="E28" s="322">
        <v>26136.233770000021</v>
      </c>
    </row>
    <row r="29" spans="1:5">
      <c r="A29" s="321" t="s">
        <v>425</v>
      </c>
      <c r="B29" s="345">
        <v>160002.89200999998</v>
      </c>
      <c r="C29" s="345">
        <v>178089.90865999996</v>
      </c>
      <c r="D29" s="323">
        <v>0.11304181082470399</v>
      </c>
      <c r="E29" s="322">
        <v>18087.016649999976</v>
      </c>
    </row>
    <row r="30" spans="1:5" ht="22.5">
      <c r="A30" s="324" t="s">
        <v>681</v>
      </c>
      <c r="B30" s="345">
        <v>74859.091649999988</v>
      </c>
      <c r="C30" s="345">
        <v>87743.458529999989</v>
      </c>
      <c r="D30" s="323">
        <v>0.17211492413293272</v>
      </c>
      <c r="E30" s="322">
        <v>12884.366880000001</v>
      </c>
    </row>
    <row r="31" spans="1:5" ht="22.5">
      <c r="A31" s="324" t="s">
        <v>682</v>
      </c>
      <c r="B31" s="345">
        <v>31193.379939999995</v>
      </c>
      <c r="C31" s="345">
        <v>39259.079399999995</v>
      </c>
      <c r="D31" s="323">
        <v>0.25857087226566189</v>
      </c>
      <c r="E31" s="322">
        <v>8065.6994599999998</v>
      </c>
    </row>
    <row r="32" spans="1:5" ht="22.5">
      <c r="A32" s="324" t="s">
        <v>683</v>
      </c>
      <c r="B32" s="345">
        <v>43665.711709999989</v>
      </c>
      <c r="C32" s="345">
        <v>48484.379129999994</v>
      </c>
      <c r="D32" s="323">
        <v>0.11035357563853632</v>
      </c>
      <c r="E32" s="322">
        <v>4818.6674200000052</v>
      </c>
    </row>
    <row r="33" spans="1:5">
      <c r="A33" s="321" t="s">
        <v>426</v>
      </c>
      <c r="B33" s="345">
        <v>229451.41024999999</v>
      </c>
      <c r="C33" s="345">
        <v>161354.59076999998</v>
      </c>
      <c r="D33" s="323">
        <v>-0.29678100215555336</v>
      </c>
      <c r="E33" s="322">
        <v>-68096.819480000006</v>
      </c>
    </row>
    <row r="34" spans="1:5">
      <c r="A34" s="321" t="s">
        <v>427</v>
      </c>
      <c r="B34" s="345">
        <v>284563.87910999998</v>
      </c>
      <c r="C34" s="345">
        <v>167465.25078</v>
      </c>
      <c r="D34" s="323">
        <v>-0.4115020806443771</v>
      </c>
      <c r="E34" s="322">
        <v>-117098.62832999998</v>
      </c>
    </row>
    <row r="35" spans="1:5" ht="22.5">
      <c r="A35" s="324" t="s">
        <v>679</v>
      </c>
      <c r="B35" s="345">
        <v>-55112.468859999994</v>
      </c>
      <c r="C35" s="345">
        <v>-6110.6600100000214</v>
      </c>
      <c r="D35" s="323">
        <v>-0.88912382013727809</v>
      </c>
      <c r="E35" s="322">
        <v>49001.808849999972</v>
      </c>
    </row>
    <row r="36" spans="1:5" ht="22.5">
      <c r="A36" s="324" t="s">
        <v>684</v>
      </c>
      <c r="B36" s="345">
        <v>148556.13485999996</v>
      </c>
      <c r="C36" s="345">
        <v>220463.62777999992</v>
      </c>
      <c r="D36" s="323">
        <v>0.48404256739559059</v>
      </c>
      <c r="E36" s="322">
        <v>71907.492919999961</v>
      </c>
    </row>
    <row r="37" spans="1:5">
      <c r="A37" s="321" t="s">
        <v>428</v>
      </c>
      <c r="B37" s="345">
        <v>27232.414645000004</v>
      </c>
      <c r="C37" s="345">
        <v>39304.312386999976</v>
      </c>
      <c r="D37" s="323">
        <v>0.44329149285395553</v>
      </c>
      <c r="E37" s="322">
        <v>12071.897741999972</v>
      </c>
    </row>
    <row r="38" spans="1:5" ht="21.75">
      <c r="A38" s="326" t="s">
        <v>680</v>
      </c>
      <c r="B38" s="346">
        <v>121323.72021499995</v>
      </c>
      <c r="C38" s="346">
        <v>181159.31539299994</v>
      </c>
      <c r="D38" s="320">
        <v>0.4931895846250367</v>
      </c>
      <c r="E38" s="319">
        <v>59835.595177999989</v>
      </c>
    </row>
    <row r="39" spans="1:5">
      <c r="A39" s="36" t="s">
        <v>815</v>
      </c>
    </row>
    <row r="41" spans="1:5">
      <c r="A41" s="514" t="s">
        <v>1070</v>
      </c>
    </row>
    <row r="42" spans="1:5">
      <c r="A42" s="52" t="s">
        <v>1071</v>
      </c>
    </row>
    <row r="43" spans="1:5" ht="12.75" customHeight="1">
      <c r="A43" s="529" t="s">
        <v>880</v>
      </c>
    </row>
    <row r="44" spans="1:5">
      <c r="A44" s="98" t="s">
        <v>440</v>
      </c>
      <c r="B44" s="97"/>
    </row>
    <row r="45" spans="1:5" ht="12.75" customHeight="1">
      <c r="A45" s="100" t="s">
        <v>475</v>
      </c>
    </row>
    <row r="46" spans="1:5">
      <c r="A46" s="99" t="s">
        <v>439</v>
      </c>
      <c r="B46" s="100"/>
    </row>
    <row r="47" spans="1:5">
      <c r="E47" s="113" t="s">
        <v>495</v>
      </c>
    </row>
    <row r="48" spans="1:5" ht="24">
      <c r="A48" s="799" t="s">
        <v>370</v>
      </c>
      <c r="B48" s="513" t="s">
        <v>371</v>
      </c>
      <c r="C48" s="513" t="s">
        <v>371</v>
      </c>
      <c r="D48" s="808" t="s">
        <v>368</v>
      </c>
      <c r="E48" s="808" t="s">
        <v>369</v>
      </c>
    </row>
    <row r="49" spans="1:5" ht="22.5">
      <c r="A49" s="807"/>
      <c r="B49" s="569" t="s">
        <v>1185</v>
      </c>
      <c r="C49" s="569" t="s">
        <v>1186</v>
      </c>
      <c r="D49" s="808"/>
      <c r="E49" s="808"/>
    </row>
    <row r="50" spans="1:5">
      <c r="A50" s="347" t="s">
        <v>881</v>
      </c>
      <c r="B50" s="348">
        <v>5539089.9444999993</v>
      </c>
      <c r="C50" s="348">
        <v>5881540.3069600007</v>
      </c>
      <c r="D50" s="323">
        <v>6.1824300722907566E-2</v>
      </c>
      <c r="E50" s="322">
        <v>342450.36246000137</v>
      </c>
    </row>
    <row r="51" spans="1:5">
      <c r="A51" s="347" t="s">
        <v>436</v>
      </c>
      <c r="B51" s="348">
        <v>5855539.1499700015</v>
      </c>
      <c r="C51" s="348">
        <v>7803711.8304000003</v>
      </c>
      <c r="D51" s="323">
        <v>0.33270594398467646</v>
      </c>
      <c r="E51" s="322">
        <v>1948172.6804299988</v>
      </c>
    </row>
    <row r="52" spans="1:5">
      <c r="A52" s="347" t="s">
        <v>437</v>
      </c>
      <c r="B52" s="348">
        <v>184716.31169999999</v>
      </c>
      <c r="C52" s="348">
        <v>289699.37674000004</v>
      </c>
      <c r="D52" s="323">
        <v>0.56834755996267572</v>
      </c>
      <c r="E52" s="322">
        <v>104983.06504000004</v>
      </c>
    </row>
    <row r="53" spans="1:5">
      <c r="A53" s="349" t="s">
        <v>438</v>
      </c>
      <c r="B53" s="350">
        <v>11579345.406170001</v>
      </c>
      <c r="C53" s="350">
        <v>13974951.5141</v>
      </c>
      <c r="D53" s="320">
        <v>0.20688614286033058</v>
      </c>
      <c r="E53" s="319">
        <v>2395606.107929999</v>
      </c>
    </row>
    <row r="54" spans="1:5">
      <c r="A54" s="36" t="s">
        <v>815</v>
      </c>
    </row>
    <row r="55" spans="1:5">
      <c r="A55" s="111" t="s">
        <v>1187</v>
      </c>
    </row>
    <row r="56" spans="1:5">
      <c r="A56" s="111" t="s">
        <v>909</v>
      </c>
    </row>
    <row r="58" spans="1:5">
      <c r="A58" s="75" t="s">
        <v>343</v>
      </c>
    </row>
    <row r="59" spans="1:5">
      <c r="E59" s="53" t="s">
        <v>420</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topLeftCell="A4" zoomScaleNormal="100" workbookViewId="0"/>
  </sheetViews>
  <sheetFormatPr defaultRowHeight="15"/>
  <cols>
    <col min="1" max="1" width="12.140625" customWidth="1"/>
    <col min="2" max="8" width="9.140625" customWidth="1"/>
    <col min="17" max="19" width="8.85546875" customWidth="1"/>
  </cols>
  <sheetData>
    <row r="1" spans="1:19" ht="12.75" customHeight="1">
      <c r="A1" s="552" t="s">
        <v>338</v>
      </c>
      <c r="S1" s="380" t="str">
        <f>Naslovnica!A20</f>
        <v>Prosinac 2014.</v>
      </c>
    </row>
    <row r="2" spans="1:19" ht="12.75" customHeight="1">
      <c r="A2" s="7" t="s">
        <v>8</v>
      </c>
      <c r="S2" s="19" t="str">
        <f>Naslovnica!A24</f>
        <v>December 2014</v>
      </c>
    </row>
    <row r="3" spans="1:19" ht="12.75" customHeight="1"/>
    <row r="4" spans="1:19" ht="26.25" customHeight="1">
      <c r="A4" s="651"/>
      <c r="B4" s="718" t="s">
        <v>940</v>
      </c>
      <c r="C4" s="718"/>
      <c r="D4" s="718"/>
      <c r="E4" s="717" t="s">
        <v>941</v>
      </c>
      <c r="F4" s="717"/>
      <c r="G4" s="717"/>
      <c r="H4" s="717" t="s">
        <v>942</v>
      </c>
      <c r="I4" s="717"/>
      <c r="J4" s="717"/>
      <c r="K4" s="716" t="s">
        <v>1168</v>
      </c>
      <c r="L4" s="716"/>
      <c r="M4" s="716"/>
      <c r="N4" s="716" t="s">
        <v>1169</v>
      </c>
      <c r="O4" s="716"/>
      <c r="P4" s="716"/>
      <c r="Q4" s="717" t="s">
        <v>1166</v>
      </c>
      <c r="R4" s="717"/>
      <c r="S4" s="717"/>
    </row>
    <row r="5" spans="1:19" ht="21" customHeight="1">
      <c r="A5" s="651" t="s">
        <v>943</v>
      </c>
      <c r="B5" s="718" t="s">
        <v>944</v>
      </c>
      <c r="C5" s="718"/>
      <c r="D5" s="718"/>
      <c r="E5" s="718" t="s">
        <v>944</v>
      </c>
      <c r="F5" s="718"/>
      <c r="G5" s="718"/>
      <c r="H5" s="718" t="s">
        <v>944</v>
      </c>
      <c r="I5" s="718"/>
      <c r="J5" s="718"/>
      <c r="K5" s="718" t="s">
        <v>945</v>
      </c>
      <c r="L5" s="718"/>
      <c r="M5" s="718"/>
      <c r="N5" s="718" t="s">
        <v>945</v>
      </c>
      <c r="O5" s="718"/>
      <c r="P5" s="718"/>
      <c r="Q5" s="718" t="s">
        <v>945</v>
      </c>
      <c r="R5" s="718"/>
      <c r="S5" s="718"/>
    </row>
    <row r="6" spans="1:19">
      <c r="A6" s="651"/>
      <c r="B6" s="611" t="s">
        <v>924</v>
      </c>
      <c r="C6" s="611" t="s">
        <v>925</v>
      </c>
      <c r="D6" s="611" t="s">
        <v>926</v>
      </c>
      <c r="E6" s="611" t="s">
        <v>924</v>
      </c>
      <c r="F6" s="611" t="s">
        <v>925</v>
      </c>
      <c r="G6" s="611" t="s">
        <v>926</v>
      </c>
      <c r="H6" s="611" t="s">
        <v>924</v>
      </c>
      <c r="I6" s="611" t="s">
        <v>925</v>
      </c>
      <c r="J6" s="611" t="s">
        <v>926</v>
      </c>
      <c r="K6" s="611" t="s">
        <v>924</v>
      </c>
      <c r="L6" s="611" t="s">
        <v>925</v>
      </c>
      <c r="M6" s="611" t="s">
        <v>926</v>
      </c>
      <c r="N6" s="611" t="s">
        <v>924</v>
      </c>
      <c r="O6" s="611" t="s">
        <v>925</v>
      </c>
      <c r="P6" s="611" t="s">
        <v>926</v>
      </c>
      <c r="Q6" s="611" t="s">
        <v>924</v>
      </c>
      <c r="R6" s="611" t="s">
        <v>925</v>
      </c>
      <c r="S6" s="611" t="s">
        <v>926</v>
      </c>
    </row>
    <row r="7" spans="1:19" ht="12.75" customHeight="1">
      <c r="A7" s="652" t="s">
        <v>30</v>
      </c>
      <c r="B7" s="653">
        <v>6</v>
      </c>
      <c r="C7" s="653">
        <v>1129</v>
      </c>
      <c r="D7" s="653">
        <v>3</v>
      </c>
      <c r="E7" s="653">
        <v>2</v>
      </c>
      <c r="F7" s="653">
        <v>826</v>
      </c>
      <c r="G7" s="653">
        <v>3</v>
      </c>
      <c r="H7" s="653">
        <v>8</v>
      </c>
      <c r="I7" s="653">
        <v>1955</v>
      </c>
      <c r="J7" s="653">
        <v>6</v>
      </c>
      <c r="K7" s="654">
        <v>1</v>
      </c>
      <c r="L7" s="654">
        <v>22</v>
      </c>
      <c r="M7" s="654">
        <v>0</v>
      </c>
      <c r="N7" s="654">
        <v>0</v>
      </c>
      <c r="O7" s="654">
        <v>32</v>
      </c>
      <c r="P7" s="654">
        <v>0</v>
      </c>
      <c r="Q7" s="672">
        <v>0.14285714285714279</v>
      </c>
      <c r="R7" s="655">
        <v>2.8406102051551807E-2</v>
      </c>
      <c r="S7" s="672">
        <v>0</v>
      </c>
    </row>
    <row r="8" spans="1:19" ht="12.75" customHeight="1">
      <c r="A8" s="152" t="s">
        <v>31</v>
      </c>
      <c r="B8" s="653">
        <v>121</v>
      </c>
      <c r="C8" s="653">
        <v>80574</v>
      </c>
      <c r="D8" s="653">
        <v>17</v>
      </c>
      <c r="E8" s="653">
        <v>67</v>
      </c>
      <c r="F8" s="653">
        <v>68991</v>
      </c>
      <c r="G8" s="653">
        <v>29</v>
      </c>
      <c r="H8" s="653">
        <v>188</v>
      </c>
      <c r="I8" s="653">
        <v>149565</v>
      </c>
      <c r="J8" s="653">
        <v>46</v>
      </c>
      <c r="K8" s="654">
        <v>0</v>
      </c>
      <c r="L8" s="654">
        <v>673</v>
      </c>
      <c r="M8" s="654">
        <v>0</v>
      </c>
      <c r="N8" s="654">
        <v>9</v>
      </c>
      <c r="O8" s="654">
        <v>724</v>
      </c>
      <c r="P8" s="654">
        <v>3</v>
      </c>
      <c r="Q8" s="672">
        <v>5.027932960893855E-2</v>
      </c>
      <c r="R8" s="655">
        <v>9.4284865827978237E-3</v>
      </c>
      <c r="S8" s="672">
        <v>6.9767441860465018E-2</v>
      </c>
    </row>
    <row r="9" spans="1:19" ht="12.75" customHeight="1">
      <c r="A9" s="152" t="s">
        <v>32</v>
      </c>
      <c r="B9" s="653">
        <v>525</v>
      </c>
      <c r="C9" s="653">
        <v>127522</v>
      </c>
      <c r="D9" s="653">
        <v>39</v>
      </c>
      <c r="E9" s="653">
        <v>307</v>
      </c>
      <c r="F9" s="653">
        <v>120490</v>
      </c>
      <c r="G9" s="653">
        <v>45</v>
      </c>
      <c r="H9" s="653">
        <v>832</v>
      </c>
      <c r="I9" s="653">
        <v>248012</v>
      </c>
      <c r="J9" s="653">
        <v>84</v>
      </c>
      <c r="K9" s="654">
        <v>2</v>
      </c>
      <c r="L9" s="654">
        <v>-46</v>
      </c>
      <c r="M9" s="654">
        <v>-2</v>
      </c>
      <c r="N9" s="654">
        <v>1</v>
      </c>
      <c r="O9" s="654">
        <v>58</v>
      </c>
      <c r="P9" s="654">
        <v>1</v>
      </c>
      <c r="Q9" s="672">
        <v>3.6188178528346882E-3</v>
      </c>
      <c r="R9" s="655">
        <v>4.8387096774238358E-5</v>
      </c>
      <c r="S9" s="672">
        <v>-1.1764705882352899E-2</v>
      </c>
    </row>
    <row r="10" spans="1:19" ht="12.75" customHeight="1">
      <c r="A10" s="152" t="s">
        <v>33</v>
      </c>
      <c r="B10" s="653">
        <v>773</v>
      </c>
      <c r="C10" s="653">
        <v>152851</v>
      </c>
      <c r="D10" s="653">
        <v>61</v>
      </c>
      <c r="E10" s="653">
        <v>346</v>
      </c>
      <c r="F10" s="653">
        <v>144533</v>
      </c>
      <c r="G10" s="653">
        <v>68</v>
      </c>
      <c r="H10" s="653">
        <v>1119</v>
      </c>
      <c r="I10" s="653">
        <v>297384</v>
      </c>
      <c r="J10" s="653">
        <v>129</v>
      </c>
      <c r="K10" s="654">
        <v>1</v>
      </c>
      <c r="L10" s="654">
        <v>33</v>
      </c>
      <c r="M10" s="654">
        <v>4</v>
      </c>
      <c r="N10" s="654">
        <v>-5</v>
      </c>
      <c r="O10" s="654">
        <v>44</v>
      </c>
      <c r="P10" s="654">
        <v>1</v>
      </c>
      <c r="Q10" s="672">
        <v>-3.5618878005342358E-3</v>
      </c>
      <c r="R10" s="655">
        <v>2.5899154745778752E-4</v>
      </c>
      <c r="S10" s="672">
        <v>4.0322580645161255E-2</v>
      </c>
    </row>
    <row r="11" spans="1:19" ht="12.75" customHeight="1">
      <c r="A11" s="152" t="s">
        <v>34</v>
      </c>
      <c r="B11" s="653">
        <v>731</v>
      </c>
      <c r="C11" s="653">
        <v>148048</v>
      </c>
      <c r="D11" s="653">
        <v>73</v>
      </c>
      <c r="E11" s="653">
        <v>349</v>
      </c>
      <c r="F11" s="653">
        <v>141244</v>
      </c>
      <c r="G11" s="653">
        <v>83</v>
      </c>
      <c r="H11" s="653">
        <v>1080</v>
      </c>
      <c r="I11" s="653">
        <v>289292</v>
      </c>
      <c r="J11" s="653">
        <v>156</v>
      </c>
      <c r="K11" s="654">
        <v>-3</v>
      </c>
      <c r="L11" s="654">
        <v>323</v>
      </c>
      <c r="M11" s="654">
        <v>0</v>
      </c>
      <c r="N11" s="654">
        <v>4</v>
      </c>
      <c r="O11" s="654">
        <v>245</v>
      </c>
      <c r="P11" s="654">
        <v>2</v>
      </c>
      <c r="Q11" s="672">
        <v>9.26784059314123E-4</v>
      </c>
      <c r="R11" s="655">
        <v>1.9672767071667874E-3</v>
      </c>
      <c r="S11" s="672">
        <v>1.298701298701288E-2</v>
      </c>
    </row>
    <row r="12" spans="1:19" ht="12.75" customHeight="1">
      <c r="A12" s="152" t="s">
        <v>35</v>
      </c>
      <c r="B12" s="653">
        <v>543</v>
      </c>
      <c r="C12" s="653">
        <v>126374</v>
      </c>
      <c r="D12" s="653">
        <v>102</v>
      </c>
      <c r="E12" s="653">
        <v>286</v>
      </c>
      <c r="F12" s="653">
        <v>128400</v>
      </c>
      <c r="G12" s="653">
        <v>86</v>
      </c>
      <c r="H12" s="653">
        <v>829</v>
      </c>
      <c r="I12" s="653">
        <v>254774</v>
      </c>
      <c r="J12" s="653">
        <v>188</v>
      </c>
      <c r="K12" s="654">
        <v>4</v>
      </c>
      <c r="L12" s="654">
        <v>437</v>
      </c>
      <c r="M12" s="654">
        <v>-2</v>
      </c>
      <c r="N12" s="654">
        <v>3</v>
      </c>
      <c r="O12" s="654">
        <v>246</v>
      </c>
      <c r="P12" s="654">
        <v>-1</v>
      </c>
      <c r="Q12" s="672">
        <v>8.5158150851580849E-3</v>
      </c>
      <c r="R12" s="655">
        <v>2.6880133495479352E-3</v>
      </c>
      <c r="S12" s="672">
        <v>-1.5706806282722474E-2</v>
      </c>
    </row>
    <row r="13" spans="1:19" ht="12.75" customHeight="1">
      <c r="A13" s="152" t="s">
        <v>36</v>
      </c>
      <c r="B13" s="653">
        <v>344</v>
      </c>
      <c r="C13" s="653">
        <v>120542</v>
      </c>
      <c r="D13" s="653">
        <v>115</v>
      </c>
      <c r="E13" s="653">
        <v>182</v>
      </c>
      <c r="F13" s="653">
        <v>123036</v>
      </c>
      <c r="G13" s="653">
        <v>150</v>
      </c>
      <c r="H13" s="653">
        <v>526</v>
      </c>
      <c r="I13" s="653">
        <v>243578</v>
      </c>
      <c r="J13" s="653">
        <v>265</v>
      </c>
      <c r="K13" s="654">
        <v>11</v>
      </c>
      <c r="L13" s="654">
        <v>235</v>
      </c>
      <c r="M13" s="654">
        <v>-1</v>
      </c>
      <c r="N13" s="654">
        <v>1</v>
      </c>
      <c r="O13" s="654">
        <v>282</v>
      </c>
      <c r="P13" s="654">
        <v>-4</v>
      </c>
      <c r="Q13" s="672">
        <v>2.3346303501945442E-2</v>
      </c>
      <c r="R13" s="655">
        <v>2.1270380686329027E-3</v>
      </c>
      <c r="S13" s="672">
        <v>-1.851851851851849E-2</v>
      </c>
    </row>
    <row r="14" spans="1:19" ht="12.75" customHeight="1">
      <c r="A14" s="152" t="s">
        <v>37</v>
      </c>
      <c r="B14" s="653">
        <v>167</v>
      </c>
      <c r="C14" s="653">
        <v>83414</v>
      </c>
      <c r="D14" s="653">
        <v>209</v>
      </c>
      <c r="E14" s="653">
        <v>78</v>
      </c>
      <c r="F14" s="653">
        <v>82063</v>
      </c>
      <c r="G14" s="653">
        <v>417</v>
      </c>
      <c r="H14" s="653">
        <v>245</v>
      </c>
      <c r="I14" s="653">
        <v>165477</v>
      </c>
      <c r="J14" s="653">
        <v>626</v>
      </c>
      <c r="K14" s="654">
        <v>2</v>
      </c>
      <c r="L14" s="654">
        <v>1047</v>
      </c>
      <c r="M14" s="654">
        <v>-2</v>
      </c>
      <c r="N14" s="654">
        <v>-2</v>
      </c>
      <c r="O14" s="654">
        <v>1213</v>
      </c>
      <c r="P14" s="654">
        <v>-3</v>
      </c>
      <c r="Q14" s="672">
        <v>0</v>
      </c>
      <c r="R14" s="655">
        <v>1.3846596861846416E-2</v>
      </c>
      <c r="S14" s="672">
        <v>-7.923930269413626E-3</v>
      </c>
    </row>
    <row r="15" spans="1:19" ht="12.75" customHeight="1">
      <c r="A15" s="152" t="s">
        <v>38</v>
      </c>
      <c r="B15" s="653">
        <v>0</v>
      </c>
      <c r="C15" s="653">
        <v>24292</v>
      </c>
      <c r="D15" s="653">
        <v>378</v>
      </c>
      <c r="E15" s="653">
        <v>0</v>
      </c>
      <c r="F15" s="653">
        <v>11260</v>
      </c>
      <c r="G15" s="653">
        <v>6638</v>
      </c>
      <c r="H15" s="653">
        <v>0</v>
      </c>
      <c r="I15" s="653">
        <v>35552</v>
      </c>
      <c r="J15" s="653">
        <v>7016</v>
      </c>
      <c r="K15" s="654">
        <v>-1</v>
      </c>
      <c r="L15" s="654">
        <v>324</v>
      </c>
      <c r="M15" s="654">
        <v>0</v>
      </c>
      <c r="N15" s="654">
        <v>0</v>
      </c>
      <c r="O15" s="654">
        <v>-181</v>
      </c>
      <c r="P15" s="654">
        <v>473</v>
      </c>
      <c r="Q15" s="672" t="s">
        <v>1161</v>
      </c>
      <c r="R15" s="655">
        <v>4.0385212799005643E-3</v>
      </c>
      <c r="S15" s="672">
        <v>7.229099801314387E-2</v>
      </c>
    </row>
    <row r="16" spans="1:19" ht="12.75" customHeight="1">
      <c r="A16" s="152" t="s">
        <v>39</v>
      </c>
      <c r="B16" s="653">
        <v>0</v>
      </c>
      <c r="C16" s="653">
        <v>5</v>
      </c>
      <c r="D16" s="653">
        <v>4561</v>
      </c>
      <c r="E16" s="653">
        <v>0</v>
      </c>
      <c r="F16" s="653">
        <v>0</v>
      </c>
      <c r="G16" s="653">
        <v>2222</v>
      </c>
      <c r="H16" s="653">
        <v>0</v>
      </c>
      <c r="I16" s="653">
        <v>5</v>
      </c>
      <c r="J16" s="653">
        <v>6783</v>
      </c>
      <c r="K16" s="654">
        <v>0</v>
      </c>
      <c r="L16" s="654">
        <v>-212</v>
      </c>
      <c r="M16" s="654">
        <v>337</v>
      </c>
      <c r="N16" s="654">
        <v>0</v>
      </c>
      <c r="O16" s="654">
        <v>0</v>
      </c>
      <c r="P16" s="654">
        <v>79</v>
      </c>
      <c r="Q16" s="672" t="s">
        <v>1161</v>
      </c>
      <c r="R16" s="655">
        <v>-0.97695852534562211</v>
      </c>
      <c r="S16" s="672">
        <v>6.5336893356368719E-2</v>
      </c>
    </row>
    <row r="17" spans="1:19" ht="12.75" customHeight="1">
      <c r="A17" s="152" t="s">
        <v>40</v>
      </c>
      <c r="B17" s="653">
        <v>0</v>
      </c>
      <c r="C17" s="653">
        <v>0</v>
      </c>
      <c r="D17" s="653">
        <v>0</v>
      </c>
      <c r="E17" s="653">
        <v>0</v>
      </c>
      <c r="F17" s="653">
        <v>0</v>
      </c>
      <c r="G17" s="653">
        <v>0</v>
      </c>
      <c r="H17" s="653">
        <v>0</v>
      </c>
      <c r="I17" s="653">
        <v>0</v>
      </c>
      <c r="J17" s="653">
        <v>0</v>
      </c>
      <c r="K17" s="654">
        <v>0</v>
      </c>
      <c r="L17" s="654">
        <v>0</v>
      </c>
      <c r="M17" s="654">
        <v>0</v>
      </c>
      <c r="N17" s="654">
        <v>0</v>
      </c>
      <c r="O17" s="654">
        <v>0</v>
      </c>
      <c r="P17" s="654">
        <v>0</v>
      </c>
      <c r="Q17" s="672" t="s">
        <v>1161</v>
      </c>
      <c r="R17" s="672" t="s">
        <v>1161</v>
      </c>
      <c r="S17" s="672" t="s">
        <v>1161</v>
      </c>
    </row>
    <row r="18" spans="1:19" ht="24">
      <c r="A18" s="656" t="s">
        <v>946</v>
      </c>
      <c r="B18" s="657">
        <v>3210</v>
      </c>
      <c r="C18" s="657">
        <v>864751</v>
      </c>
      <c r="D18" s="657">
        <v>5558</v>
      </c>
      <c r="E18" s="657">
        <v>1617</v>
      </c>
      <c r="F18" s="657">
        <v>820843</v>
      </c>
      <c r="G18" s="657">
        <v>9741</v>
      </c>
      <c r="H18" s="657">
        <v>4827</v>
      </c>
      <c r="I18" s="657">
        <v>1685594</v>
      </c>
      <c r="J18" s="657">
        <v>15299</v>
      </c>
      <c r="K18" s="657">
        <v>17</v>
      </c>
      <c r="L18" s="657">
        <v>2836</v>
      </c>
      <c r="M18" s="657">
        <v>334</v>
      </c>
      <c r="N18" s="657">
        <v>11</v>
      </c>
      <c r="O18" s="657">
        <v>2663</v>
      </c>
      <c r="P18" s="657">
        <v>551</v>
      </c>
      <c r="Q18" s="673">
        <v>5.8345488643467558E-3</v>
      </c>
      <c r="R18" s="658">
        <v>3.2730292037057573E-3</v>
      </c>
      <c r="S18" s="673">
        <v>6.139864021090613E-2</v>
      </c>
    </row>
    <row r="19" spans="1:19" ht="24">
      <c r="A19" s="659" t="s">
        <v>947</v>
      </c>
      <c r="B19" s="715">
        <v>873519</v>
      </c>
      <c r="C19" s="715"/>
      <c r="D19" s="715"/>
      <c r="E19" s="715">
        <v>832201</v>
      </c>
      <c r="F19" s="715"/>
      <c r="G19" s="715"/>
      <c r="H19" s="715">
        <v>1705720</v>
      </c>
      <c r="I19" s="715"/>
      <c r="J19" s="715"/>
      <c r="K19" s="715">
        <v>3187</v>
      </c>
      <c r="L19" s="715"/>
      <c r="M19" s="715"/>
      <c r="N19" s="715">
        <v>3225</v>
      </c>
      <c r="O19" s="715"/>
      <c r="P19" s="715"/>
      <c r="Q19" s="714">
        <v>3.7733006612103992E-3</v>
      </c>
      <c r="R19" s="714"/>
      <c r="S19" s="714"/>
    </row>
    <row r="20" spans="1:19" ht="12.75" customHeight="1">
      <c r="A20" s="23" t="s">
        <v>41</v>
      </c>
    </row>
    <row r="21" spans="1:19" ht="12.75" customHeight="1"/>
    <row r="22" spans="1:19" ht="12.75" customHeight="1">
      <c r="A22" s="552" t="s">
        <v>948</v>
      </c>
      <c r="N22" s="380" t="str">
        <f>Naslovnica!A20</f>
        <v>Prosinac 2014.</v>
      </c>
    </row>
    <row r="23" spans="1:19" ht="12.75" customHeight="1">
      <c r="A23" s="22" t="s">
        <v>949</v>
      </c>
      <c r="K23" s="78"/>
      <c r="N23" s="19" t="str">
        <f>Naslovnica!A24</f>
        <v>December 2014</v>
      </c>
    </row>
    <row r="24" spans="1:19" ht="12.75" customHeight="1">
      <c r="A24" s="58"/>
      <c r="B24" s="58"/>
      <c r="C24" s="58"/>
      <c r="D24" s="58"/>
      <c r="E24" s="58"/>
      <c r="F24" s="58"/>
      <c r="G24" s="58"/>
      <c r="H24" s="58"/>
      <c r="I24" s="58"/>
      <c r="J24" s="58"/>
      <c r="K24" s="58"/>
      <c r="L24" s="58"/>
      <c r="M24" s="58"/>
      <c r="N24" s="58"/>
    </row>
    <row r="25" spans="1:19" ht="12.75" customHeight="1">
      <c r="A25" s="660"/>
      <c r="B25" s="660"/>
      <c r="C25" s="660"/>
      <c r="D25" s="660"/>
      <c r="E25" s="660"/>
      <c r="F25" s="660"/>
      <c r="G25" s="660"/>
      <c r="H25" s="660"/>
      <c r="I25" s="660"/>
      <c r="J25" s="660"/>
      <c r="K25" s="660"/>
      <c r="L25" s="660"/>
      <c r="M25" s="660"/>
      <c r="N25" s="660"/>
      <c r="O25" s="660"/>
    </row>
    <row r="26" spans="1:19" ht="12.75" customHeight="1">
      <c r="A26" s="660"/>
      <c r="B26" s="660"/>
      <c r="C26" s="660"/>
      <c r="D26" s="660"/>
      <c r="E26" s="660"/>
      <c r="F26" s="660"/>
      <c r="G26" s="660"/>
      <c r="H26" s="660"/>
      <c r="I26" s="660"/>
      <c r="J26" s="660"/>
      <c r="K26" s="661"/>
      <c r="L26" s="660"/>
      <c r="M26" s="660"/>
      <c r="N26" s="660"/>
      <c r="O26" s="660"/>
    </row>
    <row r="27" spans="1:19" ht="12.75" customHeight="1">
      <c r="A27" s="660"/>
      <c r="B27" s="660"/>
      <c r="C27" s="660"/>
      <c r="D27" s="660"/>
      <c r="E27" s="660"/>
      <c r="F27" s="660"/>
      <c r="G27" s="660"/>
      <c r="H27" s="660"/>
      <c r="I27" s="660"/>
      <c r="J27" s="660"/>
      <c r="K27" s="661"/>
      <c r="L27" s="660"/>
      <c r="M27" s="660"/>
      <c r="N27" s="660"/>
      <c r="O27" s="660"/>
    </row>
    <row r="28" spans="1:19" ht="12.75" customHeight="1">
      <c r="A28" s="660"/>
      <c r="B28" s="660"/>
      <c r="C28" s="660"/>
      <c r="D28" s="660"/>
      <c r="E28" s="660"/>
      <c r="F28" s="660"/>
      <c r="G28" s="660"/>
      <c r="H28" s="660"/>
      <c r="I28" s="660"/>
      <c r="J28" s="660"/>
      <c r="K28" s="661"/>
      <c r="L28" s="660"/>
      <c r="M28" s="660"/>
      <c r="N28" s="660"/>
      <c r="O28" s="660"/>
    </row>
    <row r="29" spans="1:19" ht="12.75" customHeight="1">
      <c r="A29" s="660"/>
      <c r="B29" s="660"/>
      <c r="C29" s="660"/>
      <c r="D29" s="660"/>
      <c r="E29" s="660"/>
      <c r="F29" s="660"/>
      <c r="G29" s="660"/>
      <c r="H29" s="660"/>
      <c r="I29" s="660"/>
      <c r="J29" s="660"/>
      <c r="K29" s="662"/>
      <c r="L29" s="660"/>
      <c r="M29" s="660"/>
      <c r="N29" s="660"/>
      <c r="O29" s="660"/>
    </row>
    <row r="30" spans="1:19" ht="12.75" customHeight="1">
      <c r="A30" s="660"/>
      <c r="B30" s="660"/>
      <c r="C30" s="660"/>
      <c r="D30" s="660"/>
      <c r="E30" s="660"/>
      <c r="F30" s="660"/>
      <c r="G30" s="660"/>
      <c r="H30" s="660"/>
      <c r="I30" s="660"/>
      <c r="J30" s="660"/>
      <c r="K30" s="662"/>
      <c r="L30" s="660"/>
      <c r="M30" s="660"/>
      <c r="N30" s="660"/>
      <c r="O30" s="660"/>
    </row>
    <row r="31" spans="1:19" ht="12.75" customHeight="1">
      <c r="A31" s="660"/>
      <c r="B31" s="660"/>
      <c r="C31" s="660"/>
      <c r="D31" s="660"/>
      <c r="E31" s="660"/>
      <c r="F31" s="660"/>
      <c r="G31" s="660"/>
      <c r="H31" s="660"/>
      <c r="I31" s="660"/>
      <c r="J31" s="660"/>
      <c r="K31" s="660"/>
      <c r="L31" s="660"/>
      <c r="M31" s="660"/>
      <c r="N31" s="660"/>
      <c r="O31" s="660"/>
    </row>
    <row r="32" spans="1:19" ht="12.75" customHeight="1">
      <c r="A32" s="660"/>
      <c r="B32" s="660"/>
      <c r="C32" s="660"/>
      <c r="D32" s="660"/>
      <c r="E32" s="660"/>
      <c r="F32" s="660"/>
      <c r="G32" s="660"/>
      <c r="H32" s="660"/>
      <c r="I32" s="660"/>
      <c r="J32" s="660"/>
      <c r="K32" s="660"/>
      <c r="L32" s="660"/>
      <c r="M32" s="660"/>
      <c r="N32" s="660"/>
      <c r="O32" s="660"/>
    </row>
    <row r="33" spans="1:15" ht="12.75" customHeight="1">
      <c r="A33" s="660"/>
      <c r="B33" s="660"/>
      <c r="C33" s="660"/>
      <c r="D33" s="660"/>
      <c r="E33" s="660"/>
      <c r="F33" s="660"/>
      <c r="G33" s="660"/>
      <c r="H33" s="660"/>
      <c r="I33" s="660"/>
      <c r="J33" s="660"/>
      <c r="K33" s="660"/>
      <c r="L33" s="660"/>
      <c r="M33" s="660"/>
      <c r="N33" s="660"/>
      <c r="O33" s="660"/>
    </row>
    <row r="34" spans="1:15" ht="12.75" customHeight="1">
      <c r="A34" s="660"/>
      <c r="B34" s="660"/>
      <c r="C34" s="660"/>
      <c r="D34" s="660"/>
      <c r="E34" s="660"/>
      <c r="F34" s="660"/>
      <c r="G34" s="660"/>
      <c r="H34" s="660"/>
      <c r="I34" s="660"/>
      <c r="J34" s="660"/>
      <c r="K34" s="660"/>
      <c r="L34" s="660"/>
      <c r="M34" s="660"/>
      <c r="N34" s="660"/>
      <c r="O34" s="660"/>
    </row>
    <row r="35" spans="1:15" ht="12.75" customHeight="1">
      <c r="A35" s="660"/>
      <c r="B35" s="660"/>
      <c r="C35" s="660"/>
      <c r="D35" s="660"/>
      <c r="E35" s="660"/>
      <c r="F35" s="660"/>
      <c r="G35" s="660"/>
      <c r="H35" s="660"/>
      <c r="I35" s="660"/>
      <c r="J35" s="660"/>
      <c r="K35" s="660"/>
      <c r="L35" s="660"/>
      <c r="M35" s="660"/>
      <c r="N35" s="660"/>
      <c r="O35" s="660"/>
    </row>
    <row r="36" spans="1:15" ht="12.75" customHeight="1">
      <c r="A36" s="660"/>
      <c r="B36" s="660"/>
      <c r="C36" s="660"/>
      <c r="D36" s="660"/>
      <c r="E36" s="660"/>
      <c r="F36" s="660"/>
      <c r="G36" s="660"/>
      <c r="H36" s="660"/>
      <c r="I36" s="660"/>
      <c r="J36" s="660"/>
      <c r="K36" s="660"/>
      <c r="L36" s="660"/>
      <c r="M36" s="660"/>
      <c r="N36" s="660"/>
      <c r="O36" s="660"/>
    </row>
    <row r="37" spans="1:15" ht="12.75" customHeight="1">
      <c r="A37" s="660"/>
      <c r="B37" s="660"/>
      <c r="C37" s="660"/>
      <c r="D37" s="660"/>
      <c r="E37" s="660"/>
      <c r="F37" s="660"/>
      <c r="G37" s="660"/>
      <c r="H37" s="660"/>
      <c r="I37" s="660"/>
      <c r="J37" s="660"/>
      <c r="K37" s="660"/>
      <c r="L37" s="660"/>
      <c r="M37" s="660"/>
      <c r="N37" s="660"/>
      <c r="O37" s="660"/>
    </row>
    <row r="38" spans="1:15" ht="12.75" customHeight="1">
      <c r="A38" s="660"/>
      <c r="B38" s="660"/>
      <c r="C38" s="660"/>
      <c r="D38" s="660"/>
      <c r="E38" s="660"/>
      <c r="F38" s="660"/>
      <c r="G38" s="660"/>
      <c r="H38" s="660"/>
      <c r="I38" s="660"/>
      <c r="J38" s="660"/>
      <c r="K38" s="660"/>
      <c r="L38" s="660"/>
      <c r="M38" s="660"/>
      <c r="N38" s="660"/>
      <c r="O38" s="660"/>
    </row>
    <row r="39" spans="1:15" ht="12.75" customHeight="1">
      <c r="A39" s="660"/>
      <c r="B39" s="660"/>
      <c r="C39" s="660"/>
      <c r="D39" s="660"/>
      <c r="E39" s="660"/>
      <c r="F39" s="660"/>
      <c r="G39" s="660"/>
      <c r="H39" s="660"/>
      <c r="I39" s="660"/>
      <c r="J39" s="660"/>
      <c r="K39" s="660"/>
      <c r="L39" s="660"/>
      <c r="M39" s="660"/>
      <c r="N39" s="660"/>
      <c r="O39" s="660"/>
    </row>
    <row r="40" spans="1:15" ht="12.75" customHeight="1">
      <c r="A40" s="660"/>
      <c r="B40" s="660"/>
      <c r="C40" s="660"/>
      <c r="D40" s="660"/>
      <c r="E40" s="660"/>
      <c r="F40" s="660"/>
      <c r="G40" s="660"/>
      <c r="H40" s="660"/>
      <c r="I40" s="660"/>
      <c r="J40" s="660"/>
      <c r="K40" s="660"/>
      <c r="L40" s="660"/>
      <c r="M40" s="660"/>
      <c r="N40" s="660"/>
      <c r="O40" s="660"/>
    </row>
    <row r="41" spans="1:15" ht="12.75" customHeight="1">
      <c r="A41" s="660"/>
      <c r="B41" s="660"/>
      <c r="C41" s="660"/>
      <c r="D41" s="660"/>
      <c r="E41" s="660"/>
      <c r="F41" s="660"/>
      <c r="G41" s="660"/>
      <c r="H41" s="660"/>
      <c r="I41" s="660"/>
      <c r="J41" s="660"/>
      <c r="K41" s="660"/>
      <c r="L41" s="660"/>
      <c r="M41" s="660"/>
      <c r="N41" s="660"/>
      <c r="O41" s="660"/>
    </row>
    <row r="42" spans="1:15" ht="12.75" customHeight="1">
      <c r="A42" s="660"/>
      <c r="B42" s="660"/>
      <c r="C42" s="660"/>
      <c r="D42" s="660"/>
      <c r="E42" s="660"/>
      <c r="F42" s="660"/>
      <c r="G42" s="660"/>
      <c r="H42" s="660"/>
      <c r="I42" s="660"/>
      <c r="J42" s="660"/>
      <c r="K42" s="660"/>
      <c r="L42" s="660"/>
      <c r="M42" s="660"/>
      <c r="N42" s="660"/>
      <c r="O42" s="660"/>
    </row>
    <row r="43" spans="1:15" ht="12.75" customHeight="1">
      <c r="A43" s="660"/>
      <c r="B43" s="660"/>
      <c r="C43" s="660"/>
      <c r="D43" s="660"/>
      <c r="E43" s="660"/>
      <c r="F43" s="660"/>
      <c r="G43" s="660"/>
      <c r="H43" s="660"/>
      <c r="I43" s="660"/>
      <c r="J43" s="660"/>
      <c r="K43" s="660"/>
      <c r="L43" s="660"/>
      <c r="M43" s="660"/>
      <c r="N43" s="660"/>
      <c r="O43" s="660"/>
    </row>
    <row r="44" spans="1:15" ht="12.75" customHeight="1">
      <c r="A44" s="660"/>
      <c r="B44" s="660"/>
      <c r="C44" s="660"/>
      <c r="D44" s="660"/>
      <c r="E44" s="660"/>
      <c r="F44" s="660"/>
      <c r="G44" s="660"/>
      <c r="H44" s="660"/>
      <c r="I44" s="660"/>
      <c r="J44" s="660"/>
      <c r="K44" s="660"/>
      <c r="L44" s="660"/>
      <c r="M44" s="660"/>
      <c r="N44" s="660"/>
      <c r="O44" s="660"/>
    </row>
    <row r="45" spans="1:15" ht="12.75" customHeight="1">
      <c r="A45" s="660"/>
      <c r="B45" s="660"/>
      <c r="C45" s="660"/>
      <c r="D45" s="660"/>
      <c r="E45" s="660"/>
      <c r="F45" s="660"/>
      <c r="G45" s="660"/>
      <c r="H45" s="660"/>
      <c r="I45" s="660"/>
      <c r="J45" s="660"/>
      <c r="K45" s="660"/>
      <c r="L45" s="660"/>
      <c r="M45" s="660"/>
      <c r="N45" s="660"/>
      <c r="O45" s="660"/>
    </row>
    <row r="46" spans="1:15" ht="12.75" customHeight="1">
      <c r="A46" s="660"/>
      <c r="B46" s="660"/>
      <c r="C46" s="660"/>
      <c r="D46" s="660"/>
      <c r="E46" s="660"/>
      <c r="F46" s="660"/>
      <c r="G46" s="660"/>
      <c r="H46" s="660"/>
      <c r="I46" s="660"/>
      <c r="J46" s="660"/>
      <c r="K46" s="660"/>
      <c r="L46" s="660"/>
      <c r="M46" s="660"/>
      <c r="N46" s="660"/>
      <c r="O46" s="660"/>
    </row>
    <row r="47" spans="1:15" ht="12.75" customHeight="1">
      <c r="A47" s="23" t="s">
        <v>41</v>
      </c>
      <c r="B47" s="58"/>
      <c r="C47" s="58"/>
      <c r="D47" s="58"/>
      <c r="E47" s="58"/>
      <c r="F47" s="58"/>
      <c r="G47" s="58"/>
      <c r="H47" s="58"/>
      <c r="I47" s="58"/>
      <c r="J47" s="58"/>
    </row>
    <row r="48" spans="1:15" ht="12.75" customHeight="1">
      <c r="A48" s="74" t="s">
        <v>343</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N4:P4"/>
    <mergeCell ref="Q4:S4"/>
    <mergeCell ref="B5:D5"/>
    <mergeCell ref="E5:G5"/>
    <mergeCell ref="H5:J5"/>
    <mergeCell ref="K5:M5"/>
    <mergeCell ref="N5:P5"/>
    <mergeCell ref="Q5:S5"/>
    <mergeCell ref="H4:J4"/>
    <mergeCell ref="B4:D4"/>
    <mergeCell ref="E4:G4"/>
    <mergeCell ref="K4:M4"/>
    <mergeCell ref="Q19:S19"/>
    <mergeCell ref="B19:D19"/>
    <mergeCell ref="E19:G19"/>
    <mergeCell ref="H19:J19"/>
    <mergeCell ref="K19:M19"/>
    <mergeCell ref="N19:P19"/>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7" width="10.42578125" customWidth="1"/>
    <col min="8" max="8" width="10" bestFit="1" customWidth="1"/>
    <col min="9" max="9" width="8" customWidth="1"/>
    <col min="10" max="10" width="9.7109375" customWidth="1"/>
    <col min="11" max="11" width="8" customWidth="1"/>
    <col min="12" max="12" width="7.5703125" customWidth="1"/>
    <col min="13" max="13" width="10.28515625" customWidth="1"/>
  </cols>
  <sheetData>
    <row r="1" spans="1:14" ht="12.75" customHeight="1">
      <c r="A1" s="553" t="s">
        <v>740</v>
      </c>
      <c r="M1" s="380" t="str">
        <f>Naslovnica!A20</f>
        <v>Prosinac 2014.</v>
      </c>
    </row>
    <row r="2" spans="1:14" ht="12.75" customHeight="1">
      <c r="A2" s="25" t="s">
        <v>43</v>
      </c>
      <c r="M2" s="19" t="str">
        <f>Naslovnica!A24</f>
        <v>December 2014</v>
      </c>
    </row>
    <row r="3" spans="1:14" ht="12.75" customHeight="1"/>
    <row r="4" spans="1:14" ht="12.75" customHeight="1">
      <c r="J4" s="721" t="s">
        <v>58</v>
      </c>
      <c r="K4" s="721"/>
      <c r="L4" s="721"/>
      <c r="M4" s="721"/>
    </row>
    <row r="5" spans="1:14" ht="24.75" customHeight="1">
      <c r="A5" s="388"/>
      <c r="B5" s="388"/>
      <c r="C5" s="724" t="s">
        <v>44</v>
      </c>
      <c r="D5" s="724"/>
      <c r="E5" s="724"/>
      <c r="F5" s="723" t="s">
        <v>702</v>
      </c>
      <c r="G5" s="723" t="s">
        <v>45</v>
      </c>
      <c r="H5" s="724" t="s">
        <v>46</v>
      </c>
      <c r="I5" s="724"/>
      <c r="J5" s="724"/>
      <c r="K5" s="723" t="s">
        <v>47</v>
      </c>
      <c r="L5" s="723" t="s">
        <v>48</v>
      </c>
      <c r="M5" s="723" t="s">
        <v>49</v>
      </c>
    </row>
    <row r="6" spans="1:14" ht="81" customHeight="1">
      <c r="A6" s="723" t="s">
        <v>50</v>
      </c>
      <c r="B6" s="723"/>
      <c r="C6" s="389" t="s">
        <v>703</v>
      </c>
      <c r="D6" s="389" t="s">
        <v>51</v>
      </c>
      <c r="E6" s="389" t="s">
        <v>49</v>
      </c>
      <c r="F6" s="723"/>
      <c r="G6" s="723"/>
      <c r="H6" s="389" t="s">
        <v>52</v>
      </c>
      <c r="I6" s="389" t="s">
        <v>53</v>
      </c>
      <c r="J6" s="389" t="s">
        <v>49</v>
      </c>
      <c r="K6" s="723"/>
      <c r="L6" s="723"/>
      <c r="M6" s="723"/>
    </row>
    <row r="7" spans="1:14" ht="19.5" customHeight="1">
      <c r="A7" s="157" t="str">
        <f>Naslovnica!A20</f>
        <v>Prosinac 2014.</v>
      </c>
      <c r="B7" s="158" t="str">
        <f>Naslovnica!A24</f>
        <v>December 2014</v>
      </c>
      <c r="C7" s="159">
        <v>449869.65986000001</v>
      </c>
      <c r="D7" s="159">
        <v>30.215669999999999</v>
      </c>
      <c r="E7" s="159">
        <v>449899.87553000002</v>
      </c>
      <c r="F7" s="159">
        <v>2587.1789100000001</v>
      </c>
      <c r="G7" s="159">
        <v>22772.981540000001</v>
      </c>
      <c r="H7" s="159">
        <v>70644.325570000001</v>
      </c>
      <c r="I7" s="159">
        <v>432.39267000000001</v>
      </c>
      <c r="J7" s="159">
        <v>71076.718240000017</v>
      </c>
      <c r="K7" s="160">
        <v>0</v>
      </c>
      <c r="L7" s="159">
        <v>767.90344999999991</v>
      </c>
      <c r="M7" s="159">
        <v>547104.6576700001</v>
      </c>
      <c r="N7" s="88"/>
    </row>
    <row r="8" spans="1:14" ht="19.5" customHeight="1">
      <c r="A8" s="161" t="s">
        <v>1243</v>
      </c>
      <c r="B8" s="162" t="s">
        <v>1188</v>
      </c>
      <c r="C8" s="159">
        <v>407419.29764</v>
      </c>
      <c r="D8" s="159">
        <v>96.223939999999999</v>
      </c>
      <c r="E8" s="159">
        <v>407515.52158</v>
      </c>
      <c r="F8" s="159">
        <v>2586.8453300000001</v>
      </c>
      <c r="G8" s="159">
        <v>16998.225870000002</v>
      </c>
      <c r="H8" s="159">
        <v>63940.236799999999</v>
      </c>
      <c r="I8" s="159">
        <v>860.91879000002382</v>
      </c>
      <c r="J8" s="159">
        <v>64801.155590000017</v>
      </c>
      <c r="K8" s="160">
        <v>0</v>
      </c>
      <c r="L8" s="159">
        <v>767.93229000000008</v>
      </c>
      <c r="M8" s="159">
        <v>492669.68066000001</v>
      </c>
      <c r="N8" s="88"/>
    </row>
    <row r="9" spans="1:14" ht="17.25" customHeight="1">
      <c r="A9" s="719" t="s">
        <v>54</v>
      </c>
      <c r="B9" s="719"/>
      <c r="C9" s="163">
        <v>0.10419330273724442</v>
      </c>
      <c r="D9" s="163">
        <v>-0.68598594071288288</v>
      </c>
      <c r="E9" s="163">
        <v>0.10400672294804722</v>
      </c>
      <c r="F9" s="163">
        <v>1.2895243334860827E-4</v>
      </c>
      <c r="G9" s="163">
        <v>0.33972696410581338</v>
      </c>
      <c r="H9" s="163">
        <v>0.10484929530320417</v>
      </c>
      <c r="I9" s="163">
        <v>-0.4977544049189726</v>
      </c>
      <c r="J9" s="163">
        <v>9.6843375598203565E-2</v>
      </c>
      <c r="K9" s="164" t="s">
        <v>1242</v>
      </c>
      <c r="L9" s="163">
        <v>-3.7555394369694943E-5</v>
      </c>
      <c r="M9" s="163">
        <v>0.11048980513084714</v>
      </c>
      <c r="N9" s="78"/>
    </row>
    <row r="10" spans="1:14" ht="39" customHeight="1">
      <c r="A10" s="719" t="s">
        <v>55</v>
      </c>
      <c r="B10" s="719"/>
      <c r="C10" s="159">
        <v>430264.49155000004</v>
      </c>
      <c r="D10" s="159">
        <v>7763.8119000000006</v>
      </c>
      <c r="E10" s="159">
        <v>438028.30345000001</v>
      </c>
      <c r="F10" s="159">
        <v>7095.70874</v>
      </c>
      <c r="G10" s="159">
        <v>62323.921000000002</v>
      </c>
      <c r="H10" s="159">
        <v>24865.110909999999</v>
      </c>
      <c r="I10" s="159">
        <v>1041.5353500000001</v>
      </c>
      <c r="J10" s="159">
        <v>25906.646260000001</v>
      </c>
      <c r="K10" s="160">
        <v>0</v>
      </c>
      <c r="L10" s="159">
        <v>1519.28052</v>
      </c>
      <c r="M10" s="159">
        <v>534873.85996999999</v>
      </c>
    </row>
    <row r="11" spans="1:14" ht="29.25" customHeight="1">
      <c r="A11" s="719" t="s">
        <v>56</v>
      </c>
      <c r="B11" s="719"/>
      <c r="C11" s="163">
        <v>4.5565387558182242E-2</v>
      </c>
      <c r="D11" s="163">
        <v>-0.99610813986876734</v>
      </c>
      <c r="E11" s="163">
        <v>2.7102294501284725E-2</v>
      </c>
      <c r="F11" s="163">
        <v>-0.63538823184560411</v>
      </c>
      <c r="G11" s="163">
        <v>-0.63460287519458214</v>
      </c>
      <c r="H11" s="163">
        <v>1.8411023713386685</v>
      </c>
      <c r="I11" s="163">
        <v>-0.58485070141882378</v>
      </c>
      <c r="J11" s="163">
        <v>1.7435708013562081</v>
      </c>
      <c r="K11" s="160" t="s">
        <v>1242</v>
      </c>
      <c r="L11" s="163">
        <v>-0.49456111633683036</v>
      </c>
      <c r="M11" s="163">
        <v>2.2866695524597358E-2</v>
      </c>
    </row>
    <row r="12" spans="1:14" ht="34.5" customHeight="1">
      <c r="A12" s="720" t="s">
        <v>57</v>
      </c>
      <c r="B12" s="720"/>
      <c r="C12" s="390">
        <v>4899219.7105200002</v>
      </c>
      <c r="D12" s="390">
        <v>1525.8246299999239</v>
      </c>
      <c r="E12" s="390">
        <v>4900745.5351499999</v>
      </c>
      <c r="F12" s="390">
        <v>43038.136790000004</v>
      </c>
      <c r="G12" s="390">
        <v>359071.02293000004</v>
      </c>
      <c r="H12" s="390">
        <v>2215364.0353299999</v>
      </c>
      <c r="I12" s="390">
        <v>4084.8568100000243</v>
      </c>
      <c r="J12" s="390">
        <v>2219448.8921400001</v>
      </c>
      <c r="K12" s="391">
        <v>0</v>
      </c>
      <c r="L12" s="390">
        <v>11704.442489999999</v>
      </c>
      <c r="M12" s="390">
        <v>7534008.0295000002</v>
      </c>
    </row>
    <row r="13" spans="1:14" ht="12.75" customHeight="1">
      <c r="A13" s="722" t="s">
        <v>59</v>
      </c>
      <c r="B13" s="722"/>
      <c r="C13" s="722"/>
    </row>
    <row r="14" spans="1:14" ht="12.75" customHeight="1">
      <c r="A14" s="725" t="s">
        <v>60</v>
      </c>
      <c r="B14" s="725"/>
      <c r="C14" s="725"/>
    </row>
    <row r="15" spans="1:14" ht="12.75" customHeight="1"/>
    <row r="16" spans="1:14" ht="12.75" customHeight="1">
      <c r="A16" s="553" t="s">
        <v>339</v>
      </c>
      <c r="M16" s="14" t="str">
        <f>Naslovnica!A20</f>
        <v>Prosinac 2014.</v>
      </c>
    </row>
    <row r="17" spans="1:14" ht="12.75" customHeight="1">
      <c r="A17" s="26" t="s">
        <v>12</v>
      </c>
      <c r="M17" s="19" t="str">
        <f>Naslovnica!A24</f>
        <v>December 2014</v>
      </c>
    </row>
    <row r="18" spans="1:14" ht="12.75" customHeight="1"/>
    <row r="19" spans="1:14" ht="12.75" customHeight="1">
      <c r="J19" s="721" t="s">
        <v>58</v>
      </c>
      <c r="K19" s="721"/>
      <c r="L19" s="721"/>
      <c r="M19" s="721"/>
    </row>
    <row r="20" spans="1:14" ht="21" customHeight="1">
      <c r="A20" s="723" t="s">
        <v>61</v>
      </c>
      <c r="B20" s="726"/>
      <c r="C20" s="724" t="s">
        <v>62</v>
      </c>
      <c r="D20" s="724"/>
      <c r="E20" s="724"/>
      <c r="F20" s="724" t="s">
        <v>63</v>
      </c>
      <c r="G20" s="724"/>
      <c r="H20" s="724"/>
      <c r="I20" s="723" t="s">
        <v>64</v>
      </c>
      <c r="J20" s="723" t="s">
        <v>65</v>
      </c>
      <c r="K20" s="723" t="s">
        <v>66</v>
      </c>
      <c r="L20" s="727" t="s">
        <v>67</v>
      </c>
      <c r="M20" s="723" t="s">
        <v>49</v>
      </c>
    </row>
    <row r="21" spans="1:14" ht="123.75" customHeight="1">
      <c r="A21" s="726"/>
      <c r="B21" s="726"/>
      <c r="C21" s="389" t="s">
        <v>68</v>
      </c>
      <c r="D21" s="389" t="s">
        <v>69</v>
      </c>
      <c r="E21" s="389" t="s">
        <v>49</v>
      </c>
      <c r="F21" s="389" t="s">
        <v>70</v>
      </c>
      <c r="G21" s="389" t="s">
        <v>52</v>
      </c>
      <c r="H21" s="389" t="s">
        <v>49</v>
      </c>
      <c r="I21" s="726"/>
      <c r="J21" s="726"/>
      <c r="K21" s="723"/>
      <c r="L21" s="726"/>
      <c r="M21" s="726"/>
    </row>
    <row r="22" spans="1:14" ht="18.75" customHeight="1">
      <c r="A22" s="165" t="str">
        <f>Naslovnica!A20</f>
        <v>Prosinac 2014.</v>
      </c>
      <c r="B22" s="158" t="str">
        <f>Naslovnica!A24</f>
        <v>December 2014</v>
      </c>
      <c r="C22" s="166">
        <v>3134.7763599999998</v>
      </c>
      <c r="D22" s="167">
        <v>2.0410000000000001E-2</v>
      </c>
      <c r="E22" s="166">
        <v>3134.7967699999999</v>
      </c>
      <c r="F22" s="166">
        <v>451886.11919</v>
      </c>
      <c r="G22" s="166">
        <v>51946.885299999994</v>
      </c>
      <c r="H22" s="166">
        <v>503833.00448999996</v>
      </c>
      <c r="I22" s="166">
        <v>23526.259300000002</v>
      </c>
      <c r="J22" s="166">
        <v>19153.436980000002</v>
      </c>
      <c r="K22" s="166">
        <v>767.90344999999991</v>
      </c>
      <c r="L22" s="166">
        <v>976.73298</v>
      </c>
      <c r="M22" s="166">
        <v>551392.13396999997</v>
      </c>
      <c r="N22" s="88"/>
    </row>
    <row r="23" spans="1:14" ht="18.75" customHeight="1">
      <c r="A23" s="161" t="str">
        <f>A8</f>
        <v>Studeni 2014.</v>
      </c>
      <c r="B23" s="162" t="str">
        <f>B8</f>
        <v>November 2014</v>
      </c>
      <c r="C23" s="166">
        <v>2787.19094</v>
      </c>
      <c r="D23" s="167">
        <v>2.6290000000000001E-2</v>
      </c>
      <c r="E23" s="166">
        <v>2787.2172299999997</v>
      </c>
      <c r="F23" s="166">
        <v>401833.66952999996</v>
      </c>
      <c r="G23" s="166">
        <v>46132.275299999994</v>
      </c>
      <c r="H23" s="166">
        <v>447965.94482999993</v>
      </c>
      <c r="I23" s="166">
        <v>16020.495890000002</v>
      </c>
      <c r="J23" s="166">
        <v>18139.612499999999</v>
      </c>
      <c r="K23" s="166">
        <v>767.93229000000008</v>
      </c>
      <c r="L23" s="166">
        <v>934.32342000000006</v>
      </c>
      <c r="M23" s="166">
        <v>486615.52615999995</v>
      </c>
      <c r="N23" s="88"/>
    </row>
    <row r="24" spans="1:14" ht="18.75" customHeight="1">
      <c r="A24" s="719" t="s">
        <v>71</v>
      </c>
      <c r="B24" s="719"/>
      <c r="C24" s="163">
        <v>0.12470814791038316</v>
      </c>
      <c r="D24" s="163">
        <v>-0.22365918600228221</v>
      </c>
      <c r="E24" s="163">
        <v>0.12470486198881607</v>
      </c>
      <c r="F24" s="163">
        <v>0.12456011891323916</v>
      </c>
      <c r="G24" s="163">
        <v>0.1260421247854645</v>
      </c>
      <c r="H24" s="163">
        <v>0.12471273833371686</v>
      </c>
      <c r="I24" s="163">
        <v>0.46851005496559561</v>
      </c>
      <c r="J24" s="163">
        <v>5.5890084752361881E-2</v>
      </c>
      <c r="K24" s="163">
        <v>-3.7555394369694943E-5</v>
      </c>
      <c r="L24" s="163">
        <v>4.5390663545606016E-2</v>
      </c>
      <c r="M24" s="163">
        <v>0.1331166071110961</v>
      </c>
      <c r="N24" s="88"/>
    </row>
    <row r="25" spans="1:14" ht="36.75" customHeight="1">
      <c r="A25" s="719" t="s">
        <v>72</v>
      </c>
      <c r="B25" s="719"/>
      <c r="C25" s="166">
        <v>3152.2658799999999</v>
      </c>
      <c r="D25" s="167">
        <v>7.3529999999999998E-2</v>
      </c>
      <c r="E25" s="166">
        <v>3152.33941</v>
      </c>
      <c r="F25" s="166">
        <v>454599.24488000001</v>
      </c>
      <c r="G25" s="166">
        <v>912.31038999999998</v>
      </c>
      <c r="H25" s="166">
        <v>455511.55527000001</v>
      </c>
      <c r="I25" s="166">
        <v>52263.606520000001</v>
      </c>
      <c r="J25" s="166">
        <v>24227.250749999999</v>
      </c>
      <c r="K25" s="166">
        <v>1519.28052</v>
      </c>
      <c r="L25" s="166">
        <v>735.16847999999993</v>
      </c>
      <c r="M25" s="166">
        <v>537409.20095000009</v>
      </c>
      <c r="N25" s="78"/>
    </row>
    <row r="26" spans="1:14" ht="28.5" customHeight="1">
      <c r="A26" s="719" t="s">
        <v>56</v>
      </c>
      <c r="B26" s="719"/>
      <c r="C26" s="163">
        <v>-5.5482375744269653E-3</v>
      </c>
      <c r="D26" s="163">
        <v>-0.72242622059023531</v>
      </c>
      <c r="E26" s="163">
        <v>-5.5649591361737662E-3</v>
      </c>
      <c r="F26" s="163">
        <v>-5.9681702522761462E-3</v>
      </c>
      <c r="G26" s="163">
        <v>55.939925127894242</v>
      </c>
      <c r="H26" s="163">
        <v>0.10608171990578348</v>
      </c>
      <c r="I26" s="163">
        <v>-0.54985388750397313</v>
      </c>
      <c r="J26" s="163">
        <v>-0.20942589905707718</v>
      </c>
      <c r="K26" s="163">
        <v>-0.49456111633683036</v>
      </c>
      <c r="L26" s="163">
        <v>0.32858386420484198</v>
      </c>
      <c r="M26" s="163">
        <v>2.6019154482806922E-2</v>
      </c>
    </row>
    <row r="27" spans="1:14" ht="30.75" customHeight="1">
      <c r="A27" s="720" t="s">
        <v>57</v>
      </c>
      <c r="B27" s="720"/>
      <c r="C27" s="392">
        <v>33732.525280000002</v>
      </c>
      <c r="D27" s="393">
        <v>1.7422900000000001</v>
      </c>
      <c r="E27" s="392">
        <v>33734.267569999996</v>
      </c>
      <c r="F27" s="392">
        <v>4867209.3061899999</v>
      </c>
      <c r="G27" s="392">
        <v>1920511.1764199999</v>
      </c>
      <c r="H27" s="392">
        <v>6787720.4826099994</v>
      </c>
      <c r="I27" s="392">
        <v>410820.45396000001</v>
      </c>
      <c r="J27" s="392">
        <v>297843.26698000001</v>
      </c>
      <c r="K27" s="392">
        <v>11704.442489999999</v>
      </c>
      <c r="L27" s="392">
        <v>11671.1708</v>
      </c>
      <c r="M27" s="392">
        <v>7553494.0844099987</v>
      </c>
    </row>
    <row r="28" spans="1:14" ht="12.75" customHeight="1">
      <c r="A28" s="20" t="s">
        <v>74</v>
      </c>
    </row>
    <row r="29" spans="1:14" ht="12.75" customHeight="1"/>
    <row r="30" spans="1:14" ht="12.75" customHeight="1"/>
    <row r="31" spans="1:14" ht="12.75" customHeight="1"/>
    <row r="32" spans="1:14" ht="12.75" customHeight="1">
      <c r="A32" s="74" t="s">
        <v>343</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5"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53" t="s">
        <v>340</v>
      </c>
      <c r="K1" s="380" t="str">
        <f>Naslovnica!A20</f>
        <v>Prosinac 2014.</v>
      </c>
    </row>
    <row r="2" spans="1:13" ht="12.75" customHeight="1">
      <c r="A2" s="25" t="s">
        <v>75</v>
      </c>
      <c r="K2" s="19" t="str">
        <f>Naslovnica!A24</f>
        <v>December 2014</v>
      </c>
    </row>
    <row r="3" spans="1:13" ht="12.75" customHeight="1">
      <c r="D3" s="721" t="s">
        <v>58</v>
      </c>
      <c r="E3" s="721"/>
      <c r="F3" s="721"/>
    </row>
    <row r="4" spans="1:13" ht="69.75" customHeight="1">
      <c r="A4" s="723" t="s">
        <v>76</v>
      </c>
      <c r="B4" s="723"/>
      <c r="C4" s="389" t="s">
        <v>77</v>
      </c>
      <c r="D4" s="389" t="s">
        <v>78</v>
      </c>
      <c r="E4" s="389" t="s">
        <v>79</v>
      </c>
      <c r="F4" s="389" t="s">
        <v>80</v>
      </c>
    </row>
    <row r="5" spans="1:13" ht="17.25" customHeight="1">
      <c r="A5" s="168" t="str">
        <f>Naslovnica!A20</f>
        <v>Prosinac 2014.</v>
      </c>
      <c r="B5" s="169" t="str">
        <f>Naslovnica!A24</f>
        <v>December 2014</v>
      </c>
      <c r="C5" s="170">
        <v>19496.438609998466</v>
      </c>
      <c r="D5" s="170">
        <v>547104.6576700001</v>
      </c>
      <c r="E5" s="170">
        <v>551392.13397000008</v>
      </c>
      <c r="F5" s="170">
        <v>15208.96230999846</v>
      </c>
      <c r="G5" s="88"/>
      <c r="H5" s="88"/>
    </row>
    <row r="6" spans="1:13" ht="17.25" customHeight="1">
      <c r="A6" s="171" t="str">
        <f>'5 Tablica 3,4'!A8</f>
        <v>Studeni 2014.</v>
      </c>
      <c r="B6" s="172" t="str">
        <f>'5 Tablica 3,4'!B8</f>
        <v>November 2014</v>
      </c>
      <c r="C6" s="170">
        <v>13442.284109998465</v>
      </c>
      <c r="D6" s="170">
        <v>492669.68066000001</v>
      </c>
      <c r="E6" s="170">
        <v>486615.52616000001</v>
      </c>
      <c r="F6" s="170">
        <v>19496.43860999844</v>
      </c>
      <c r="G6" s="88"/>
      <c r="H6" s="88"/>
      <c r="M6" s="78"/>
    </row>
    <row r="7" spans="1:13" ht="19.5" customHeight="1">
      <c r="A7" s="719" t="s">
        <v>71</v>
      </c>
      <c r="B7" s="719"/>
      <c r="C7" s="173">
        <v>0.45038138239444575</v>
      </c>
      <c r="D7" s="173">
        <v>0.11048980513084714</v>
      </c>
      <c r="E7" s="173">
        <v>0.13311660711109619</v>
      </c>
      <c r="F7" s="173">
        <v>-0.21991074297031951</v>
      </c>
      <c r="G7" s="88"/>
      <c r="H7" s="78"/>
    </row>
    <row r="8" spans="1:13" ht="32.25" customHeight="1">
      <c r="A8" s="719" t="s">
        <v>55</v>
      </c>
      <c r="B8" s="719"/>
      <c r="C8" s="170">
        <v>37230.35819999862</v>
      </c>
      <c r="D8" s="170">
        <v>534873.85996999999</v>
      </c>
      <c r="E8" s="170">
        <v>537409.20094999997</v>
      </c>
      <c r="F8" s="170">
        <v>34695.017219998641</v>
      </c>
    </row>
    <row r="9" spans="1:13" ht="19.5" customHeight="1">
      <c r="A9" s="719" t="s">
        <v>56</v>
      </c>
      <c r="B9" s="719"/>
      <c r="C9" s="173">
        <v>-0.47632954522583165</v>
      </c>
      <c r="D9" s="173">
        <v>2.2866695524597358E-2</v>
      </c>
      <c r="E9" s="173">
        <v>2.6019154482807359E-2</v>
      </c>
      <c r="F9" s="173">
        <v>-0.56163842739839243</v>
      </c>
    </row>
    <row r="10" spans="1:13" ht="21" customHeight="1">
      <c r="A10" s="728" t="s">
        <v>57</v>
      </c>
      <c r="B10" s="728"/>
      <c r="C10" s="394">
        <v>34695.017219998714</v>
      </c>
      <c r="D10" s="394">
        <v>7534008.0295000002</v>
      </c>
      <c r="E10" s="394">
        <v>7553494.0844099987</v>
      </c>
      <c r="F10" s="394">
        <v>15208.962310000323</v>
      </c>
      <c r="H10" s="355"/>
    </row>
    <row r="11" spans="1:13" ht="12.75" customHeight="1"/>
    <row r="12" spans="1:13" ht="12.75" customHeight="1">
      <c r="A12" s="553" t="s">
        <v>741</v>
      </c>
      <c r="K12" s="380" t="str">
        <f>Naslovnica!A20</f>
        <v>Prosinac 2014.</v>
      </c>
    </row>
    <row r="13" spans="1:13" ht="12.75" customHeight="1">
      <c r="A13" s="25" t="s">
        <v>365</v>
      </c>
      <c r="K13" s="19" t="str">
        <f>Naslovnica!A24</f>
        <v>December 2014</v>
      </c>
    </row>
    <row r="14" spans="1:13" ht="12.75" customHeight="1">
      <c r="I14" s="721" t="s">
        <v>58</v>
      </c>
      <c r="J14" s="721"/>
      <c r="K14" s="721"/>
    </row>
    <row r="15" spans="1:13" ht="21" customHeight="1">
      <c r="A15" s="723" t="s">
        <v>81</v>
      </c>
      <c r="B15" s="729"/>
      <c r="C15" s="723" t="s">
        <v>82</v>
      </c>
      <c r="D15" s="724" t="s">
        <v>89</v>
      </c>
      <c r="E15" s="724"/>
      <c r="F15" s="724"/>
      <c r="G15" s="724"/>
      <c r="H15" s="724" t="s">
        <v>90</v>
      </c>
      <c r="I15" s="724"/>
      <c r="J15" s="724"/>
      <c r="K15" s="388"/>
    </row>
    <row r="16" spans="1:13" ht="126.75" customHeight="1">
      <c r="A16" s="723"/>
      <c r="B16" s="729"/>
      <c r="C16" s="723"/>
      <c r="D16" s="389" t="s">
        <v>83</v>
      </c>
      <c r="E16" s="389" t="s">
        <v>84</v>
      </c>
      <c r="F16" s="389" t="s">
        <v>85</v>
      </c>
      <c r="G16" s="389" t="s">
        <v>49</v>
      </c>
      <c r="H16" s="389" t="s">
        <v>86</v>
      </c>
      <c r="I16" s="389" t="s">
        <v>87</v>
      </c>
      <c r="J16" s="389" t="s">
        <v>49</v>
      </c>
      <c r="K16" s="389" t="s">
        <v>88</v>
      </c>
    </row>
    <row r="17" spans="1:13" ht="16.5" customHeight="1">
      <c r="A17" s="168" t="str">
        <f>Naslovnica!A20</f>
        <v>Prosinac 2014.</v>
      </c>
      <c r="B17" s="169" t="str">
        <f>Naslovnica!A24</f>
        <v>December 2014</v>
      </c>
      <c r="C17" s="170">
        <v>267328.92138000007</v>
      </c>
      <c r="D17" s="170">
        <v>20312.04106</v>
      </c>
      <c r="E17" s="170">
        <v>3214.2182400000002</v>
      </c>
      <c r="F17" s="170">
        <v>203.25133</v>
      </c>
      <c r="G17" s="170">
        <v>23729.510629999997</v>
      </c>
      <c r="H17" s="170">
        <v>22569.730210000002</v>
      </c>
      <c r="I17" s="170">
        <v>203.25133</v>
      </c>
      <c r="J17" s="170">
        <v>22772.981540000001</v>
      </c>
      <c r="K17" s="170">
        <v>268285.45047000004</v>
      </c>
      <c r="L17" s="88"/>
      <c r="M17" s="78"/>
    </row>
    <row r="18" spans="1:13" ht="16.5" customHeight="1">
      <c r="A18" s="171" t="str">
        <f>'5 Tablica 3,4'!A8</f>
        <v>Studeni 2014.</v>
      </c>
      <c r="B18" s="172" t="str">
        <f>'5 Tablica 3,4'!B8</f>
        <v>November 2014</v>
      </c>
      <c r="C18" s="170">
        <v>268191.48970000009</v>
      </c>
      <c r="D18" s="170">
        <v>12909.932630000001</v>
      </c>
      <c r="E18" s="170">
        <v>3110.5632599999999</v>
      </c>
      <c r="F18" s="170">
        <v>115.16166</v>
      </c>
      <c r="G18" s="170">
        <v>16135.657550000002</v>
      </c>
      <c r="H18" s="170">
        <v>16883.06421</v>
      </c>
      <c r="I18" s="170">
        <v>115.16166</v>
      </c>
      <c r="J18" s="170">
        <v>16998.225870000002</v>
      </c>
      <c r="K18" s="170">
        <v>267328.92138000007</v>
      </c>
      <c r="L18" s="88"/>
    </row>
    <row r="19" spans="1:13" ht="18.75" customHeight="1">
      <c r="A19" s="719" t="s">
        <v>71</v>
      </c>
      <c r="B19" s="719"/>
      <c r="C19" s="174">
        <v>-3.2162404592513062E-3</v>
      </c>
      <c r="D19" s="174">
        <v>0.57336538014141425</v>
      </c>
      <c r="E19" s="174">
        <v>3.3323540251677844E-2</v>
      </c>
      <c r="F19" s="174">
        <v>0.7649218498587117</v>
      </c>
      <c r="G19" s="174">
        <v>0.47062557298757213</v>
      </c>
      <c r="H19" s="174">
        <v>0.33682665239357051</v>
      </c>
      <c r="I19" s="174">
        <v>0.7649218498587117</v>
      </c>
      <c r="J19" s="174">
        <v>0.33972696410581338</v>
      </c>
      <c r="K19" s="174">
        <v>3.5780980414022983E-3</v>
      </c>
      <c r="L19" s="88"/>
    </row>
    <row r="20" spans="1:13" ht="27.75" customHeight="1">
      <c r="A20" s="719" t="s">
        <v>55</v>
      </c>
      <c r="B20" s="719"/>
      <c r="C20" s="170">
        <v>224456.01977000016</v>
      </c>
      <c r="D20" s="170">
        <v>50793.460549999996</v>
      </c>
      <c r="E20" s="170">
        <v>1470.14597</v>
      </c>
      <c r="F20" s="170">
        <v>375.69614000000001</v>
      </c>
      <c r="G20" s="170">
        <v>52639.302659999994</v>
      </c>
      <c r="H20" s="170">
        <v>61948.224860000002</v>
      </c>
      <c r="I20" s="170">
        <v>375.69614000000001</v>
      </c>
      <c r="J20" s="170">
        <v>62323.921000000002</v>
      </c>
      <c r="K20" s="170">
        <v>214771.40143000017</v>
      </c>
      <c r="L20" s="78"/>
    </row>
    <row r="21" spans="1:13" ht="20.25" customHeight="1">
      <c r="A21" s="719" t="s">
        <v>96</v>
      </c>
      <c r="B21" s="719"/>
      <c r="C21" s="174">
        <v>0.19100802755894775</v>
      </c>
      <c r="D21" s="174">
        <v>-0.6001051938564953</v>
      </c>
      <c r="E21" s="174">
        <v>1.1863259197316305</v>
      </c>
      <c r="F21" s="174">
        <v>-0.45900074991454531</v>
      </c>
      <c r="G21" s="174">
        <v>-0.54920545237329332</v>
      </c>
      <c r="H21" s="174">
        <v>-0.63566784583405733</v>
      </c>
      <c r="I21" s="174">
        <v>-0.45900074991454531</v>
      </c>
      <c r="J21" s="174">
        <v>-0.63460287519458214</v>
      </c>
      <c r="K21" s="174">
        <v>0.24916748078976217</v>
      </c>
    </row>
    <row r="22" spans="1:13" ht="24" customHeight="1">
      <c r="A22" s="728" t="s">
        <v>91</v>
      </c>
      <c r="B22" s="728"/>
      <c r="C22" s="394">
        <v>214771.40143000011</v>
      </c>
      <c r="D22" s="394">
        <v>383705.91591000004</v>
      </c>
      <c r="E22" s="394">
        <v>27114.538049999996</v>
      </c>
      <c r="F22" s="394">
        <v>1764.6180100000001</v>
      </c>
      <c r="G22" s="394">
        <v>412585.07196999999</v>
      </c>
      <c r="H22" s="394">
        <v>357306.40491999994</v>
      </c>
      <c r="I22" s="394">
        <v>1764.6180100000001</v>
      </c>
      <c r="J22" s="394">
        <v>359071.02292999992</v>
      </c>
      <c r="K22" s="394">
        <v>268285.45047000021</v>
      </c>
    </row>
    <row r="23" spans="1:13" ht="35.25" customHeight="1">
      <c r="A23" s="730" t="s">
        <v>92</v>
      </c>
      <c r="B23" s="730"/>
      <c r="C23" s="730"/>
      <c r="D23" s="730"/>
      <c r="E23" s="730"/>
      <c r="F23" s="730"/>
      <c r="G23" s="730"/>
      <c r="H23" s="730"/>
      <c r="I23" s="730"/>
      <c r="J23" s="730"/>
      <c r="K23" s="730"/>
    </row>
    <row r="24" spans="1:13" ht="42.75" customHeight="1">
      <c r="A24" s="731" t="s">
        <v>93</v>
      </c>
      <c r="B24" s="731"/>
      <c r="C24" s="731"/>
      <c r="D24" s="731"/>
      <c r="E24" s="731"/>
      <c r="F24" s="731"/>
      <c r="G24" s="731"/>
      <c r="H24" s="731"/>
      <c r="I24" s="731"/>
      <c r="J24" s="731"/>
      <c r="K24" s="731"/>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4" t="s">
        <v>343</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53" t="s">
        <v>742</v>
      </c>
      <c r="G1" s="380" t="str">
        <f>Naslovnica!A20</f>
        <v>Prosinac 2014.</v>
      </c>
    </row>
    <row r="2" spans="1:8" ht="12.75" customHeight="1">
      <c r="A2" s="119" t="s">
        <v>723</v>
      </c>
      <c r="G2" s="118" t="str">
        <f>Naslovnica!A24</f>
        <v>December 2014</v>
      </c>
    </row>
    <row r="3" spans="1:8" ht="12.75" customHeight="1">
      <c r="E3" s="721" t="s">
        <v>493</v>
      </c>
      <c r="F3" s="721"/>
      <c r="G3" s="721"/>
    </row>
    <row r="4" spans="1:8" ht="21" customHeight="1">
      <c r="A4" s="395"/>
      <c r="B4" s="724" t="s">
        <v>491</v>
      </c>
      <c r="C4" s="724"/>
      <c r="D4" s="724"/>
      <c r="E4" s="724"/>
      <c r="F4" s="724"/>
      <c r="G4" s="381"/>
    </row>
    <row r="5" spans="1:8" ht="33.75" customHeight="1">
      <c r="A5" s="396" t="s">
        <v>97</v>
      </c>
      <c r="B5" s="395" t="str">
        <f>Naslovnica!A20</f>
        <v>Prosinac 2014.</v>
      </c>
      <c r="C5" s="395" t="s">
        <v>98</v>
      </c>
      <c r="D5" s="395" t="s">
        <v>99</v>
      </c>
      <c r="E5" s="395" t="s">
        <v>100</v>
      </c>
      <c r="F5" s="395" t="s">
        <v>101</v>
      </c>
      <c r="G5" s="395" t="s">
        <v>102</v>
      </c>
    </row>
    <row r="6" spans="1:8" ht="33.75" customHeight="1">
      <c r="A6" s="398" t="s">
        <v>103</v>
      </c>
      <c r="B6" s="398" t="str">
        <f>Naslovnica!A24</f>
        <v>December 2014</v>
      </c>
      <c r="C6" s="398" t="s">
        <v>104</v>
      </c>
      <c r="D6" s="400" t="s">
        <v>105</v>
      </c>
      <c r="E6" s="400" t="s">
        <v>106</v>
      </c>
      <c r="F6" s="400" t="s">
        <v>107</v>
      </c>
      <c r="G6" s="400" t="s">
        <v>108</v>
      </c>
    </row>
    <row r="7" spans="1:8" ht="12.75" customHeight="1">
      <c r="A7" s="634" t="s">
        <v>928</v>
      </c>
      <c r="B7" s="635">
        <v>1197.3489099999999</v>
      </c>
      <c r="C7" s="636">
        <v>0.10570025732037534</v>
      </c>
      <c r="D7" s="635">
        <v>0</v>
      </c>
      <c r="E7" s="636" t="s">
        <v>1161</v>
      </c>
      <c r="F7" s="635">
        <v>4525.4242800000002</v>
      </c>
      <c r="G7" s="635">
        <v>4525.4242800000002</v>
      </c>
      <c r="H7" s="88"/>
    </row>
    <row r="8" spans="1:8" ht="12.75" customHeight="1">
      <c r="A8" s="634" t="s">
        <v>929</v>
      </c>
      <c r="B8" s="635">
        <v>169134.82862000001</v>
      </c>
      <c r="C8" s="636">
        <v>0.12412455511363185</v>
      </c>
      <c r="D8" s="635">
        <v>174640.27273</v>
      </c>
      <c r="E8" s="636">
        <v>-3.1524481861704333E-2</v>
      </c>
      <c r="F8" s="635">
        <v>1862277.45364</v>
      </c>
      <c r="G8" s="635">
        <v>20109544.151899993</v>
      </c>
      <c r="H8" s="88"/>
    </row>
    <row r="9" spans="1:8" ht="12.75" customHeight="1">
      <c r="A9" s="634" t="s">
        <v>930</v>
      </c>
      <c r="B9" s="635">
        <v>3137.9522700000002</v>
      </c>
      <c r="C9" s="636">
        <v>0.12333379195737899</v>
      </c>
      <c r="D9" s="635">
        <v>0</v>
      </c>
      <c r="E9" s="636" t="s">
        <v>1161</v>
      </c>
      <c r="F9" s="635">
        <v>11485.545759999999</v>
      </c>
      <c r="G9" s="635">
        <v>11485.545759999999</v>
      </c>
      <c r="H9" s="88"/>
    </row>
    <row r="10" spans="1:8" ht="12.75" customHeight="1">
      <c r="A10" s="680" t="s">
        <v>959</v>
      </c>
      <c r="B10" s="637">
        <v>173470.12980000002</v>
      </c>
      <c r="C10" s="638">
        <v>0.12398096932128981</v>
      </c>
      <c r="D10" s="637">
        <v>174640.27273</v>
      </c>
      <c r="E10" s="638">
        <v>-6.7003040690909524E-3</v>
      </c>
      <c r="F10" s="637">
        <v>1878288.4236799998</v>
      </c>
      <c r="G10" s="637">
        <v>20125555.121939991</v>
      </c>
      <c r="H10" s="88"/>
    </row>
    <row r="11" spans="1:8" ht="12.75" customHeight="1">
      <c r="A11" s="634" t="s">
        <v>931</v>
      </c>
      <c r="B11" s="635">
        <v>393.60055</v>
      </c>
      <c r="C11" s="636">
        <v>0.16369733563648106</v>
      </c>
      <c r="D11" s="635">
        <v>0</v>
      </c>
      <c r="E11" s="636" t="s">
        <v>1161</v>
      </c>
      <c r="F11" s="635">
        <v>1435.93003</v>
      </c>
      <c r="G11" s="635">
        <v>1435.93003</v>
      </c>
      <c r="H11" s="88"/>
    </row>
    <row r="12" spans="1:8" ht="12.75" customHeight="1">
      <c r="A12" s="634" t="s">
        <v>932</v>
      </c>
      <c r="B12" s="635">
        <v>61333.964039999999</v>
      </c>
      <c r="C12" s="636">
        <v>0.141100644816438</v>
      </c>
      <c r="D12" s="635">
        <v>61631.109859999997</v>
      </c>
      <c r="E12" s="636">
        <v>-4.8213608464132557E-3</v>
      </c>
      <c r="F12" s="635">
        <v>658172.36940999993</v>
      </c>
      <c r="G12" s="635">
        <v>6322411.041819999</v>
      </c>
      <c r="H12" s="88"/>
    </row>
    <row r="13" spans="1:8" ht="12.75" customHeight="1">
      <c r="A13" s="634" t="s">
        <v>933</v>
      </c>
      <c r="B13" s="635">
        <v>898.54018999999994</v>
      </c>
      <c r="C13" s="636">
        <v>0.14491976841417861</v>
      </c>
      <c r="D13" s="635">
        <v>0</v>
      </c>
      <c r="E13" s="636" t="s">
        <v>1161</v>
      </c>
      <c r="F13" s="635">
        <v>3240.91932</v>
      </c>
      <c r="G13" s="635">
        <v>3240.91932</v>
      </c>
      <c r="H13" s="88"/>
    </row>
    <row r="14" spans="1:8" ht="12.75" customHeight="1">
      <c r="A14" s="681" t="s">
        <v>960</v>
      </c>
      <c r="B14" s="637">
        <v>62626.104780000001</v>
      </c>
      <c r="C14" s="638">
        <v>0.1412945514485712</v>
      </c>
      <c r="D14" s="637">
        <v>61631.109859999997</v>
      </c>
      <c r="E14" s="638">
        <v>1.614436154500893E-2</v>
      </c>
      <c r="F14" s="637">
        <v>662849.21875999996</v>
      </c>
      <c r="G14" s="637">
        <v>6327087.8911699997</v>
      </c>
      <c r="H14" s="88"/>
    </row>
    <row r="15" spans="1:8" ht="12.75" customHeight="1">
      <c r="A15" s="634" t="s">
        <v>934</v>
      </c>
      <c r="B15" s="635">
        <v>379.78663</v>
      </c>
      <c r="C15" s="636">
        <v>5.3082465360047848E-2</v>
      </c>
      <c r="D15" s="635">
        <v>0</v>
      </c>
      <c r="E15" s="636" t="s">
        <v>1161</v>
      </c>
      <c r="F15" s="635">
        <v>1512.20479</v>
      </c>
      <c r="G15" s="635">
        <v>1512.20479</v>
      </c>
      <c r="H15" s="88"/>
    </row>
    <row r="16" spans="1:8" ht="12.75" customHeight="1">
      <c r="A16" s="634" t="s">
        <v>935</v>
      </c>
      <c r="B16" s="635">
        <v>76862.324340000006</v>
      </c>
      <c r="C16" s="636">
        <v>0.11427192643568522</v>
      </c>
      <c r="D16" s="635">
        <v>80046.924780000001</v>
      </c>
      <c r="E16" s="636">
        <v>-3.9784169707362427E-2</v>
      </c>
      <c r="F16" s="635">
        <v>842322.95329000009</v>
      </c>
      <c r="G16" s="635">
        <v>8851266.058229994</v>
      </c>
      <c r="H16" s="88"/>
    </row>
    <row r="17" spans="1:9" ht="12.75" customHeight="1">
      <c r="A17" s="634" t="s">
        <v>936</v>
      </c>
      <c r="B17" s="635">
        <v>1305.3503500000002</v>
      </c>
      <c r="C17" s="636">
        <v>9.183796407952366E-2</v>
      </c>
      <c r="D17" s="635">
        <v>0</v>
      </c>
      <c r="E17" s="636" t="s">
        <v>1161</v>
      </c>
      <c r="F17" s="635">
        <v>4840.6665700000003</v>
      </c>
      <c r="G17" s="635">
        <v>4840.6665700000003</v>
      </c>
      <c r="H17" s="88"/>
    </row>
    <row r="18" spans="1:9" ht="12.75" customHeight="1">
      <c r="A18" s="680" t="s">
        <v>961</v>
      </c>
      <c r="B18" s="637">
        <v>78547.461320000002</v>
      </c>
      <c r="C18" s="638">
        <v>0.11357882653997838</v>
      </c>
      <c r="D18" s="637">
        <v>80046.924780000001</v>
      </c>
      <c r="E18" s="638">
        <v>-1.8732305633490685E-2</v>
      </c>
      <c r="F18" s="637">
        <v>848675.82465000008</v>
      </c>
      <c r="G18" s="637">
        <v>8857618.9295899943</v>
      </c>
      <c r="H18" s="88"/>
    </row>
    <row r="19" spans="1:9" ht="12.75" customHeight="1">
      <c r="A19" s="634" t="s">
        <v>937</v>
      </c>
      <c r="B19" s="635">
        <v>691.29048</v>
      </c>
      <c r="C19" s="636">
        <v>0.10618536875364296</v>
      </c>
      <c r="D19" s="635">
        <v>0</v>
      </c>
      <c r="E19" s="636" t="s">
        <v>1161</v>
      </c>
      <c r="F19" s="635">
        <v>2619.0693099999999</v>
      </c>
      <c r="G19" s="635">
        <v>2619.0693099999999</v>
      </c>
      <c r="H19" s="88"/>
    </row>
    <row r="20" spans="1:9" ht="12.75" customHeight="1">
      <c r="A20" s="634" t="s">
        <v>938</v>
      </c>
      <c r="B20" s="635">
        <v>133723.63566999999</v>
      </c>
      <c r="C20" s="636">
        <v>0.12397731909226381</v>
      </c>
      <c r="D20" s="635">
        <v>138280.93750999999</v>
      </c>
      <c r="E20" s="636">
        <v>-3.2956833545263117E-2</v>
      </c>
      <c r="F20" s="635">
        <v>1464441.40145</v>
      </c>
      <c r="G20" s="635">
        <v>15526356.788270002</v>
      </c>
      <c r="H20" s="88"/>
    </row>
    <row r="21" spans="1:9" ht="12.75" customHeight="1">
      <c r="A21" s="634" t="s">
        <v>939</v>
      </c>
      <c r="B21" s="635">
        <v>2827.4971399999999</v>
      </c>
      <c r="C21" s="636">
        <v>0.13520551442163917</v>
      </c>
      <c r="D21" s="635">
        <v>0</v>
      </c>
      <c r="E21" s="636" t="s">
        <v>1161</v>
      </c>
      <c r="F21" s="635">
        <v>10335.368339999999</v>
      </c>
      <c r="G21" s="635">
        <v>10335.368339999999</v>
      </c>
      <c r="H21" s="88"/>
    </row>
    <row r="22" spans="1:9" ht="12.75" customHeight="1">
      <c r="A22" s="680" t="s">
        <v>962</v>
      </c>
      <c r="B22" s="637">
        <v>137242.42328999998</v>
      </c>
      <c r="C22" s="638">
        <v>0.12411531411881839</v>
      </c>
      <c r="D22" s="637">
        <v>138280.93750999999</v>
      </c>
      <c r="E22" s="638">
        <v>-7.5101763026802605E-3</v>
      </c>
      <c r="F22" s="637">
        <v>1477395.8391</v>
      </c>
      <c r="G22" s="637">
        <v>15539311.225920003</v>
      </c>
      <c r="H22" s="88"/>
    </row>
    <row r="23" spans="1:9" ht="12.75" customHeight="1">
      <c r="A23" s="641" t="s">
        <v>981</v>
      </c>
      <c r="B23" s="642">
        <v>2662.02657</v>
      </c>
      <c r="C23" s="643">
        <v>0.10609226547315596</v>
      </c>
      <c r="D23" s="635">
        <v>0</v>
      </c>
      <c r="E23" s="636" t="s">
        <v>1161</v>
      </c>
      <c r="F23" s="642">
        <v>10092.628410000001</v>
      </c>
      <c r="G23" s="642">
        <v>10092.628410000001</v>
      </c>
      <c r="H23" s="88"/>
      <c r="I23" s="355"/>
    </row>
    <row r="24" spans="1:9" ht="12.75" customHeight="1">
      <c r="A24" s="641" t="s">
        <v>982</v>
      </c>
      <c r="B24" s="642">
        <v>441054.75267000002</v>
      </c>
      <c r="C24" s="643">
        <v>0.12467359222338958</v>
      </c>
      <c r="D24" s="642">
        <v>454599.24488000001</v>
      </c>
      <c r="E24" s="643">
        <v>-2.9794357035448485E-2</v>
      </c>
      <c r="F24" s="642">
        <v>4827214.1777900001</v>
      </c>
      <c r="G24" s="642">
        <v>50809578.040219985</v>
      </c>
      <c r="H24" s="88"/>
      <c r="I24" s="355"/>
    </row>
    <row r="25" spans="1:9" ht="12.75" customHeight="1">
      <c r="A25" s="641" t="s">
        <v>983</v>
      </c>
      <c r="B25" s="642">
        <v>8169.3399499999996</v>
      </c>
      <c r="C25" s="643">
        <v>0.12455275662731957</v>
      </c>
      <c r="D25" s="635">
        <v>0</v>
      </c>
      <c r="E25" s="636" t="s">
        <v>1161</v>
      </c>
      <c r="F25" s="642">
        <v>29902.499989999997</v>
      </c>
      <c r="G25" s="642">
        <v>29902.499989999997</v>
      </c>
      <c r="H25" s="88"/>
      <c r="I25" s="355"/>
    </row>
    <row r="26" spans="1:9" ht="22.5" customHeight="1">
      <c r="A26" s="682" t="s">
        <v>984</v>
      </c>
      <c r="B26" s="639">
        <v>451886.11919</v>
      </c>
      <c r="C26" s="640">
        <v>0.12456011891323916</v>
      </c>
      <c r="D26" s="639">
        <v>454599.24488000001</v>
      </c>
      <c r="E26" s="640">
        <v>-5.9681702522761462E-3</v>
      </c>
      <c r="F26" s="639">
        <v>4867209.306189999</v>
      </c>
      <c r="G26" s="639">
        <v>50849573.16861999</v>
      </c>
      <c r="I26" s="355"/>
    </row>
    <row r="27" spans="1:9" ht="21.75" customHeight="1">
      <c r="A27" s="733" t="s">
        <v>114</v>
      </c>
      <c r="B27" s="733"/>
      <c r="C27" s="733"/>
      <c r="D27" s="733"/>
      <c r="E27" s="733"/>
      <c r="F27" s="733"/>
      <c r="G27" s="733"/>
    </row>
    <row r="28" spans="1:9" ht="21" customHeight="1">
      <c r="A28" s="734" t="s">
        <v>115</v>
      </c>
      <c r="B28" s="734"/>
      <c r="C28" s="734"/>
      <c r="D28" s="734"/>
      <c r="E28" s="734"/>
      <c r="F28" s="734"/>
      <c r="G28" s="734"/>
    </row>
    <row r="29" spans="1:9" ht="12.75" customHeight="1"/>
    <row r="30" spans="1:9" ht="12.75" customHeight="1">
      <c r="A30" s="553" t="s">
        <v>883</v>
      </c>
      <c r="G30" s="380" t="str">
        <f>Naslovnica!A20</f>
        <v>Prosinac 2014.</v>
      </c>
    </row>
    <row r="31" spans="1:9" ht="12.75" customHeight="1">
      <c r="A31" s="119" t="s">
        <v>492</v>
      </c>
      <c r="G31" s="118" t="str">
        <f>Naslovnica!A24</f>
        <v>December 2014</v>
      </c>
    </row>
    <row r="32" spans="1:9" ht="12.75" customHeight="1">
      <c r="D32" s="721" t="s">
        <v>493</v>
      </c>
      <c r="E32" s="721"/>
      <c r="F32" s="721"/>
    </row>
    <row r="33" spans="1:8" ht="25.5" customHeight="1">
      <c r="A33" s="395"/>
      <c r="B33" s="724" t="s">
        <v>116</v>
      </c>
      <c r="C33" s="724"/>
      <c r="D33" s="724"/>
      <c r="E33" s="724"/>
      <c r="F33" s="724"/>
    </row>
    <row r="34" spans="1:8" ht="33.75" customHeight="1">
      <c r="A34" s="395" t="s">
        <v>97</v>
      </c>
      <c r="B34" s="395" t="str">
        <f>Naslovnica!A20</f>
        <v>Prosinac 2014.</v>
      </c>
      <c r="C34" s="395" t="s">
        <v>98</v>
      </c>
      <c r="D34" s="395" t="s">
        <v>99</v>
      </c>
      <c r="E34" s="395" t="s">
        <v>100</v>
      </c>
      <c r="F34" s="395" t="s">
        <v>101</v>
      </c>
    </row>
    <row r="35" spans="1:8" ht="33.75" customHeight="1">
      <c r="A35" s="398" t="s">
        <v>103</v>
      </c>
      <c r="B35" s="398" t="str">
        <f>Naslovnica!A24</f>
        <v>December 2014</v>
      </c>
      <c r="C35" s="398" t="s">
        <v>104</v>
      </c>
      <c r="D35" s="400" t="s">
        <v>105</v>
      </c>
      <c r="E35" s="400" t="s">
        <v>106</v>
      </c>
      <c r="F35" s="400" t="s">
        <v>107</v>
      </c>
    </row>
    <row r="36" spans="1:8" ht="12.75" customHeight="1">
      <c r="A36" s="634" t="s">
        <v>928</v>
      </c>
      <c r="B36" s="635">
        <v>0</v>
      </c>
      <c r="C36" s="636" t="s">
        <v>1161</v>
      </c>
      <c r="D36" s="635">
        <v>0</v>
      </c>
      <c r="E36" s="636" t="s">
        <v>1161</v>
      </c>
      <c r="F36" s="635">
        <v>0</v>
      </c>
      <c r="G36" s="88"/>
      <c r="H36" s="88"/>
    </row>
    <row r="37" spans="1:8" ht="12.75" customHeight="1">
      <c r="A37" s="634" t="s">
        <v>929</v>
      </c>
      <c r="B37" s="635">
        <v>889.57375000000002</v>
      </c>
      <c r="C37" s="636">
        <v>0.12417567916696931</v>
      </c>
      <c r="D37" s="635">
        <v>894.76165000000003</v>
      </c>
      <c r="E37" s="636">
        <v>-5.7980804161644759E-3</v>
      </c>
      <c r="F37" s="635">
        <v>9629.6375700000008</v>
      </c>
      <c r="G37" s="88"/>
      <c r="H37" s="88"/>
    </row>
    <row r="38" spans="1:8" ht="12.75" customHeight="1">
      <c r="A38" s="634" t="s">
        <v>930</v>
      </c>
      <c r="B38" s="635">
        <v>0</v>
      </c>
      <c r="C38" s="636" t="s">
        <v>1161</v>
      </c>
      <c r="D38" s="635">
        <v>0</v>
      </c>
      <c r="E38" s="636" t="s">
        <v>1161</v>
      </c>
      <c r="F38" s="635">
        <v>0</v>
      </c>
      <c r="G38" s="88"/>
      <c r="H38" s="88"/>
    </row>
    <row r="39" spans="1:8" ht="12.75" customHeight="1">
      <c r="A39" s="680" t="s">
        <v>959</v>
      </c>
      <c r="B39" s="637">
        <v>889.57375000000002</v>
      </c>
      <c r="C39" s="638">
        <v>0.12417567916696931</v>
      </c>
      <c r="D39" s="637">
        <v>894.76165000000003</v>
      </c>
      <c r="E39" s="638">
        <v>-5.7980804161644759E-3</v>
      </c>
      <c r="F39" s="637">
        <v>9629.6375700000008</v>
      </c>
      <c r="G39" s="88"/>
      <c r="H39" s="88"/>
    </row>
    <row r="40" spans="1:8" ht="12.75" customHeight="1">
      <c r="A40" s="634" t="s">
        <v>931</v>
      </c>
      <c r="B40" s="635">
        <v>0</v>
      </c>
      <c r="C40" s="636" t="s">
        <v>1161</v>
      </c>
      <c r="D40" s="635">
        <v>0</v>
      </c>
      <c r="E40" s="636" t="s">
        <v>1161</v>
      </c>
      <c r="F40" s="635">
        <v>0</v>
      </c>
      <c r="G40" s="88"/>
      <c r="H40" s="88"/>
    </row>
    <row r="41" spans="1:8" ht="12.75" customHeight="1">
      <c r="A41" s="634" t="s">
        <v>932</v>
      </c>
      <c r="B41" s="635">
        <v>505.03065999999995</v>
      </c>
      <c r="C41" s="636">
        <v>0.14129569332114308</v>
      </c>
      <c r="D41" s="635">
        <v>496.96909999999997</v>
      </c>
      <c r="E41" s="636">
        <v>1.6221451192840734E-2</v>
      </c>
      <c r="F41" s="635">
        <v>5344.9802199999995</v>
      </c>
      <c r="G41" s="88"/>
      <c r="H41" s="88"/>
    </row>
    <row r="42" spans="1:8" ht="12.75" customHeight="1">
      <c r="A42" s="634" t="s">
        <v>933</v>
      </c>
      <c r="B42" s="635">
        <v>0</v>
      </c>
      <c r="C42" s="636" t="s">
        <v>1161</v>
      </c>
      <c r="D42" s="635">
        <v>0</v>
      </c>
      <c r="E42" s="636" t="s">
        <v>1161</v>
      </c>
      <c r="F42" s="635">
        <v>0</v>
      </c>
      <c r="G42" s="88"/>
      <c r="H42" s="88"/>
    </row>
    <row r="43" spans="1:8" ht="12.75" customHeight="1">
      <c r="A43" s="681" t="s">
        <v>960</v>
      </c>
      <c r="B43" s="637">
        <v>505.03065999999995</v>
      </c>
      <c r="C43" s="638">
        <v>0.14129569332114308</v>
      </c>
      <c r="D43" s="637">
        <v>496.96909999999997</v>
      </c>
      <c r="E43" s="638">
        <v>1.6221451192840734E-2</v>
      </c>
      <c r="F43" s="637">
        <v>5344.9802199999995</v>
      </c>
      <c r="G43" s="88"/>
      <c r="H43" s="88"/>
    </row>
    <row r="44" spans="1:8" ht="12.75" customHeight="1">
      <c r="A44" s="634" t="s">
        <v>934</v>
      </c>
      <c r="B44" s="635">
        <v>0</v>
      </c>
      <c r="C44" s="636" t="s">
        <v>1161</v>
      </c>
      <c r="D44" s="635">
        <v>0</v>
      </c>
      <c r="E44" s="636" t="s">
        <v>1161</v>
      </c>
      <c r="F44" s="635">
        <v>0</v>
      </c>
      <c r="G44" s="88"/>
      <c r="H44" s="88"/>
    </row>
    <row r="45" spans="1:8" ht="12.75" customHeight="1">
      <c r="A45" s="634" t="s">
        <v>935</v>
      </c>
      <c r="B45" s="635">
        <v>633.42356000000007</v>
      </c>
      <c r="C45" s="636">
        <v>0.11358376268911305</v>
      </c>
      <c r="D45" s="635">
        <v>645.47438999999997</v>
      </c>
      <c r="E45" s="636">
        <v>-1.8669725997959276E-2</v>
      </c>
      <c r="F45" s="635">
        <v>6843.87399</v>
      </c>
      <c r="G45" s="88"/>
      <c r="H45" s="88"/>
    </row>
    <row r="46" spans="1:8" ht="12.75" customHeight="1">
      <c r="A46" s="634" t="s">
        <v>936</v>
      </c>
      <c r="B46" s="635">
        <v>0</v>
      </c>
      <c r="C46" s="636" t="s">
        <v>1161</v>
      </c>
      <c r="D46" s="635">
        <v>0</v>
      </c>
      <c r="E46" s="636" t="s">
        <v>1161</v>
      </c>
      <c r="F46" s="635">
        <v>0</v>
      </c>
      <c r="G46" s="88"/>
      <c r="H46" s="88"/>
    </row>
    <row r="47" spans="1:8" ht="12.75" customHeight="1">
      <c r="A47" s="680" t="s">
        <v>961</v>
      </c>
      <c r="B47" s="637">
        <v>633.42356000000007</v>
      </c>
      <c r="C47" s="638">
        <v>0.11358376268911305</v>
      </c>
      <c r="D47" s="637">
        <v>645.47438999999997</v>
      </c>
      <c r="E47" s="638">
        <v>-1.8669725997959276E-2</v>
      </c>
      <c r="F47" s="637">
        <v>6843.87399</v>
      </c>
      <c r="G47" s="88"/>
      <c r="H47" s="88"/>
    </row>
    <row r="48" spans="1:8" ht="12.75" customHeight="1">
      <c r="A48" s="634" t="s">
        <v>937</v>
      </c>
      <c r="B48" s="635">
        <v>0</v>
      </c>
      <c r="C48" s="636" t="s">
        <v>1161</v>
      </c>
      <c r="D48" s="635">
        <v>0</v>
      </c>
      <c r="E48" s="636" t="s">
        <v>1161</v>
      </c>
      <c r="F48" s="635">
        <v>0</v>
      </c>
      <c r="G48" s="88"/>
      <c r="H48" s="88"/>
    </row>
    <row r="49" spans="1:8" ht="12.75" customHeight="1">
      <c r="A49" s="634" t="s">
        <v>938</v>
      </c>
      <c r="B49" s="635">
        <v>1106.74839</v>
      </c>
      <c r="C49" s="636">
        <v>0.12410785267593213</v>
      </c>
      <c r="D49" s="635">
        <v>1115.0607399999999</v>
      </c>
      <c r="E49" s="636">
        <v>-7.4546163287929276E-3</v>
      </c>
      <c r="F49" s="635">
        <v>11914.033499999998</v>
      </c>
      <c r="G49" s="88"/>
      <c r="H49" s="88"/>
    </row>
    <row r="50" spans="1:8" ht="12.75" customHeight="1">
      <c r="A50" s="634" t="s">
        <v>939</v>
      </c>
      <c r="B50" s="635">
        <v>0</v>
      </c>
      <c r="C50" s="636" t="s">
        <v>1161</v>
      </c>
      <c r="D50" s="635">
        <v>0</v>
      </c>
      <c r="E50" s="636" t="s">
        <v>1161</v>
      </c>
      <c r="F50" s="635">
        <v>0</v>
      </c>
      <c r="G50" s="88"/>
      <c r="H50" s="88"/>
    </row>
    <row r="51" spans="1:8" ht="12.75" customHeight="1">
      <c r="A51" s="680" t="s">
        <v>962</v>
      </c>
      <c r="B51" s="637">
        <v>1106.74839</v>
      </c>
      <c r="C51" s="638">
        <v>0.12410785267593213</v>
      </c>
      <c r="D51" s="637">
        <v>1115.0607399999999</v>
      </c>
      <c r="E51" s="638">
        <v>-7.4546163287929276E-3</v>
      </c>
      <c r="F51" s="637">
        <v>11914.033499999998</v>
      </c>
      <c r="G51" s="88"/>
      <c r="H51" s="88"/>
    </row>
    <row r="52" spans="1:8" ht="12.75" customHeight="1">
      <c r="A52" s="641" t="s">
        <v>981</v>
      </c>
      <c r="B52" s="642">
        <v>0</v>
      </c>
      <c r="C52" s="636" t="s">
        <v>1161</v>
      </c>
      <c r="D52" s="635">
        <v>0</v>
      </c>
      <c r="E52" s="636" t="s">
        <v>1161</v>
      </c>
      <c r="F52" s="642">
        <v>0</v>
      </c>
      <c r="G52" s="88"/>
      <c r="H52" s="88"/>
    </row>
    <row r="53" spans="1:8" ht="12.75" customHeight="1">
      <c r="A53" s="641" t="s">
        <v>982</v>
      </c>
      <c r="B53" s="642">
        <v>3134.7763599999998</v>
      </c>
      <c r="C53" s="643">
        <v>0.12470814791038316</v>
      </c>
      <c r="D53" s="642">
        <v>3152.2658799999999</v>
      </c>
      <c r="E53" s="643">
        <v>-5.5482375744269653E-3</v>
      </c>
      <c r="F53" s="642">
        <v>33732.525280000002</v>
      </c>
      <c r="G53" s="78"/>
      <c r="H53" s="78"/>
    </row>
    <row r="54" spans="1:8" ht="12.75" customHeight="1">
      <c r="A54" s="641" t="s">
        <v>983</v>
      </c>
      <c r="B54" s="642">
        <v>0</v>
      </c>
      <c r="C54" s="636" t="s">
        <v>1161</v>
      </c>
      <c r="D54" s="635">
        <v>0</v>
      </c>
      <c r="E54" s="636" t="s">
        <v>1161</v>
      </c>
      <c r="F54" s="642">
        <v>0</v>
      </c>
    </row>
    <row r="55" spans="1:8" ht="22.5" customHeight="1">
      <c r="A55" s="682" t="s">
        <v>984</v>
      </c>
      <c r="B55" s="639">
        <v>3134.7763599999998</v>
      </c>
      <c r="C55" s="640">
        <v>0.12470814791038316</v>
      </c>
      <c r="D55" s="639">
        <v>3152.2658799999999</v>
      </c>
      <c r="E55" s="640">
        <v>-5.5482375744269653E-3</v>
      </c>
      <c r="F55" s="639">
        <v>33732.525280000002</v>
      </c>
    </row>
    <row r="56" spans="1:8" ht="24.75" customHeight="1">
      <c r="A56" s="732" t="s">
        <v>117</v>
      </c>
      <c r="B56" s="732"/>
      <c r="C56" s="732"/>
      <c r="D56" s="732"/>
      <c r="E56" s="732"/>
      <c r="F56" s="732"/>
    </row>
    <row r="57" spans="1:8">
      <c r="A57" s="630" t="s">
        <v>118</v>
      </c>
      <c r="B57" s="629"/>
      <c r="C57" s="629"/>
      <c r="D57" s="629"/>
      <c r="E57" s="629"/>
      <c r="F57" s="629"/>
    </row>
    <row r="58" spans="1:8" ht="12.75" customHeight="1">
      <c r="A58" s="27" t="s">
        <v>494</v>
      </c>
    </row>
    <row r="59" spans="1:8" ht="12.75" customHeight="1"/>
    <row r="60" spans="1:8" ht="12.75" customHeight="1">
      <c r="A60" s="74" t="s">
        <v>343</v>
      </c>
    </row>
    <row r="61" spans="1:8" ht="12.75" customHeight="1">
      <c r="H61" s="21" t="s">
        <v>119</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79" t="s">
        <v>341</v>
      </c>
      <c r="G1" s="380" t="str">
        <f>Naslovnica!A20</f>
        <v>Prosinac 2014.</v>
      </c>
    </row>
    <row r="2" spans="1:8" ht="12.75" customHeight="1">
      <c r="A2" s="117" t="s">
        <v>120</v>
      </c>
      <c r="G2" s="118" t="str">
        <f>Naslovnica!A24</f>
        <v>December 2014</v>
      </c>
    </row>
    <row r="3" spans="1:8" ht="12.75" customHeight="1">
      <c r="E3" s="735" t="s">
        <v>495</v>
      </c>
      <c r="F3" s="735"/>
      <c r="G3" s="735"/>
    </row>
    <row r="4" spans="1:8" ht="16.5" customHeight="1">
      <c r="A4" s="736" t="s">
        <v>496</v>
      </c>
      <c r="B4" s="737" t="s">
        <v>497</v>
      </c>
      <c r="C4" s="737"/>
      <c r="D4" s="737"/>
      <c r="E4" s="737"/>
      <c r="F4" s="737"/>
      <c r="G4" s="737"/>
    </row>
    <row r="5" spans="1:8" ht="12.75" customHeight="1">
      <c r="A5" s="736"/>
      <c r="B5" s="741" t="str">
        <f>Naslovnica!A20</f>
        <v>Prosinac 2014.</v>
      </c>
      <c r="C5" s="741"/>
      <c r="D5" s="742" t="str">
        <f>'5 Tablica 3,4'!A8</f>
        <v>Studeni 2014.</v>
      </c>
      <c r="E5" s="741"/>
      <c r="F5" s="743" t="s">
        <v>127</v>
      </c>
      <c r="G5" s="743"/>
    </row>
    <row r="6" spans="1:8" ht="12.75" customHeight="1">
      <c r="A6" s="736"/>
      <c r="B6" s="738" t="str">
        <f>Naslovnica!A24</f>
        <v>December 2014</v>
      </c>
      <c r="C6" s="738"/>
      <c r="D6" s="739" t="str">
        <f>'5 Tablica 3,4'!B8</f>
        <v>November 2014</v>
      </c>
      <c r="E6" s="738"/>
      <c r="F6" s="740" t="s">
        <v>128</v>
      </c>
      <c r="G6" s="740"/>
    </row>
    <row r="7" spans="1:8" ht="12.75" customHeight="1">
      <c r="A7" s="736"/>
      <c r="B7" s="401" t="s">
        <v>121</v>
      </c>
      <c r="C7" s="401" t="s">
        <v>122</v>
      </c>
      <c r="D7" s="401" t="s">
        <v>121</v>
      </c>
      <c r="E7" s="401" t="s">
        <v>122</v>
      </c>
      <c r="F7" s="401" t="s">
        <v>121</v>
      </c>
      <c r="G7" s="401" t="s">
        <v>123</v>
      </c>
    </row>
    <row r="8" spans="1:8" ht="12.75" customHeight="1">
      <c r="A8" s="736"/>
      <c r="B8" s="402" t="s">
        <v>124</v>
      </c>
      <c r="C8" s="402" t="s">
        <v>125</v>
      </c>
      <c r="D8" s="402" t="s">
        <v>124</v>
      </c>
      <c r="E8" s="402" t="s">
        <v>125</v>
      </c>
      <c r="F8" s="402" t="s">
        <v>124</v>
      </c>
      <c r="G8" s="402" t="s">
        <v>126</v>
      </c>
    </row>
    <row r="9" spans="1:8" ht="12.75" customHeight="1">
      <c r="A9" s="176" t="s">
        <v>928</v>
      </c>
      <c r="B9" s="631">
        <v>164402.20267</v>
      </c>
      <c r="C9" s="632">
        <v>2.4803613312703856E-3</v>
      </c>
      <c r="D9" s="631">
        <v>161642.88858</v>
      </c>
      <c r="E9" s="632">
        <v>2.4598241913822249E-3</v>
      </c>
      <c r="F9" s="631">
        <v>2759.3140899999999</v>
      </c>
      <c r="G9" s="632">
        <v>1.7070432941653137E-2</v>
      </c>
      <c r="H9" s="88"/>
    </row>
    <row r="10" spans="1:8" ht="12.75" customHeight="1">
      <c r="A10" s="176" t="s">
        <v>929</v>
      </c>
      <c r="B10" s="631">
        <v>25827599.862530001</v>
      </c>
      <c r="C10" s="632">
        <v>0.38966497369340714</v>
      </c>
      <c r="D10" s="631">
        <v>25608352.736159999</v>
      </c>
      <c r="E10" s="632">
        <v>0.38969883621375434</v>
      </c>
      <c r="F10" s="631">
        <v>219247.12637000158</v>
      </c>
      <c r="G10" s="632">
        <v>8.5615474227835053E-3</v>
      </c>
      <c r="H10" s="88"/>
    </row>
    <row r="11" spans="1:8" ht="12.75" customHeight="1">
      <c r="A11" s="176" t="s">
        <v>930</v>
      </c>
      <c r="B11" s="631">
        <v>623703.00996000005</v>
      </c>
      <c r="C11" s="632">
        <v>9.4099032919102692E-3</v>
      </c>
      <c r="D11" s="631">
        <v>599744.72430999996</v>
      </c>
      <c r="E11" s="632">
        <v>9.1267026620936997E-3</v>
      </c>
      <c r="F11" s="631">
        <v>23958.285650000093</v>
      </c>
      <c r="G11" s="632">
        <v>3.9947472114179663E-2</v>
      </c>
      <c r="H11" s="88"/>
    </row>
    <row r="12" spans="1:8" ht="12.75" customHeight="1">
      <c r="A12" s="676" t="s">
        <v>959</v>
      </c>
      <c r="B12" s="647">
        <v>26615705.07516</v>
      </c>
      <c r="C12" s="648">
        <v>0.40155523831658779</v>
      </c>
      <c r="D12" s="647">
        <v>26369740.349049997</v>
      </c>
      <c r="E12" s="648">
        <v>0.40128536306723023</v>
      </c>
      <c r="F12" s="647">
        <v>245964.72611000168</v>
      </c>
      <c r="G12" s="648">
        <v>9.32753689851425E-3</v>
      </c>
      <c r="H12" s="88"/>
    </row>
    <row r="13" spans="1:8" ht="12.75" customHeight="1">
      <c r="A13" s="176" t="s">
        <v>931</v>
      </c>
      <c r="B13" s="631">
        <v>48660.391389999997</v>
      </c>
      <c r="C13" s="632">
        <v>7.3414681316957082E-4</v>
      </c>
      <c r="D13" s="631">
        <v>47940.54855</v>
      </c>
      <c r="E13" s="632">
        <v>7.2954227746963745E-4</v>
      </c>
      <c r="F13" s="631">
        <v>719.84283999999752</v>
      </c>
      <c r="G13" s="632">
        <v>1.5015323390578882E-2</v>
      </c>
      <c r="H13" s="88"/>
    </row>
    <row r="14" spans="1:8" ht="12.75" customHeight="1">
      <c r="A14" s="176" t="s">
        <v>932</v>
      </c>
      <c r="B14" s="631">
        <v>8577542.7822200004</v>
      </c>
      <c r="C14" s="632">
        <v>0.12941070793948803</v>
      </c>
      <c r="D14" s="631">
        <v>8517650.7254600003</v>
      </c>
      <c r="E14" s="632">
        <v>0.12961859004308365</v>
      </c>
      <c r="F14" s="631">
        <v>59892.056760000065</v>
      </c>
      <c r="G14" s="632">
        <v>7.0315229739319422E-3</v>
      </c>
      <c r="H14" s="88"/>
    </row>
    <row r="15" spans="1:8" ht="12.75" customHeight="1">
      <c r="A15" s="176" t="s">
        <v>933</v>
      </c>
      <c r="B15" s="631">
        <v>172368.22341999999</v>
      </c>
      <c r="C15" s="632">
        <v>2.6005459122036374E-3</v>
      </c>
      <c r="D15" s="631">
        <v>167497.47916999998</v>
      </c>
      <c r="E15" s="632">
        <v>2.5489172760853806E-3</v>
      </c>
      <c r="F15" s="631">
        <v>4870.7442500000179</v>
      </c>
      <c r="G15" s="632">
        <v>2.9079507788033646E-2</v>
      </c>
      <c r="H15" s="88"/>
    </row>
    <row r="16" spans="1:8" ht="12.75" customHeight="1">
      <c r="A16" s="676" t="s">
        <v>960</v>
      </c>
      <c r="B16" s="647">
        <v>8798571.3970299996</v>
      </c>
      <c r="C16" s="648">
        <v>0.13274540066486121</v>
      </c>
      <c r="D16" s="647">
        <v>8733088.7531800009</v>
      </c>
      <c r="E16" s="648">
        <v>0.13289704959663867</v>
      </c>
      <c r="F16" s="647">
        <v>65482.64385000008</v>
      </c>
      <c r="G16" s="648">
        <v>7.4982226450125518E-3</v>
      </c>
      <c r="H16" s="88"/>
    </row>
    <row r="17" spans="1:8" ht="12.75" customHeight="1">
      <c r="A17" s="176" t="s">
        <v>934</v>
      </c>
      <c r="B17" s="631">
        <v>46664.278439999995</v>
      </c>
      <c r="C17" s="632">
        <v>7.0403114991433912E-4</v>
      </c>
      <c r="D17" s="631">
        <v>45084.654869999998</v>
      </c>
      <c r="E17" s="632">
        <v>6.8608229959004881E-4</v>
      </c>
      <c r="F17" s="631">
        <v>1579.6235699999961</v>
      </c>
      <c r="G17" s="632">
        <v>3.5036834030443054E-2</v>
      </c>
      <c r="H17" s="88"/>
    </row>
    <row r="18" spans="1:8" ht="12.75" customHeight="1">
      <c r="A18" s="176" t="s">
        <v>935</v>
      </c>
      <c r="B18" s="631">
        <v>10358492.689639999</v>
      </c>
      <c r="C18" s="632">
        <v>0.15628017326022378</v>
      </c>
      <c r="D18" s="631">
        <v>10281807.79497</v>
      </c>
      <c r="E18" s="632">
        <v>0.15646490710101574</v>
      </c>
      <c r="F18" s="631">
        <v>76684.894669998437</v>
      </c>
      <c r="G18" s="632">
        <v>7.4583085191996809E-3</v>
      </c>
      <c r="H18" s="88"/>
    </row>
    <row r="19" spans="1:8" ht="12.75" customHeight="1">
      <c r="A19" s="176" t="s">
        <v>936</v>
      </c>
      <c r="B19" s="631">
        <v>241703.56613999998</v>
      </c>
      <c r="C19" s="632">
        <v>3.6466188977236167E-3</v>
      </c>
      <c r="D19" s="631">
        <v>233431.14965000001</v>
      </c>
      <c r="E19" s="632">
        <v>3.5522725062355751E-3</v>
      </c>
      <c r="F19" s="631">
        <v>8272.4164899999741</v>
      </c>
      <c r="G19" s="632">
        <v>3.5438357316079708E-2</v>
      </c>
      <c r="H19" s="88"/>
    </row>
    <row r="20" spans="1:8" ht="12.75" customHeight="1">
      <c r="A20" s="676" t="s">
        <v>961</v>
      </c>
      <c r="B20" s="647">
        <v>10646860.534219999</v>
      </c>
      <c r="C20" s="648">
        <v>0.16063082330786174</v>
      </c>
      <c r="D20" s="647">
        <v>10560323.59949</v>
      </c>
      <c r="E20" s="648">
        <v>0.16070326190684137</v>
      </c>
      <c r="F20" s="647">
        <v>86536.934729998407</v>
      </c>
      <c r="G20" s="648">
        <v>8.194534373376413E-3</v>
      </c>
      <c r="H20" s="88"/>
    </row>
    <row r="21" spans="1:8" ht="12.75" customHeight="1">
      <c r="A21" s="176" t="s">
        <v>937</v>
      </c>
      <c r="B21" s="631">
        <v>93790.574030000003</v>
      </c>
      <c r="C21" s="632">
        <v>1.4150328236697978E-3</v>
      </c>
      <c r="D21" s="631">
        <v>92474.027709999995</v>
      </c>
      <c r="E21" s="632">
        <v>1.4072369804442664E-3</v>
      </c>
      <c r="F21" s="631">
        <v>1316.5463200000086</v>
      </c>
      <c r="G21" s="632">
        <v>1.4236930656126696E-2</v>
      </c>
      <c r="H21" s="88"/>
    </row>
    <row r="22" spans="1:8" ht="12.75" customHeight="1">
      <c r="A22" s="176" t="s">
        <v>938</v>
      </c>
      <c r="B22" s="631">
        <v>19587418.74456</v>
      </c>
      <c r="C22" s="632">
        <v>0.29551840087525116</v>
      </c>
      <c r="D22" s="631">
        <v>19436856.604359999</v>
      </c>
      <c r="E22" s="632">
        <v>0.29578319528835589</v>
      </c>
      <c r="F22" s="631">
        <v>150562.14020000026</v>
      </c>
      <c r="G22" s="632">
        <v>7.7462186023550096E-3</v>
      </c>
      <c r="H22" s="88"/>
    </row>
    <row r="23" spans="1:8" ht="12.75" customHeight="1">
      <c r="A23" s="176" t="s">
        <v>939</v>
      </c>
      <c r="B23" s="631">
        <v>539207.33307000005</v>
      </c>
      <c r="C23" s="632">
        <v>8.1351040117682849E-3</v>
      </c>
      <c r="D23" s="631">
        <v>520704.27786999999</v>
      </c>
      <c r="E23" s="632">
        <v>7.9238931604895604E-3</v>
      </c>
      <c r="F23" s="631">
        <v>18503.055200000061</v>
      </c>
      <c r="G23" s="632">
        <v>3.5534670995385154E-2</v>
      </c>
      <c r="H23" s="88"/>
    </row>
    <row r="24" spans="1:8" ht="12.75" customHeight="1">
      <c r="A24" s="676" t="s">
        <v>962</v>
      </c>
      <c r="B24" s="647">
        <v>20220416.651659999</v>
      </c>
      <c r="C24" s="648">
        <v>0.30506853771068926</v>
      </c>
      <c r="D24" s="647">
        <v>20050034.909939997</v>
      </c>
      <c r="E24" s="648">
        <v>0.30511432542928968</v>
      </c>
      <c r="F24" s="647">
        <v>170381.74172000034</v>
      </c>
      <c r="G24" s="648">
        <v>8.4978276838577355E-3</v>
      </c>
      <c r="H24" s="88"/>
    </row>
    <row r="25" spans="1:8" ht="12.75" customHeight="1">
      <c r="A25" s="641" t="s">
        <v>981</v>
      </c>
      <c r="B25" s="649">
        <v>353517.44653000002</v>
      </c>
      <c r="C25" s="650">
        <v>5.3335721180240939E-3</v>
      </c>
      <c r="D25" s="649">
        <v>347142.11971</v>
      </c>
      <c r="E25" s="650">
        <v>5.2826857488861775E-3</v>
      </c>
      <c r="F25" s="649">
        <v>6375.326820000002</v>
      </c>
      <c r="G25" s="650">
        <v>1.83651780006584E-2</v>
      </c>
      <c r="H25" s="88"/>
    </row>
    <row r="26" spans="1:8" ht="12.75" customHeight="1">
      <c r="A26" s="641" t="s">
        <v>982</v>
      </c>
      <c r="B26" s="649">
        <v>64351054.078950003</v>
      </c>
      <c r="C26" s="650">
        <v>0.97087425576837016</v>
      </c>
      <c r="D26" s="649">
        <v>63844667.860950001</v>
      </c>
      <c r="E26" s="650">
        <v>0.97156552864620971</v>
      </c>
      <c r="F26" s="649">
        <v>506386.21800000034</v>
      </c>
      <c r="G26" s="650">
        <v>7.9315350046597812E-3</v>
      </c>
      <c r="H26" s="88"/>
    </row>
    <row r="27" spans="1:8" ht="12.75" customHeight="1">
      <c r="A27" s="641" t="s">
        <v>983</v>
      </c>
      <c r="B27" s="649">
        <v>1576982.1325900001</v>
      </c>
      <c r="C27" s="650">
        <v>2.3792172113605809E-2</v>
      </c>
      <c r="D27" s="649">
        <v>1521377.6310000001</v>
      </c>
      <c r="E27" s="650">
        <v>2.3151785604904218E-2</v>
      </c>
      <c r="F27" s="649">
        <v>55604.501590000145</v>
      </c>
      <c r="G27" s="650">
        <v>3.6548783455854557E-2</v>
      </c>
      <c r="H27" s="88"/>
    </row>
    <row r="28" spans="1:8" ht="18.75" customHeight="1">
      <c r="A28" s="682" t="s">
        <v>984</v>
      </c>
      <c r="B28" s="633">
        <v>66281553.658069998</v>
      </c>
      <c r="C28" s="567">
        <v>1</v>
      </c>
      <c r="D28" s="633">
        <v>65713187.611659996</v>
      </c>
      <c r="E28" s="567">
        <v>1</v>
      </c>
      <c r="F28" s="633">
        <v>568366.04641000053</v>
      </c>
      <c r="G28" s="567">
        <v>8.6491930625680422E-3</v>
      </c>
    </row>
    <row r="29" spans="1:8" ht="12.75" customHeight="1">
      <c r="A29" s="32" t="s">
        <v>498</v>
      </c>
    </row>
    <row r="30" spans="1:8" ht="12.75" customHeight="1"/>
    <row r="31" spans="1:8" ht="12.75" customHeight="1">
      <c r="A31" s="674" t="s">
        <v>957</v>
      </c>
      <c r="G31" s="380" t="str">
        <f>Naslovnica!A20</f>
        <v>Prosinac 2014.</v>
      </c>
    </row>
    <row r="32" spans="1:8" ht="12.75" customHeight="1">
      <c r="A32" s="675" t="s">
        <v>958</v>
      </c>
      <c r="G32" s="118" t="str">
        <f>Naslovnica!A24</f>
        <v>December 2014</v>
      </c>
    </row>
    <row r="33" spans="7:8" ht="12.75" customHeight="1">
      <c r="H33" s="78"/>
    </row>
    <row r="34" spans="7:8" ht="12.75" customHeight="1">
      <c r="H34" s="78"/>
    </row>
    <row r="35" spans="7:8" ht="12.75" customHeight="1">
      <c r="H35" s="88"/>
    </row>
    <row r="36" spans="7:8" ht="12.75" customHeight="1">
      <c r="G36" s="88"/>
      <c r="H36" s="88"/>
    </row>
    <row r="37" spans="7:8" ht="12.75" customHeight="1">
      <c r="G37" s="88"/>
    </row>
    <row r="38" spans="7:8" ht="12.75" customHeight="1">
      <c r="G38" s="88"/>
    </row>
    <row r="39" spans="7:8" ht="12.75" customHeight="1">
      <c r="G39" s="88"/>
      <c r="H39" s="78"/>
    </row>
    <row r="40" spans="7:8" ht="12.75" customHeight="1">
      <c r="G40" s="78"/>
    </row>
    <row r="41" spans="7:8" ht="12.75" customHeight="1">
      <c r="G41" s="78"/>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498</v>
      </c>
      <c r="B49" s="28"/>
    </row>
    <row r="50" spans="1:10" ht="12.75" customHeight="1"/>
    <row r="51" spans="1:10" ht="12.75" customHeight="1">
      <c r="A51" s="674" t="s">
        <v>971</v>
      </c>
      <c r="G51" s="380" t="str">
        <f>Naslovnica!A20</f>
        <v>Prosinac 2014.</v>
      </c>
    </row>
    <row r="52" spans="1:10" ht="12.75" customHeight="1">
      <c r="A52" s="675" t="s">
        <v>972</v>
      </c>
      <c r="G52" s="118" t="str">
        <f>Naslovnica!A24</f>
        <v>December 2014</v>
      </c>
    </row>
    <row r="53" spans="1:10" ht="12.75" customHeight="1">
      <c r="H53" s="78"/>
    </row>
    <row r="54" spans="1:10" ht="12.75" customHeight="1">
      <c r="G54" s="78"/>
      <c r="H54" s="78"/>
    </row>
    <row r="55" spans="1:10" ht="12.75" customHeight="1">
      <c r="H55" s="88"/>
      <c r="J55" s="78"/>
    </row>
    <row r="56" spans="1:10" ht="12.75" customHeight="1">
      <c r="H56" s="88"/>
      <c r="J56" s="78"/>
    </row>
    <row r="57" spans="1:10" ht="12.75" customHeight="1">
      <c r="H57" s="88"/>
    </row>
    <row r="58" spans="1:10" ht="12.75" customHeight="1">
      <c r="G58" s="88"/>
      <c r="H58" s="88"/>
    </row>
    <row r="59" spans="1:10" ht="12.75" customHeight="1">
      <c r="G59" s="88"/>
      <c r="H59" s="88"/>
    </row>
    <row r="60" spans="1:10" ht="12.75" customHeight="1">
      <c r="G60" s="88"/>
      <c r="H60" s="78"/>
    </row>
    <row r="61" spans="1:10" ht="12.75" customHeight="1">
      <c r="G61" s="88"/>
    </row>
    <row r="62" spans="1:10" ht="12.75" customHeight="1"/>
    <row r="63" spans="1:10" ht="12.75" customHeight="1">
      <c r="G63" s="78"/>
    </row>
    <row r="64" spans="1:10" ht="12.75" customHeight="1"/>
    <row r="65" spans="1:7" ht="12.75" customHeight="1"/>
    <row r="66" spans="1:7" ht="12.75" customHeight="1"/>
    <row r="67" spans="1:7" ht="12.75" customHeight="1"/>
    <row r="68" spans="1:7" ht="12.75" customHeight="1"/>
    <row r="69" spans="1:7" ht="12.75" customHeight="1">
      <c r="A69" s="28" t="s">
        <v>498</v>
      </c>
    </row>
    <row r="70" spans="1:7" ht="12.75" customHeight="1"/>
    <row r="71" spans="1:7" ht="12.75" customHeight="1">
      <c r="A71" s="74" t="s">
        <v>343</v>
      </c>
    </row>
    <row r="72" spans="1:7" ht="12.75" customHeight="1">
      <c r="G72" s="21" t="s">
        <v>129</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54" t="s">
        <v>342</v>
      </c>
      <c r="F1" s="380" t="str">
        <f>Naslovnica!A20</f>
        <v>Prosinac 2014.</v>
      </c>
    </row>
    <row r="2" spans="1:7" ht="12.75" customHeight="1">
      <c r="A2" s="120" t="s">
        <v>24</v>
      </c>
      <c r="F2" s="118" t="str">
        <f>Naslovnica!A24</f>
        <v>December 2014</v>
      </c>
    </row>
    <row r="3" spans="1:7" ht="12.75" customHeight="1"/>
    <row r="4" spans="1:7" ht="17.25" customHeight="1">
      <c r="A4" s="736" t="s">
        <v>499</v>
      </c>
      <c r="B4" s="403" t="str">
        <f>Naslovnica!A20</f>
        <v>Prosinac 2014.</v>
      </c>
      <c r="C4" s="404" t="str">
        <f>'5 Tablica 3,4'!A8</f>
        <v>Studeni 2014.</v>
      </c>
      <c r="D4" s="405" t="s">
        <v>710</v>
      </c>
      <c r="E4" s="405" t="s">
        <v>712</v>
      </c>
      <c r="F4" s="405" t="s">
        <v>714</v>
      </c>
    </row>
    <row r="5" spans="1:7" ht="16.5" customHeight="1">
      <c r="A5" s="736"/>
      <c r="B5" s="406" t="str">
        <f>Naslovnica!A24</f>
        <v>December 2014</v>
      </c>
      <c r="C5" s="407" t="str">
        <f>'5 Tablica 3,4'!B8</f>
        <v>November 2014</v>
      </c>
      <c r="D5" s="408" t="s">
        <v>711</v>
      </c>
      <c r="E5" s="408" t="s">
        <v>713</v>
      </c>
      <c r="F5" s="408" t="s">
        <v>715</v>
      </c>
    </row>
    <row r="6" spans="1:7">
      <c r="A6" s="665" t="s">
        <v>928</v>
      </c>
      <c r="B6" s="178">
        <v>104.0635</v>
      </c>
      <c r="C6" s="178">
        <v>103.1738</v>
      </c>
      <c r="D6" s="179">
        <v>101.1854</v>
      </c>
      <c r="E6" s="178">
        <v>104.0635</v>
      </c>
      <c r="F6" s="180">
        <v>2.8781000000000034</v>
      </c>
      <c r="G6" s="88"/>
    </row>
    <row r="7" spans="1:7">
      <c r="A7" s="665" t="s">
        <v>931</v>
      </c>
      <c r="B7" s="178">
        <v>105.1601</v>
      </c>
      <c r="C7" s="178">
        <v>104.547</v>
      </c>
      <c r="D7" s="179">
        <v>102.7611</v>
      </c>
      <c r="E7" s="178">
        <v>105.1601</v>
      </c>
      <c r="F7" s="180">
        <v>2.3990000000000009</v>
      </c>
      <c r="G7" s="88"/>
    </row>
    <row r="8" spans="1:7">
      <c r="A8" s="665" t="s">
        <v>934</v>
      </c>
      <c r="B8" s="178">
        <v>106.3946</v>
      </c>
      <c r="C8" s="178">
        <v>103.8678</v>
      </c>
      <c r="D8" s="179">
        <v>102.218</v>
      </c>
      <c r="E8" s="178">
        <v>106.3946</v>
      </c>
      <c r="F8" s="180">
        <v>4.1765999999999934</v>
      </c>
      <c r="G8" s="88"/>
    </row>
    <row r="9" spans="1:7">
      <c r="A9" s="665" t="s">
        <v>937</v>
      </c>
      <c r="B9" s="178">
        <v>104.37479999999999</v>
      </c>
      <c r="C9" s="178">
        <v>103.7346</v>
      </c>
      <c r="D9" s="179">
        <v>101.7381</v>
      </c>
      <c r="E9" s="178">
        <v>104.37479999999999</v>
      </c>
      <c r="F9" s="180">
        <v>2.6366999999999905</v>
      </c>
      <c r="G9" s="88"/>
    </row>
    <row r="10" spans="1:7">
      <c r="A10" s="666" t="s">
        <v>950</v>
      </c>
      <c r="B10" s="667">
        <v>104.60473804141323</v>
      </c>
      <c r="C10" s="667">
        <v>103.60296182747535</v>
      </c>
      <c r="D10" s="668">
        <v>101.86051549882518</v>
      </c>
      <c r="E10" s="667">
        <v>104.60473804141323</v>
      </c>
      <c r="F10" s="669">
        <v>2.744222542588048</v>
      </c>
      <c r="G10" s="88"/>
    </row>
    <row r="11" spans="1:7">
      <c r="A11" s="665" t="s">
        <v>929</v>
      </c>
      <c r="B11" s="178">
        <v>210.6223</v>
      </c>
      <c r="C11" s="178">
        <v>210.0102</v>
      </c>
      <c r="D11" s="179">
        <v>206.41640000000001</v>
      </c>
      <c r="E11" s="178">
        <v>210.6223</v>
      </c>
      <c r="F11" s="180">
        <v>4.2058999999999855</v>
      </c>
      <c r="G11" s="88"/>
    </row>
    <row r="12" spans="1:7">
      <c r="A12" s="665" t="s">
        <v>932</v>
      </c>
      <c r="B12" s="178">
        <v>210.17760000000001</v>
      </c>
      <c r="C12" s="178">
        <v>210.09530000000001</v>
      </c>
      <c r="D12" s="179">
        <v>206.67850000000001</v>
      </c>
      <c r="E12" s="178">
        <v>210.76580000000001</v>
      </c>
      <c r="F12" s="180">
        <v>4.087299999999999</v>
      </c>
      <c r="G12" s="88"/>
    </row>
    <row r="13" spans="1:7">
      <c r="A13" s="665" t="s">
        <v>935</v>
      </c>
      <c r="B13" s="178">
        <v>187.82079999999999</v>
      </c>
      <c r="C13" s="178">
        <v>187.6814</v>
      </c>
      <c r="D13" s="179">
        <v>184.65629999999999</v>
      </c>
      <c r="E13" s="178">
        <v>187.96350000000001</v>
      </c>
      <c r="F13" s="180">
        <v>3.307200000000023</v>
      </c>
      <c r="G13" s="88"/>
    </row>
    <row r="14" spans="1:7">
      <c r="A14" s="665" t="s">
        <v>938</v>
      </c>
      <c r="B14" s="178">
        <v>206.75299999999999</v>
      </c>
      <c r="C14" s="178">
        <v>206.3545</v>
      </c>
      <c r="D14" s="179">
        <v>204.60409999999999</v>
      </c>
      <c r="E14" s="178">
        <v>207.26609999999999</v>
      </c>
      <c r="F14" s="180">
        <v>2.6620000000000061</v>
      </c>
      <c r="G14" s="88"/>
    </row>
    <row r="15" spans="1:7">
      <c r="A15" s="666" t="s">
        <v>951</v>
      </c>
      <c r="B15" s="667">
        <v>205.71494909166881</v>
      </c>
      <c r="C15" s="667">
        <v>205.31269111550964</v>
      </c>
      <c r="D15" s="668">
        <v>202.52414146330284</v>
      </c>
      <c r="E15" s="667">
        <v>205.9060058581411</v>
      </c>
      <c r="F15" s="669">
        <v>3.3818643948382601</v>
      </c>
      <c r="G15" s="88"/>
    </row>
    <row r="16" spans="1:7">
      <c r="A16" s="665" t="s">
        <v>930</v>
      </c>
      <c r="B16" s="178">
        <v>101.7658</v>
      </c>
      <c r="C16" s="178">
        <v>101.56870000000001</v>
      </c>
      <c r="D16" s="179">
        <v>101.15049999999999</v>
      </c>
      <c r="E16" s="178">
        <v>101.7658</v>
      </c>
      <c r="F16" s="180">
        <v>0.61530000000000484</v>
      </c>
      <c r="G16" s="88"/>
    </row>
    <row r="17" spans="1:7">
      <c r="A17" s="665" t="s">
        <v>933</v>
      </c>
      <c r="B17" s="178">
        <v>103.2353</v>
      </c>
      <c r="C17" s="178">
        <v>102.8078</v>
      </c>
      <c r="D17" s="179">
        <v>102.30929999999999</v>
      </c>
      <c r="E17" s="178">
        <v>103.2353</v>
      </c>
      <c r="F17" s="180">
        <v>0.92600000000000193</v>
      </c>
      <c r="G17" s="88"/>
    </row>
    <row r="18" spans="1:7">
      <c r="A18" s="665" t="s">
        <v>936</v>
      </c>
      <c r="B18" s="178">
        <v>102.9851</v>
      </c>
      <c r="C18" s="178">
        <v>102.2201</v>
      </c>
      <c r="D18" s="179">
        <v>101.9143</v>
      </c>
      <c r="E18" s="178">
        <v>102.9851</v>
      </c>
      <c r="F18" s="180">
        <v>1.0708000000000055</v>
      </c>
      <c r="G18" s="88"/>
    </row>
    <row r="19" spans="1:7">
      <c r="A19" s="665" t="s">
        <v>939</v>
      </c>
      <c r="B19" s="178">
        <v>104.19759999999999</v>
      </c>
      <c r="C19" s="178">
        <v>103.5782</v>
      </c>
      <c r="D19" s="179">
        <v>103.01179999999999</v>
      </c>
      <c r="E19" s="178">
        <v>104.20529999999999</v>
      </c>
      <c r="F19" s="180">
        <v>1.1935000000000002</v>
      </c>
      <c r="G19" s="88"/>
    </row>
    <row r="20" spans="1:7">
      <c r="A20" s="666" t="s">
        <v>952</v>
      </c>
      <c r="B20" s="667">
        <v>102.94479157932514</v>
      </c>
      <c r="C20" s="667">
        <v>102.49283507011876</v>
      </c>
      <c r="D20" s="668">
        <v>102.03181757186701</v>
      </c>
      <c r="E20" s="667">
        <v>102.94479157932514</v>
      </c>
      <c r="F20" s="669">
        <v>0.91297400745813206</v>
      </c>
      <c r="G20" s="88"/>
    </row>
    <row r="21" spans="1:7" ht="12.75" customHeight="1">
      <c r="A21" s="37" t="s">
        <v>131</v>
      </c>
    </row>
    <row r="22" spans="1:7" ht="21" customHeight="1">
      <c r="A22" s="744" t="s">
        <v>954</v>
      </c>
      <c r="B22" s="744"/>
      <c r="C22" s="744"/>
      <c r="D22" s="744"/>
      <c r="E22" s="744"/>
      <c r="F22" s="744"/>
    </row>
    <row r="23" spans="1:7" ht="21" customHeight="1">
      <c r="A23" s="745" t="s">
        <v>953</v>
      </c>
      <c r="B23" s="745"/>
      <c r="C23" s="745"/>
      <c r="D23" s="745"/>
      <c r="E23" s="745"/>
      <c r="F23" s="745"/>
    </row>
    <row r="24" spans="1:7" ht="12.75" customHeight="1"/>
    <row r="25" spans="1:7" ht="12.75" customHeight="1">
      <c r="A25" s="555" t="s">
        <v>988</v>
      </c>
      <c r="F25" s="380" t="str">
        <f>Naslovnica!A20</f>
        <v>Prosinac 2014.</v>
      </c>
    </row>
    <row r="26" spans="1:7" ht="12.75" customHeight="1">
      <c r="A26" s="120" t="s">
        <v>989</v>
      </c>
      <c r="F26" s="118" t="str">
        <f>Naslovnica!A24</f>
        <v>December 2014</v>
      </c>
    </row>
    <row r="27" spans="1:7" ht="12.75" customHeight="1">
      <c r="A27" s="39"/>
      <c r="F27" s="19"/>
    </row>
    <row r="28" spans="1:7" ht="12.75" customHeight="1">
      <c r="A28" s="746" t="s">
        <v>708</v>
      </c>
      <c r="B28" s="748" t="s">
        <v>1167</v>
      </c>
      <c r="C28" s="748"/>
      <c r="D28" s="736" t="s">
        <v>1140</v>
      </c>
      <c r="E28" s="736" t="s">
        <v>709</v>
      </c>
      <c r="F28" s="743" t="s">
        <v>967</v>
      </c>
    </row>
    <row r="29" spans="1:7" ht="12.75" customHeight="1">
      <c r="A29" s="747"/>
      <c r="B29" s="574" t="str">
        <f>B4</f>
        <v>Prosinac 2014.</v>
      </c>
      <c r="C29" s="574" t="str">
        <f>C4</f>
        <v>Studeni 2014.</v>
      </c>
      <c r="D29" s="736"/>
      <c r="E29" s="736"/>
      <c r="F29" s="743"/>
    </row>
    <row r="30" spans="1:7" ht="12.75" customHeight="1">
      <c r="A30" s="747"/>
      <c r="B30" s="400" t="str">
        <f>Naslovnica!A24</f>
        <v>December 2014</v>
      </c>
      <c r="C30" s="409" t="str">
        <f>C5</f>
        <v>November 2014</v>
      </c>
      <c r="D30" s="736"/>
      <c r="E30" s="736"/>
      <c r="F30" s="743"/>
    </row>
    <row r="31" spans="1:7" ht="16.5" customHeight="1">
      <c r="A31" s="747"/>
      <c r="B31" s="410"/>
      <c r="C31" s="411"/>
      <c r="D31" s="736"/>
      <c r="E31" s="736"/>
      <c r="F31" s="743"/>
      <c r="G31" s="78"/>
    </row>
    <row r="32" spans="1:7" ht="15" customHeight="1">
      <c r="A32" s="665" t="s">
        <v>928</v>
      </c>
      <c r="B32" s="356">
        <v>8.6233132830233483E-3</v>
      </c>
      <c r="C32" s="356">
        <v>5.4838121801639161E-3</v>
      </c>
      <c r="D32" s="356">
        <v>4.0634999999999977E-2</v>
      </c>
      <c r="E32" s="356" t="s">
        <v>1161</v>
      </c>
      <c r="F32" s="356" t="s">
        <v>1161</v>
      </c>
      <c r="G32" s="88"/>
    </row>
    <row r="33" spans="1:7" ht="15" customHeight="1">
      <c r="A33" s="665" t="s">
        <v>931</v>
      </c>
      <c r="B33" s="356">
        <v>5.8643480922455637E-3</v>
      </c>
      <c r="C33" s="356">
        <v>1.8866379953045964E-2</v>
      </c>
      <c r="D33" s="356">
        <v>5.1601000000000008E-2</v>
      </c>
      <c r="E33" s="356" t="s">
        <v>1161</v>
      </c>
      <c r="F33" s="356" t="s">
        <v>1161</v>
      </c>
      <c r="G33" s="88"/>
    </row>
    <row r="34" spans="1:7" ht="15" customHeight="1">
      <c r="A34" s="665" t="s">
        <v>934</v>
      </c>
      <c r="B34" s="356">
        <v>2.4327077304034495E-2</v>
      </c>
      <c r="C34" s="356">
        <v>1.2247213020813552E-2</v>
      </c>
      <c r="D34" s="356">
        <v>6.3946000000000058E-2</v>
      </c>
      <c r="E34" s="356" t="s">
        <v>1161</v>
      </c>
      <c r="F34" s="356" t="s">
        <v>1161</v>
      </c>
      <c r="G34" s="88"/>
    </row>
    <row r="35" spans="1:7" ht="15" customHeight="1">
      <c r="A35" s="665" t="s">
        <v>937</v>
      </c>
      <c r="B35" s="356">
        <v>6.1715184711754745E-3</v>
      </c>
      <c r="C35" s="356">
        <v>1.094910784505787E-2</v>
      </c>
      <c r="D35" s="356">
        <v>4.3747999999999898E-2</v>
      </c>
      <c r="E35" s="356" t="s">
        <v>1161</v>
      </c>
      <c r="F35" s="356" t="s">
        <v>1161</v>
      </c>
      <c r="G35" s="88"/>
    </row>
    <row r="36" spans="1:7" ht="15" customHeight="1">
      <c r="A36" s="670" t="s">
        <v>950</v>
      </c>
      <c r="B36" s="671">
        <v>9.6693781361780751E-3</v>
      </c>
      <c r="C36" s="671">
        <v>9.6662235126157015E-3</v>
      </c>
      <c r="D36" s="671">
        <v>4.6047380414132366E-2</v>
      </c>
      <c r="E36" s="671" t="s">
        <v>1161</v>
      </c>
      <c r="F36" s="671" t="s">
        <v>1161</v>
      </c>
      <c r="G36" s="88"/>
    </row>
    <row r="37" spans="1:7" ht="15" customHeight="1">
      <c r="A37" s="665" t="s">
        <v>929</v>
      </c>
      <c r="B37" s="356">
        <v>2.9146203374883495E-3</v>
      </c>
      <c r="C37" s="356">
        <v>5.2630142927097001E-3</v>
      </c>
      <c r="D37" s="356">
        <v>0.11367421762887586</v>
      </c>
      <c r="E37" s="356">
        <v>0.11367421762887586</v>
      </c>
      <c r="F37" s="356">
        <v>6.0508280798533987E-2</v>
      </c>
      <c r="G37" s="88"/>
    </row>
    <row r="38" spans="1:7" ht="15" customHeight="1">
      <c r="A38" s="665" t="s">
        <v>932</v>
      </c>
      <c r="B38" s="356">
        <v>3.9172699246492471E-4</v>
      </c>
      <c r="C38" s="356">
        <v>1.0899287446813677E-2</v>
      </c>
      <c r="D38" s="356">
        <v>0.10121749372443478</v>
      </c>
      <c r="E38" s="356">
        <v>0.10121749372443478</v>
      </c>
      <c r="F38" s="356">
        <v>6.033151467407083E-2</v>
      </c>
      <c r="G38" s="88"/>
    </row>
    <row r="39" spans="1:7" ht="15" customHeight="1">
      <c r="A39" s="665" t="s">
        <v>935</v>
      </c>
      <c r="B39" s="356">
        <v>7.4274808265495373E-4</v>
      </c>
      <c r="C39" s="356">
        <v>2.7628132074333234E-3</v>
      </c>
      <c r="D39" s="356">
        <v>0.10202584838672002</v>
      </c>
      <c r="E39" s="356">
        <v>0.10202584838672002</v>
      </c>
      <c r="F39" s="356">
        <v>5.096814265718641E-2</v>
      </c>
      <c r="G39" s="88"/>
    </row>
    <row r="40" spans="1:7" ht="15" customHeight="1">
      <c r="A40" s="665" t="s">
        <v>938</v>
      </c>
      <c r="B40" s="356">
        <v>1.9311427664527869E-3</v>
      </c>
      <c r="C40" s="356">
        <v>8.0062330404879756E-3</v>
      </c>
      <c r="D40" s="356">
        <v>0.12360631362481267</v>
      </c>
      <c r="E40" s="356">
        <v>0.12360631362481267</v>
      </c>
      <c r="F40" s="356">
        <v>5.895859315173535E-2</v>
      </c>
      <c r="G40" s="88"/>
    </row>
    <row r="41" spans="1:7" ht="15" customHeight="1">
      <c r="A41" s="670" t="s">
        <v>951</v>
      </c>
      <c r="B41" s="671">
        <v>1.9592455486976412E-3</v>
      </c>
      <c r="C41" s="671">
        <v>6.5384340849012901E-3</v>
      </c>
      <c r="D41" s="671">
        <v>0.11358601366984877</v>
      </c>
      <c r="E41" s="671">
        <v>0.11358601366984877</v>
      </c>
      <c r="F41" s="671">
        <v>5.8538300639507268E-2</v>
      </c>
      <c r="G41" s="88"/>
    </row>
    <row r="42" spans="1:7" ht="15" customHeight="1">
      <c r="A42" s="665" t="s">
        <v>930</v>
      </c>
      <c r="B42" s="356">
        <v>1.9405584594465175E-3</v>
      </c>
      <c r="C42" s="356">
        <v>2.8871512881099015E-3</v>
      </c>
      <c r="D42" s="356">
        <v>1.7657999999999952E-2</v>
      </c>
      <c r="E42" s="356" t="s">
        <v>1161</v>
      </c>
      <c r="F42" s="356" t="s">
        <v>1161</v>
      </c>
      <c r="G42" s="88"/>
    </row>
    <row r="43" spans="1:7" ht="15" customHeight="1">
      <c r="A43" s="665" t="s">
        <v>933</v>
      </c>
      <c r="B43" s="356">
        <v>4.1582448024370944E-3</v>
      </c>
      <c r="C43" s="356">
        <v>1.5121997940288123E-2</v>
      </c>
      <c r="D43" s="356">
        <v>3.2352999999999854E-2</v>
      </c>
      <c r="E43" s="356" t="s">
        <v>1161</v>
      </c>
      <c r="F43" s="356" t="s">
        <v>1161</v>
      </c>
      <c r="G43" s="88"/>
    </row>
    <row r="44" spans="1:7" ht="15" customHeight="1">
      <c r="A44" s="665" t="s">
        <v>936</v>
      </c>
      <c r="B44" s="356">
        <v>7.4838510234289668E-3</v>
      </c>
      <c r="C44" s="356">
        <v>9.3190608266691122E-3</v>
      </c>
      <c r="D44" s="356">
        <v>2.9851000000000072E-2</v>
      </c>
      <c r="E44" s="356" t="s">
        <v>1161</v>
      </c>
      <c r="F44" s="356" t="s">
        <v>1161</v>
      </c>
      <c r="G44" s="88"/>
    </row>
    <row r="45" spans="1:7" ht="15" customHeight="1">
      <c r="A45" s="665" t="s">
        <v>939</v>
      </c>
      <c r="B45" s="356">
        <v>5.9800228233353181E-3</v>
      </c>
      <c r="C45" s="356">
        <v>2.27289109100548E-2</v>
      </c>
      <c r="D45" s="356">
        <v>4.1976000000000013E-2</v>
      </c>
      <c r="E45" s="356" t="s">
        <v>1161</v>
      </c>
      <c r="F45" s="356" t="s">
        <v>1161</v>
      </c>
      <c r="G45" s="78"/>
    </row>
    <row r="46" spans="1:7" ht="15" customHeight="1">
      <c r="A46" s="670" t="s">
        <v>952</v>
      </c>
      <c r="B46" s="671">
        <v>4.4096400387128032E-3</v>
      </c>
      <c r="C46" s="671">
        <v>1.201204102162845E-2</v>
      </c>
      <c r="D46" s="671">
        <v>2.9447915793251456E-2</v>
      </c>
      <c r="E46" s="671" t="s">
        <v>1161</v>
      </c>
      <c r="F46" s="671" t="s">
        <v>1161</v>
      </c>
    </row>
    <row r="47" spans="1:7" ht="12.75" customHeight="1">
      <c r="A47" s="37" t="s">
        <v>131</v>
      </c>
      <c r="G47" s="92"/>
    </row>
    <row r="48" spans="1:7" ht="12.75" customHeight="1">
      <c r="A48" s="678" t="s">
        <v>966</v>
      </c>
      <c r="B48" s="678"/>
      <c r="C48" s="678"/>
      <c r="D48" s="678"/>
      <c r="E48" s="678"/>
      <c r="F48" s="678"/>
    </row>
    <row r="49" spans="1:6" ht="12.75" customHeight="1">
      <c r="A49" s="684" t="s">
        <v>1139</v>
      </c>
      <c r="B49" s="679"/>
      <c r="C49" s="679"/>
      <c r="D49" s="679"/>
      <c r="E49" s="679"/>
      <c r="F49" s="679"/>
    </row>
    <row r="50" spans="1:6" ht="12.75" customHeight="1">
      <c r="A50" s="678" t="s">
        <v>1144</v>
      </c>
    </row>
    <row r="51" spans="1:6" ht="12.75" customHeight="1">
      <c r="A51" s="684" t="s">
        <v>1147</v>
      </c>
    </row>
    <row r="52" spans="1:6" ht="12.75" customHeight="1"/>
    <row r="53" spans="1:6" ht="12.75" customHeight="1">
      <c r="A53" s="74" t="s">
        <v>343</v>
      </c>
    </row>
    <row r="54" spans="1:6" ht="12.75" customHeight="1"/>
    <row r="55" spans="1:6" ht="12.75" customHeight="1"/>
    <row r="56" spans="1:6" ht="12.75" customHeight="1"/>
    <row r="57" spans="1:6" ht="12.75" customHeight="1">
      <c r="F57" s="121" t="s">
        <v>503</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3.xml><?xml version="1.0" encoding="utf-8"?>
<ds:datastoreItem xmlns:ds="http://schemas.openxmlformats.org/officeDocument/2006/customXml" ds:itemID="{B288F0C6-09DF-43C1-A04B-95600C84D2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41</vt:i4>
      </vt:variant>
    </vt:vector>
  </HeadingPairs>
  <TitlesOfParts>
    <vt:vector size="78"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37.38.39</vt:lpstr>
      <vt:lpstr>31 Tablica 40.41.42.43 </vt:lpstr>
      <vt:lpstr>32 Tablica 44,45,46-Graf 19,20 </vt:lpstr>
      <vt:lpstr>33 Tablica 47</vt:lpstr>
      <vt:lpstr>34 Tablica 48,49 </vt:lpstr>
      <vt:lpstr>35 Tablica 50</vt:lpstr>
      <vt:lpstr>36 Tablica 51</vt:lpstr>
      <vt:lpstr>37 Tablica 52,53,54</vt:lpstr>
      <vt:lpstr>datum</vt:lpstr>
      <vt:lpstr>datumc</vt:lpstr>
      <vt:lpstr>datumcp</vt:lpstr>
      <vt:lpstr>datump</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37.38.39'!Print_Area</vt:lpstr>
      <vt:lpstr>'31 Tablica 40.41.42.43 '!Print_Area</vt:lpstr>
      <vt:lpstr>'32 Tablica 44,45,46-Graf 19,20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2023-04-11T14:14:31Z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