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 r:id="rId43"/>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28'!#REF!</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17'!$A$1:$I$53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26'!$A$1:$P$53</definedName>
    <definedName name="_xlnm.Print_Area" localSheetId="23">'24 Tablica 27 - Graf 17'!$A$1:$F$97</definedName>
    <definedName name="_xlnm.Print_Area" localSheetId="24">'25 Graf 18'!$A$1:$Q$104</definedName>
    <definedName name="_xlnm.Print_Area" localSheetId="25">'26 Tablica 28'!$A$1:$G$58</definedName>
    <definedName name="_xlnm.Print_Area" localSheetId="26">'27 Tabl. 29,30,31,32,33'!$A$1:$K$89</definedName>
    <definedName name="_xlnm.Print_Area" localSheetId="27">'28 Tablica 34'!$A$1:$L$134</definedName>
    <definedName name="_xlnm.Print_Area" localSheetId="28">'29 Tablice 35, 36'!$A$1:$O$85</definedName>
    <definedName name="_xlnm.Print_Area" localSheetId="2">'3 Tablica 1 - Graf 1'!$A$1:$Q$51</definedName>
    <definedName name="_xlnm.Print_Area" localSheetId="29">'30 Tablica 37,37.1,38,39'!$A$1:$I$87</definedName>
    <definedName name="_xlnm.Print_Area" localSheetId="30">'31 Tablica 40.41.42.43 '!$A$1:$F$64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50'!$A$1:$E$62</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Unos_NOVI">[4]Unos_podataka_NOVI!$B$1:$EA$173</definedName>
    <definedName name="ZDMFclanovi">[5]Clanstvo!$1:$1048576</definedName>
    <definedName name="ZDMFnav">[5]NAV!$1:$1048576</definedName>
    <definedName name="ZDMFuplate">#REF!</definedName>
  </definedNames>
  <calcPr calcId="162913"/>
</workbook>
</file>

<file path=xl/calcChain.xml><?xml version="1.0" encoding="utf-8"?>
<calcChain xmlns="http://schemas.openxmlformats.org/spreadsheetml/2006/main">
  <c r="H16" i="45" l="1"/>
  <c r="E8" i="68" l="1"/>
  <c r="B47" i="44" l="1"/>
  <c r="E47" i="44" s="1"/>
  <c r="B30" i="44"/>
  <c r="E30" i="44" s="1"/>
  <c r="B18" i="44"/>
  <c r="E18" i="44" s="1"/>
  <c r="B7" i="44"/>
  <c r="E7" i="44" s="1"/>
  <c r="B46" i="44"/>
  <c r="E46" i="44" s="1"/>
  <c r="B29" i="44"/>
  <c r="E29" i="44" s="1"/>
  <c r="B17" i="44"/>
  <c r="E17" i="44" s="1"/>
  <c r="B6" i="44"/>
  <c r="E6" i="44" s="1"/>
  <c r="F41" i="65" l="1"/>
  <c r="B34" i="45" l="1"/>
  <c r="G119" i="46" l="1"/>
  <c r="I119" i="46" l="1"/>
  <c r="F22" i="68" l="1"/>
  <c r="F21" i="68"/>
  <c r="F12" i="68"/>
  <c r="F11" i="68"/>
  <c r="B7" i="5" l="1"/>
  <c r="D6" i="32" l="1"/>
  <c r="E18"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H42" i="67" l="1"/>
  <c r="H41" i="67"/>
  <c r="F72" i="45" l="1"/>
  <c r="E72" i="45"/>
  <c r="H78" i="65" l="1"/>
  <c r="F16" i="65" l="1"/>
  <c r="B38" i="45" l="1"/>
  <c r="B30" i="10" l="1"/>
  <c r="F26" i="10" l="1"/>
  <c r="F25" i="10"/>
  <c r="B6" i="34" l="1"/>
  <c r="B5" i="34"/>
  <c r="E34" i="68" l="1"/>
  <c r="E33" i="68"/>
  <c r="O2" i="67" l="1"/>
  <c r="O1" i="67"/>
  <c r="E2" i="45" l="1"/>
  <c r="K2" i="45" s="1"/>
  <c r="E1" i="45"/>
  <c r="K1" i="45" s="1"/>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<sst xmlns="http://schemas.openxmlformats.org/spreadsheetml/2006/main" count="2756" uniqueCount="1542">
  <si>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</si>
  <si>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</si>
  <si>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</si>
  <si>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</si>
  <si>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</si>
  <si>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</si>
  <si>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</si>
  <si>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</si>
  <si>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</si>
  <si>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</si>
  <si>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</si>
  <si>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</si>
  <si>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</si>
  <si>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</si>
  <si>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</si>
  <si>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</si>
  <si>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</si>
  <si>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</si>
  <si>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</si>
  <si>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</si>
  <si>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</si>
  <si>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</si>
  <si>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</si>
  <si>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</si>
  <si>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</si>
  <si>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</si>
  <si>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</si>
  <si>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</si>
  <si>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</si>
  <si>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</si>
  <si>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</si>
  <si>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</si>
  <si>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</si>
  <si>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</si>
  <si>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</si>
  <si>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</si>
  <si>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</si>
  <si>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</si>
  <si>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</si>
  <si>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</si>
  <si>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</si>
  <si>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</si>
  <si>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</si>
  <si>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</si>
  <si>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</si>
  <si>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</si>
  <si>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</si>
  <si>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</si>
  <si>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</si>
  <si>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</si>
  <si>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</si>
  <si>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</si>
  <si>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</si>
  <si>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</si>
  <si>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</si>
  <si>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</si>
  <si>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</si>
  <si>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</si>
  <si>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</si>
  <si>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</si>
  <si>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</si>
  <si>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</si>
  <si>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</si>
  <si>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</si>
  <si>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</si>
  <si>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</si>
  <si>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</si>
  <si>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</si>
  <si>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</si>
  <si>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</si>
  <si>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</si>
  <si>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</si>
  <si>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</si>
  <si>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</si>
  <si>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</si>
  <si>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</si>
  <si>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</si>
  <si>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</si>
  <si>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</si>
  <si>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</si>
  <si>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</si>
  <si>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</si>
  <si>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</si>
  <si>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</si>
  <si>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</si>
  <si>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</si>
  <si>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</si>
  <si>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</si>
  <si>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</si>
  <si>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</si>
  <si>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</si>
  <si>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</si>
  <si>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</si>
  <si>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</si>
  <si>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</si>
  <si>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</si>
  <si>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</si>
  <si>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</si>
  <si>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</si>
  <si>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</si>
  <si>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</si>
  <si>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</si>
  <si>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</si>
  <si>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</si>
  <si>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</si>
  <si>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</si>
  <si>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</si>
  <si>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</si>
  <si>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</si>
  <si>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</si>
  <si>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</si>
  <si>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</si>
  <si>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</si>
  <si>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</si>
  <si>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</si>
  <si>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</si>
  <si>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</si>
  <si>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</si>
  <si>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</si>
  <si>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</si>
  <si>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</si>
  <si>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</si>
  <si>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</si>
  <si>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</si>
  <si>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</si>
  <si>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</si>
  <si>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</si>
  <si>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</si>
  <si>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</si>
  <si>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</si>
  <si>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</si>
  <si>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</si>
  <si>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</si>
  <si>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</si>
  <si>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</si>
  <si>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</si>
  <si>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</si>
  <si>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</si>
  <si>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</si>
  <si>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</si>
  <si>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</si>
  <si>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</si>
  <si>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</si>
  <si>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</si>
  <si>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</si>
  <si>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</si>
  <si>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</si>
  <si>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</si>
  <si>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</si>
  <si>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</si>
  <si>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</si>
  <si>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</si>
  <si>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</si>
  <si>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</si>
  <si>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</si>
  <si>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</si>
  <si>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</si>
  <si>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</si>
  <si>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</si>
  <si>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</si>
  <si>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</si>
  <si>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</si>
  <si>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</si>
  <si>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</si>
  <si>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</si>
  <si>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</si>
  <si>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</si>
  <si>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</si>
  <si>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</si>
  <si>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</si>
  <si>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</si>
  <si>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</si>
  <si>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</si>
  <si>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</si>
  <si>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</si>
  <si>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</si>
  <si>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</si>
  <si>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</si>
  <si>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</si>
  <si>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</si>
  <si>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</si>
  <si>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</si>
  <si>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</si>
  <si>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</si>
  <si>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</si>
  <si>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</si>
  <si>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</si>
  <si>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</si>
  <si>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</si>
  <si>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</si>
  <si>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</si>
  <si>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</si>
  <si>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</si>
  <si>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</si>
  <si>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</si>
  <si>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</si>
  <si>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</si>
  <si>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</si>
  <si>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</si>
  <si>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</si>
  <si>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</si>
  <si>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</si>
  <si>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</si>
  <si>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</si>
  <si>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</si>
  <si>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</si>
  <si>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</si>
  <si>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Allianz Invest d.o.o.</t>
  </si>
  <si>
    <t>Allianz Equity</t>
  </si>
  <si>
    <t xml:space="preserve">Allianz Portfolio </t>
  </si>
  <si>
    <t xml:space="preserve">A1 </t>
  </si>
  <si>
    <t>ALTERNATIVE INVEST d.o.o.</t>
  </si>
  <si>
    <t>AP2</t>
  </si>
  <si>
    <t xml:space="preserve">Erste Adriatic Equity </t>
  </si>
  <si>
    <t>O</t>
  </si>
  <si>
    <t xml:space="preserve">HPB Dionički </t>
  </si>
  <si>
    <t>HPB-INVEST d.o.o.</t>
  </si>
  <si>
    <t xml:space="preserve">HPB Global </t>
  </si>
  <si>
    <t xml:space="preserve">HPB Obveznički </t>
  </si>
  <si>
    <t xml:space="preserve">KD Energija </t>
  </si>
  <si>
    <t>KD Prvi izbor</t>
  </si>
  <si>
    <t xml:space="preserve">KD Victoria </t>
  </si>
  <si>
    <t>OTP INVEST d.o.o.</t>
  </si>
  <si>
    <t xml:space="preserve">OTP MERIDIAN 20 </t>
  </si>
  <si>
    <t xml:space="preserve">OTP uravnoteženi </t>
  </si>
  <si>
    <t xml:space="preserve">PBZ Bond  </t>
  </si>
  <si>
    <t>PBZ INVEST d.o.o.</t>
  </si>
  <si>
    <t xml:space="preserve">PBZ Equity </t>
  </si>
  <si>
    <t xml:space="preserve">PBZ Global </t>
  </si>
  <si>
    <t xml:space="preserve">Platinum Blue Chip </t>
  </si>
  <si>
    <t>PLATINUM INVEST d.o.o.</t>
  </si>
  <si>
    <t>Platinum Global Opportunity</t>
  </si>
  <si>
    <t>RAIFFEISEN INVEST d.o.o.</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</si>
  <si>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</si>
  <si>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</si>
  <si>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</si>
  <si>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</si>
  <si>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</si>
  <si>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</si>
  <si>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</si>
  <si>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</si>
  <si>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</si>
  <si>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</si>
  <si>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</si>
  <si>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</si>
  <si>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</si>
  <si>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</si>
  <si>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</si>
  <si>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</si>
  <si>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</si>
  <si>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</si>
  <si>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</si>
  <si>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</si>
  <si>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</si>
  <si>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</si>
  <si>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</si>
  <si>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</si>
  <si>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</si>
  <si>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</si>
  <si>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</si>
  <si>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</si>
  <si>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</si>
  <si>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</si>
  <si>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</si>
  <si>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</si>
  <si>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</si>
  <si>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</si>
  <si>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</si>
  <si>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</si>
  <si>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</si>
  <si>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</si>
  <si>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</si>
  <si>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</si>
  <si>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</si>
  <si>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</si>
  <si>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</si>
  <si>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</si>
  <si>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</si>
  <si>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</si>
  <si>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</si>
  <si>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</si>
  <si>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</si>
  <si>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</si>
  <si>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</si>
  <si>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</si>
  <si>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</si>
  <si>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</si>
  <si>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</si>
  <si>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</si>
  <si>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</si>
  <si>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</si>
  <si>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</si>
  <si>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</si>
  <si>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</si>
  <si>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</si>
  <si>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</si>
  <si>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</si>
  <si>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</si>
  <si>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</si>
  <si>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</si>
  <si>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</si>
  <si>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</si>
  <si>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</si>
  <si>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</si>
  <si>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</si>
  <si>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</si>
  <si>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</si>
  <si>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</si>
  <si>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</si>
  <si>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</si>
  <si>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</si>
  <si>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</si>
  <si>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</si>
  <si>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</si>
  <si>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</si>
  <si>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</si>
  <si>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</si>
  <si>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</si>
  <si>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</si>
  <si>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</si>
  <si>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</si>
  <si>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</si>
  <si>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</si>
  <si>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</si>
  <si>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</si>
  <si>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</si>
  <si>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</si>
  <si>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</si>
  <si>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</si>
  <si>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</si>
  <si>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</si>
  <si>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</si>
  <si>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</si>
  <si>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</si>
  <si>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</si>
  <si>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</si>
  <si>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</si>
  <si>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</si>
  <si>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</si>
  <si>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</si>
  <si>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</si>
  <si>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</si>
  <si>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</si>
  <si>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</si>
  <si>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</si>
  <si>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</si>
  <si>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</si>
  <si>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</si>
  <si>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</si>
  <si>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</si>
  <si>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</si>
  <si>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</si>
  <si>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</si>
  <si>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</si>
  <si>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</si>
  <si>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</si>
  <si>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</si>
  <si>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</si>
  <si>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</si>
  <si>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</si>
  <si>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</si>
  <si>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</si>
  <si>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</si>
  <si>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</si>
  <si>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</si>
  <si>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</si>
  <si>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</si>
  <si>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</si>
  <si>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</si>
  <si>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</si>
  <si>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</si>
  <si>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</si>
  <si>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</si>
  <si>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</si>
  <si>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</si>
  <si>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</si>
  <si>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</si>
  <si>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</si>
  <si>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</si>
  <si>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</si>
  <si>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</si>
  <si>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</si>
  <si>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</si>
  <si>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</si>
  <si>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</si>
  <si>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</si>
  <si>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</si>
  <si>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</si>
  <si>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</si>
  <si>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</si>
  <si>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</si>
  <si>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</si>
  <si>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</si>
  <si>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</si>
  <si>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</si>
  <si>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</si>
  <si>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</si>
  <si>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</si>
  <si>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</si>
  <si>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</si>
  <si>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</si>
  <si>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</si>
  <si>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</si>
  <si>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</si>
  <si>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</si>
  <si>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</si>
  <si>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</si>
  <si>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</si>
  <si>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</si>
  <si>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</si>
  <si>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</si>
  <si>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</si>
  <si>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</si>
  <si>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</si>
  <si>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</si>
  <si>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</si>
  <si>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</si>
  <si>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</si>
  <si>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</si>
  <si>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</si>
  <si>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</si>
  <si>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</si>
  <si>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</si>
  <si>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</si>
  <si>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</si>
  <si>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</si>
  <si>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</si>
  <si>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</si>
  <si>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</si>
  <si>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</si>
  <si>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</si>
  <si>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</si>
  <si>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</si>
  <si>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</si>
  <si>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</si>
  <si>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</si>
  <si>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</si>
  <si>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</si>
  <si>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</si>
  <si>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</si>
  <si>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</si>
  <si>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</si>
  <si>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</si>
  <si>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</si>
  <si>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</si>
  <si>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</si>
  <si>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</si>
  <si>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</si>
  <si>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</si>
  <si>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</si>
  <si>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</si>
  <si>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</si>
  <si>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</si>
  <si>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</si>
  <si>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</si>
  <si>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</si>
  <si>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</si>
  <si>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</si>
  <si>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</si>
  <si>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</si>
  <si>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</si>
  <si>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</si>
  <si>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</si>
  <si>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</si>
  <si>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</si>
  <si>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</si>
  <si>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</si>
  <si>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</si>
  <si>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</si>
  <si>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</si>
  <si>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</si>
  <si>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</si>
  <si>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</si>
  <si>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</si>
  <si>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</si>
  <si>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</si>
  <si>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</si>
  <si>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</si>
  <si>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</si>
  <si>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</si>
  <si>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</si>
  <si>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</si>
  <si>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</si>
  <si>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</si>
  <si>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</si>
  <si>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</si>
  <si>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</si>
  <si>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</si>
  <si>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</si>
  <si>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</si>
  <si>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</si>
  <si>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</si>
  <si>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</si>
  <si>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</si>
  <si>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</si>
  <si>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</si>
  <si>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</si>
  <si>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</si>
  <si>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</si>
  <si>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</si>
  <si>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</si>
  <si>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</si>
  <si>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</si>
  <si>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</si>
  <si>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</si>
  <si>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</si>
  <si>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</si>
  <si>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</si>
  <si>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</si>
  <si>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</si>
  <si>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</si>
  <si>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</si>
  <si>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</si>
  <si>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</si>
  <si>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</si>
  <si>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</si>
  <si>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</si>
  <si>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</si>
  <si>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</si>
  <si>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</si>
  <si>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</si>
  <si>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</si>
  <si>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</si>
  <si>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</si>
  <si>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</si>
  <si>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</si>
  <si>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</si>
  <si>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</si>
  <si>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</si>
  <si>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</si>
  <si>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</si>
  <si>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</si>
  <si>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</si>
  <si>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</si>
  <si>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</si>
  <si>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</si>
  <si>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</si>
  <si>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</si>
  <si>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</si>
  <si>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</si>
  <si>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</si>
  <si>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</si>
  <si>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</si>
  <si>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</si>
  <si>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</si>
  <si>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</si>
  <si>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</si>
  <si>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</si>
  <si>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</si>
  <si>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</si>
  <si>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</si>
  <si>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</si>
  <si>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</si>
  <si>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</si>
  <si>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</si>
  <si>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</si>
  <si>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</si>
  <si>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</si>
  <si>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</si>
  <si>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</si>
  <si>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</si>
  <si>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</si>
  <si>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</si>
  <si>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</si>
  <si>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</si>
  <si>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</si>
  <si>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</si>
  <si>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</si>
  <si>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</si>
  <si>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</si>
  <si>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</si>
  <si>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</si>
  <si>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</si>
  <si>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</si>
  <si>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</si>
  <si>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</si>
  <si>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</si>
  <si>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</si>
  <si>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</si>
  <si>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</si>
  <si>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</si>
  <si>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</si>
  <si>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</si>
  <si>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</si>
  <si>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</si>
  <si>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</si>
  <si>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</si>
  <si>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</si>
  <si>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</si>
  <si>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</si>
  <si>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</si>
  <si>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</si>
  <si>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</si>
  <si>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</si>
  <si>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</si>
  <si>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</si>
  <si>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</si>
  <si>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</si>
  <si>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Društvo za upravljanje  
</t>
    </r>
    <r>
      <rPr>
        <b/>
        <i/>
        <sz val="8"/>
        <color rgb="FF0000FF"/>
        <rFont val="Arial"/>
        <family val="2"/>
      </rPr>
      <t>Fund Management Company</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</si>
  <si>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</si>
  <si>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</si>
  <si>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</si>
  <si>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</si>
  <si>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</si>
  <si>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</si>
  <si>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</si>
  <si>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</si>
  <si>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</si>
  <si>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</si>
  <si>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</si>
  <si>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</si>
  <si>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</si>
  <si>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</si>
  <si>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</si>
  <si>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</si>
  <si>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</si>
  <si>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</si>
  <si>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</si>
  <si>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</si>
  <si>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</si>
  <si>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</si>
  <si>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</si>
  <si>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</si>
  <si>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</si>
  <si>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</si>
  <si>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</si>
  <si>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</si>
  <si>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</si>
  <si>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</si>
  <si>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</si>
  <si>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</si>
  <si>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</si>
  <si>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</si>
  <si>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</si>
  <si>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</si>
  <si>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</si>
  <si>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</si>
  <si>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</si>
  <si>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</si>
  <si>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</si>
  <si>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</si>
  <si>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</si>
  <si>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</si>
  <si>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</si>
  <si>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</si>
  <si>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</si>
  <si>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</si>
  <si>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</si>
  <si>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</si>
  <si>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</si>
  <si>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</si>
  <si>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</si>
  <si>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</si>
  <si>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</si>
  <si>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</si>
  <si>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</si>
  <si>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</si>
  <si>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</si>
  <si>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</si>
  <si>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</si>
  <si>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</si>
  <si>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</si>
  <si>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</si>
  <si>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</si>
  <si>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</si>
  <si>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</si>
  <si>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</si>
  <si>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</si>
  <si>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</si>
  <si>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</si>
  <si>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</si>
  <si>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</si>
  <si>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</si>
  <si>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</si>
  <si>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</si>
  <si>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</si>
  <si>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</si>
  <si>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</si>
  <si>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</si>
  <si>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</si>
  <si>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</si>
  <si>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</si>
  <si>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</si>
  <si>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</si>
  <si>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</si>
  <si>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</si>
  <si>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</si>
  <si>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</si>
  <si>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</si>
  <si>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</si>
  <si>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</si>
  <si>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</si>
  <si>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</si>
  <si>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</si>
  <si>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</si>
  <si>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</si>
  <si>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</si>
  <si>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</si>
  <si>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</si>
  <si>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</si>
  <si>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</si>
  <si>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</si>
  <si>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</si>
  <si>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</si>
  <si>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</si>
  <si>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</si>
  <si>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</si>
  <si>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</si>
  <si>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</si>
  <si>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</si>
  <si>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</si>
  <si>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</si>
  <si>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</si>
  <si>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</si>
  <si>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</si>
  <si>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</si>
  <si>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</si>
  <si>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</si>
  <si>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</si>
  <si>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</si>
  <si>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</si>
  <si>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</si>
  <si>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</si>
  <si>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</si>
  <si>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</si>
  <si>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</si>
  <si>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</si>
  <si>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</si>
  <si>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</si>
  <si>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</si>
  <si>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</si>
  <si>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</si>
  <si>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</si>
  <si>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</si>
  <si>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</si>
  <si>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</si>
  <si>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</si>
  <si>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</si>
  <si>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</si>
  <si>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</si>
  <si>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</si>
  <si>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</si>
  <si>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</si>
  <si>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</si>
  <si>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</si>
  <si>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</si>
  <si>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</si>
  <si>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</si>
  <si>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</si>
  <si>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</si>
  <si>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</si>
  <si>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</si>
  <si>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</si>
  <si>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</si>
  <si>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</si>
  <si>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</si>
  <si>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</si>
  <si>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</si>
  <si>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</si>
  <si>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</si>
  <si>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</si>
  <si>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</si>
  <si>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</si>
  <si>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</si>
  <si>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</si>
  <si>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</si>
  <si>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</si>
  <si>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</si>
  <si>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</si>
  <si>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</si>
  <si>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</si>
  <si>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</si>
  <si>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</si>
  <si>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</si>
  <si>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</si>
  <si>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</si>
  <si>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</si>
  <si>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</si>
  <si>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</si>
  <si>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</si>
  <si>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</si>
  <si>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</si>
  <si>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</si>
  <si>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</si>
  <si>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</si>
  <si>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</si>
  <si>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</si>
  <si>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</si>
  <si>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</si>
  <si>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</si>
  <si>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</si>
  <si>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</si>
  <si>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</si>
  <si>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</si>
  <si>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</si>
  <si>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</si>
  <si>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</si>
  <si>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</si>
  <si>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</si>
  <si>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</si>
  <si>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</si>
  <si>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</si>
  <si>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</si>
  <si>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</si>
  <si>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</si>
  <si>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</si>
  <si>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</si>
  <si>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</si>
  <si>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</si>
  <si>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</si>
  <si>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</si>
  <si>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</si>
  <si>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</si>
  <si>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</si>
  <si>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</si>
  <si>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</si>
  <si>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</si>
  <si>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</si>
  <si>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</si>
  <si>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</si>
  <si>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</si>
  <si>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</si>
  <si>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</si>
  <si>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</si>
  <si>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</si>
  <si>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</si>
  <si>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</si>
  <si>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</si>
  <si>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</si>
  <si>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</si>
  <si>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</si>
  <si>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</si>
  <si>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</si>
  <si>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</si>
  <si>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</si>
  <si>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</si>
  <si>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</si>
  <si>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</si>
  <si>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</si>
  <si>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</si>
  <si>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</si>
  <si>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</si>
  <si>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</si>
  <si>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</si>
  <si>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</si>
  <si>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</si>
  <si>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</si>
  <si>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</si>
  <si>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</si>
  <si>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</si>
  <si>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</si>
  <si>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</si>
  <si>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</si>
  <si>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</si>
  <si>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</si>
  <si>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</si>
  <si>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</si>
  <si>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</si>
  <si>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</si>
  <si>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</si>
  <si>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</si>
  <si>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</si>
  <si>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</si>
  <si>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</si>
  <si>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</si>
  <si>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</si>
  <si>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</si>
  <si>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</si>
  <si>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</si>
  <si>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</si>
  <si>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</si>
  <si>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</si>
  <si>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</si>
  <si>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</si>
  <si>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</si>
  <si>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</si>
  <si>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</si>
  <si>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</si>
  <si>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</si>
  <si>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</si>
  <si>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</si>
  <si>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</si>
  <si>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</si>
  <si>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</si>
  <si>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HRNFDAUMLCS2</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</si>
  <si>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</si>
  <si>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</si>
  <si>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</si>
  <si>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</si>
  <si>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</si>
  <si>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</si>
  <si>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</si>
  <si>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</si>
  <si>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</si>
  <si>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</si>
  <si>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</si>
  <si>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</si>
  <si>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</si>
  <si>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</si>
  <si>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</si>
  <si>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</si>
  <si>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</si>
  <si>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</si>
  <si>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</si>
  <si>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</si>
  <si>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</si>
  <si>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</si>
  <si>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</si>
  <si>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</si>
  <si>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</si>
  <si>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</si>
  <si>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</si>
  <si>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</si>
  <si>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</si>
  <si>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</si>
  <si>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</si>
  <si>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</si>
  <si>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</si>
  <si>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</si>
  <si>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</si>
  <si>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</si>
  <si>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</si>
  <si>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</si>
  <si>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</si>
  <si>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</si>
  <si>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</si>
  <si>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</si>
  <si>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</si>
  <si>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</si>
  <si>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</si>
  <si>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</si>
  <si>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</si>
  <si>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</si>
  <si>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</si>
  <si>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</si>
  <si>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</si>
  <si>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</si>
  <si>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</si>
  <si>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</si>
  <si>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</si>
  <si>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</si>
  <si>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</si>
  <si>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</si>
  <si>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</si>
  <si>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</si>
  <si>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</si>
  <si>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</si>
  <si>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</si>
  <si>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</si>
  <si>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</si>
  <si>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</si>
  <si>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</si>
  <si>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</si>
  <si>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</si>
  <si>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</si>
  <si>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</si>
  <si>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</si>
  <si>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</si>
  <si>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</si>
  <si>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</si>
  <si>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</si>
  <si>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</si>
  <si>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</si>
  <si>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</si>
  <si>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</si>
  <si>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</si>
  <si>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</si>
  <si>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</si>
  <si>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</si>
  <si>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</si>
  <si>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</si>
  <si>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</si>
  <si>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</si>
  <si>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</si>
  <si>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</si>
  <si>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</si>
  <si>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</si>
  <si>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</si>
  <si>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</si>
  <si>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</si>
  <si>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</si>
  <si>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</si>
  <si>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</si>
  <si>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</si>
  <si>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</si>
  <si>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</si>
  <si>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</si>
  <si>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</si>
  <si>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</si>
  <si>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</si>
  <si>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</si>
  <si>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</si>
  <si>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</si>
  <si>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</si>
  <si>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</si>
  <si>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</si>
  <si>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</si>
  <si>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</si>
  <si>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</si>
  <si>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</si>
  <si>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</si>
  <si>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</si>
  <si>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</si>
  <si>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</si>
  <si>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</si>
  <si>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</si>
  <si>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</si>
  <si>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</si>
  <si>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</si>
  <si>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</si>
  <si>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</si>
  <si>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</si>
  <si>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</si>
  <si>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</si>
  <si>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</si>
  <si>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</si>
  <si>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</si>
  <si>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</si>
  <si>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</si>
  <si>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</si>
  <si>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</si>
  <si>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</si>
  <si>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</si>
  <si>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</si>
  <si>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</si>
  <si>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</si>
  <si>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</si>
  <si>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</si>
  <si>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</si>
  <si>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</si>
  <si>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</si>
  <si>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</si>
  <si>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</si>
  <si>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</si>
  <si>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</si>
  <si>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</si>
  <si>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</si>
  <si>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</si>
  <si>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</si>
  <si>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</si>
  <si>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</si>
  <si>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</si>
  <si>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</si>
  <si>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</si>
  <si>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</si>
  <si>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</si>
  <si>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</si>
  <si>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</si>
  <si>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</si>
  <si>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</si>
  <si>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</si>
  <si>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</si>
  <si>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</si>
  <si>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</si>
  <si>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</si>
  <si>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</si>
  <si>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</si>
  <si>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</si>
  <si>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</si>
  <si>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</si>
  <si>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</si>
  <si>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</si>
  <si>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</si>
  <si>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</si>
  <si>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</si>
  <si>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</si>
  <si>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</si>
  <si>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</si>
  <si>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</si>
  <si>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</si>
  <si>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</si>
  <si>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</si>
  <si>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</si>
  <si>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</si>
  <si>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</si>
  <si>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</si>
  <si>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</si>
  <si>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</si>
  <si>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</si>
  <si>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</si>
  <si>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</si>
  <si>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</si>
  <si>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</si>
  <si>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</si>
  <si>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</si>
  <si>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</si>
  <si>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</si>
  <si>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</si>
  <si>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</si>
  <si>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</si>
  <si>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</si>
  <si>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</si>
  <si>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</si>
  <si>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</si>
  <si>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</si>
  <si>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</si>
  <si>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</si>
  <si>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</si>
  <si>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</si>
  <si>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</si>
  <si>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</si>
  <si>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</si>
  <si>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</si>
  <si>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</si>
  <si>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</si>
  <si>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</si>
  <si>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</si>
  <si>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</si>
  <si>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</si>
  <si>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</si>
  <si>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</si>
  <si>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</si>
  <si>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</si>
  <si>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</si>
  <si>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</si>
  <si>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</si>
  <si>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</si>
  <si>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</si>
  <si>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</si>
  <si>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</si>
  <si>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</si>
  <si>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</si>
  <si>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</si>
  <si>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</si>
  <si>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</si>
  <si>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</si>
  <si>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07545658431</t>
  </si>
  <si>
    <t>HRZDINUCASH6</t>
  </si>
  <si>
    <t xml:space="preserve">USA BLUE CHIP </t>
  </si>
  <si>
    <t>27077366355</t>
  </si>
  <si>
    <t>HRFGINUUBCH5</t>
  </si>
  <si>
    <t>ALTA Skladi d.d.</t>
  </si>
  <si>
    <t>OTP SHORT-TERM BOND</t>
  </si>
  <si>
    <t>31924937023</t>
  </si>
  <si>
    <t>HROTPIUSHTB3</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</si>
  <si>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</si>
  <si>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</si>
  <si>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</si>
  <si>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</si>
  <si>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</si>
  <si>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</si>
  <si>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</si>
  <si>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</si>
  <si>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</si>
  <si>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</si>
  <si>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</si>
  <si>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</si>
  <si>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</si>
  <si>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</si>
  <si>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</si>
  <si>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</si>
  <si>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</si>
  <si>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</si>
  <si>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</si>
  <si>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</si>
  <si>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</si>
  <si>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</si>
  <si>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</si>
  <si>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</si>
  <si>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</si>
  <si>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</si>
  <si>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</si>
  <si>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</si>
  <si>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</si>
  <si>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</si>
  <si>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</si>
  <si>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</si>
  <si>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</si>
  <si>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</si>
  <si>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</si>
  <si>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</si>
  <si>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</si>
  <si>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</si>
  <si>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</si>
  <si>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</si>
  <si>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</si>
  <si>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</si>
  <si>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</si>
  <si>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</si>
  <si>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</si>
  <si>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</si>
  <si>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</si>
  <si>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</si>
  <si>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</si>
  <si>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</si>
  <si>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</si>
  <si>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</si>
  <si>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</si>
  <si>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 xml:space="preserve">Uređeno tržište
</t>
    </r>
    <r>
      <rPr>
        <b/>
        <i/>
        <sz val="10"/>
        <color rgb="FF0000FF"/>
        <rFont val="Arial"/>
        <family val="2"/>
        <charset val="238"/>
      </rPr>
      <t>Regulated market</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</si>
  <si>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</si>
  <si>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</si>
  <si>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</si>
  <si>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</si>
  <si>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</si>
  <si>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</si>
  <si>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</si>
  <si>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</si>
  <si>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</si>
  <si>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</si>
  <si>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</si>
  <si>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</si>
  <si>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</si>
  <si>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</si>
  <si>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</si>
  <si>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</si>
  <si>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</si>
  <si>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</si>
  <si>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</si>
  <si>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</si>
  <si>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</si>
  <si>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</si>
  <si>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</si>
  <si>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</si>
  <si>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</si>
  <si>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</si>
  <si>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</si>
  <si>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</si>
  <si>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</si>
  <si>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</si>
  <si>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</si>
  <si>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</si>
  <si>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</si>
  <si>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</si>
  <si>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</si>
  <si>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</si>
  <si>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</si>
  <si>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</si>
  <si>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</si>
  <si>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</si>
  <si>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AP3</t>
  </si>
  <si>
    <t>CGS Alpha</t>
  </si>
  <si>
    <t>CGS Beta</t>
  </si>
  <si>
    <t>CGS Gamma</t>
  </si>
  <si>
    <t>CGS Capital d.o.o.</t>
  </si>
  <si>
    <t>Anchor</t>
  </si>
  <si>
    <t>30361691319</t>
  </si>
  <si>
    <t>HRALTIUAP303</t>
  </si>
  <si>
    <t>03991108755</t>
  </si>
  <si>
    <t>HRCGSCUALPH7</t>
  </si>
  <si>
    <t>48124667395</t>
  </si>
  <si>
    <t>HRCGSCUBETA7</t>
  </si>
  <si>
    <t>88626347681</t>
  </si>
  <si>
    <t>HRCGSCUGAMA9</t>
  </si>
  <si>
    <t>HRZDINUANCR6</t>
  </si>
  <si>
    <t>54726414649</t>
  </si>
  <si>
    <r>
      <t xml:space="preserve">Promet u kunama, tržišna kapitalizacija u miljunima kuna.
</t>
    </r>
    <r>
      <rPr>
        <i/>
        <sz val="8"/>
        <color rgb="FF0000FF"/>
        <rFont val="Arial"/>
        <family val="2"/>
        <charset val="238"/>
      </rPr>
      <t>Turnover in HRK, market capitalization in millions of HRK</t>
    </r>
  </si>
  <si>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</si>
  <si>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</si>
  <si>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</si>
  <si>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</si>
  <si>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</si>
  <si>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</si>
  <si>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</si>
  <si>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</si>
  <si>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</si>
  <si>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</si>
  <si>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</si>
  <si>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</si>
  <si>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</si>
  <si>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</si>
  <si>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</si>
  <si>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</si>
  <si>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</si>
  <si>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</si>
  <si>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</si>
  <si>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</si>
  <si>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</si>
  <si>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</si>
  <si>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</si>
  <si>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</si>
  <si>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</si>
  <si>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</si>
  <si>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</si>
  <si>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</si>
  <si>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</si>
  <si>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</si>
  <si>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</si>
  <si>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</si>
  <si>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</si>
  <si>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</si>
  <si>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PBZ-LEASING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</si>
  <si>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</si>
  <si>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</si>
  <si>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</si>
  <si>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</si>
  <si>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</si>
  <si>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</si>
  <si>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</si>
  <si>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</si>
  <si>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</si>
  <si>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</si>
  <si>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</si>
  <si>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</si>
  <si>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</si>
  <si>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</si>
  <si>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</si>
  <si>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t>Raiffeisen Leasing d.o.o.</t>
  </si>
  <si>
    <t>Croatia osiguranje 1000 A ODMF</t>
  </si>
  <si>
    <t>Croatia osiguranje 1000 C ODMF</t>
  </si>
  <si>
    <t>23.11.2017.</t>
  </si>
  <si>
    <t xml:space="preserve">OTP MULTI USD </t>
  </si>
  <si>
    <t>28456944283</t>
  </si>
  <si>
    <t>HROTPIUMUSD7</t>
  </si>
  <si>
    <t xml:space="preserve">Rate of return of a pension fund is the percentual difference between its unit price on the last day of the reporting period and the unit price on the last day of the previous period. </t>
  </si>
  <si>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</si>
  <si>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</si>
  <si>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</si>
  <si>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</si>
  <si>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</si>
  <si>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</si>
  <si>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</si>
  <si>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</si>
  <si>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</si>
  <si>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</si>
  <si>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</si>
  <si>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</si>
  <si>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</si>
  <si>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</si>
  <si>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</si>
  <si>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</si>
  <si>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</si>
  <si>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</si>
  <si>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</si>
  <si>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</si>
  <si>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</si>
  <si>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</si>
  <si>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</si>
  <si>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</si>
  <si>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</si>
  <si>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</si>
  <si>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</si>
  <si>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r>
      <t xml:space="preserve">ICAM Capital Private 3 </t>
    </r>
    <r>
      <rPr>
        <sz val="8"/>
        <color rgb="FF0000FF"/>
        <rFont val="Arial"/>
        <family val="2"/>
        <charset val="238"/>
      </rPr>
      <t>**</t>
    </r>
  </si>
  <si>
    <t>30.09.2017.</t>
  </si>
  <si>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</si>
  <si>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</si>
  <si>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ZB COUL 2024 UCITS fond</t>
  </si>
  <si>
    <t>SQ CAPITAL d.o.o.</t>
  </si>
  <si>
    <t>83976467141</t>
  </si>
  <si>
    <t>HRZBINU20249</t>
  </si>
  <si>
    <r>
      <t xml:space="preserve">Napajajući
</t>
    </r>
    <r>
      <rPr>
        <b/>
        <i/>
        <sz val="8"/>
        <color rgb="FF0000FF"/>
        <rFont val="Arial"/>
        <family val="2"/>
      </rPr>
      <t>Feeder</t>
    </r>
  </si>
  <si>
    <r>
      <t xml:space="preserve">Ukupno / </t>
    </r>
    <r>
      <rPr>
        <b/>
        <i/>
        <sz val="8"/>
        <color rgb="FF0000FF"/>
        <rFont val="Arial"/>
        <family val="2"/>
      </rPr>
      <t>Total</t>
    </r>
  </si>
  <si>
    <r>
      <t xml:space="preserve">Otvoreni investicijski fond
</t>
    </r>
    <r>
      <rPr>
        <b/>
        <i/>
        <sz val="8"/>
        <color rgb="FF0000FF"/>
        <rFont val="Arial"/>
        <family val="2"/>
      </rPr>
      <t>Opened-end Investment Fund</t>
    </r>
  </si>
  <si>
    <r>
      <t xml:space="preserve">Zatvoreni investicijski fond
</t>
    </r>
    <r>
      <rPr>
        <b/>
        <i/>
        <sz val="8"/>
        <color rgb="FF0000FF"/>
        <rFont val="Arial"/>
        <family val="2"/>
      </rPr>
      <t>Closed-end Investment Fund</t>
    </r>
  </si>
  <si>
    <r>
      <t xml:space="preserve">Zatvoreni investicijski fond
</t>
    </r>
    <r>
      <rPr>
        <b/>
        <i/>
        <sz val="8"/>
        <color rgb="FF0000FF"/>
        <rFont val="Arial"/>
        <family val="2"/>
      </rPr>
      <t>Closed-ended Investment Fund</t>
    </r>
  </si>
  <si>
    <r>
      <t xml:space="preserve">Fond rizičnog kapitala
</t>
    </r>
    <r>
      <rPr>
        <b/>
        <i/>
        <sz val="8"/>
        <color rgb="FF0000FF"/>
        <rFont val="Arial"/>
        <family val="2"/>
      </rPr>
      <t>Venture capital fund</t>
    </r>
  </si>
  <si>
    <r>
      <t xml:space="preserve">Fond rizičnog kapitala-FGS
</t>
    </r>
    <r>
      <rPr>
        <b/>
        <i/>
        <sz val="8"/>
        <color rgb="FF0000FF"/>
        <rFont val="Arial"/>
        <family val="2"/>
      </rPr>
      <t>Fund for economic cooperation</t>
    </r>
  </si>
  <si>
    <r>
      <t xml:space="preserve">Napajajući
</t>
    </r>
    <r>
      <rPr>
        <b/>
        <i/>
        <sz val="8"/>
        <color indexed="39"/>
        <rFont val="Arial"/>
        <family val="2"/>
        <charset val="238"/>
      </rPr>
      <t>Feeder</t>
    </r>
  </si>
  <si>
    <t xml:space="preserve">Adria Value Fund </t>
  </si>
  <si>
    <t>53633102872</t>
  </si>
  <si>
    <t>HRICAMUADVF9</t>
  </si>
  <si>
    <t>31.3.2018.</t>
  </si>
  <si>
    <t>31.03.2018.</t>
  </si>
  <si>
    <t>BKS - leasing Croatia d.o.o.</t>
  </si>
  <si>
    <t xml:space="preserve">Podaci za 6 faktoring društava </t>
  </si>
  <si>
    <t>Data for 6 factoring companies</t>
  </si>
  <si>
    <t>Lipanj 2018.</t>
  </si>
  <si>
    <t>June 2018</t>
  </si>
  <si>
    <t>30.6.2018.</t>
  </si>
  <si>
    <t xml:space="preserve">Erste Adriatic Bond </t>
  </si>
  <si>
    <t xml:space="preserve">ST Balanced </t>
  </si>
  <si>
    <t xml:space="preserve">ST Cash </t>
  </si>
  <si>
    <t xml:space="preserve">ST Global Equity </t>
  </si>
  <si>
    <t xml:space="preserve">KD Europa </t>
  </si>
  <si>
    <t xml:space="preserve">KD Nova Europa </t>
  </si>
  <si>
    <t>HRZBINUEURP9</t>
  </si>
  <si>
    <t>Kraj mjeseca:</t>
  </si>
  <si>
    <t>End of month:</t>
  </si>
  <si>
    <t xml:space="preserve">    Cash funds that changed their title are expected to change their investment strategy afterr Hanfa´s approval.</t>
  </si>
  <si>
    <r>
      <rPr>
        <sz val="8"/>
        <color theme="1"/>
        <rFont val="Arial"/>
        <family val="2"/>
        <charset val="238"/>
      </rPr>
      <t>Allianz Short Term Bond</t>
    </r>
    <r>
      <rPr>
        <sz val="8"/>
        <color rgb="FFFF0000"/>
        <rFont val="Arial"/>
        <family val="2"/>
        <charset val="238"/>
      </rPr>
      <t xml:space="preserve"> (Allianz Cash) </t>
    </r>
    <r>
      <rPr>
        <b/>
        <vertAlign val="superscript"/>
        <sz val="8"/>
        <color rgb="FFFF0000"/>
        <rFont val="Arial"/>
        <family val="2"/>
        <charset val="238"/>
      </rPr>
      <t>2</t>
    </r>
  </si>
  <si>
    <r>
      <rPr>
        <sz val="8"/>
        <color theme="1"/>
        <rFont val="Arial"/>
        <family val="2"/>
        <charset val="238"/>
      </rPr>
      <t xml:space="preserve">Auctor Plus </t>
    </r>
    <r>
      <rPr>
        <sz val="8"/>
        <color rgb="FFFF0000"/>
        <rFont val="Arial"/>
        <family val="2"/>
        <charset val="238"/>
      </rPr>
      <t xml:space="preserve">(Auctor Cash) </t>
    </r>
    <r>
      <rPr>
        <b/>
        <vertAlign val="superscript"/>
        <sz val="8"/>
        <color rgb="FFFF0000"/>
        <rFont val="Arial"/>
        <family val="2"/>
        <charset val="238"/>
      </rPr>
      <t>2</t>
    </r>
  </si>
  <si>
    <r>
      <rPr>
        <sz val="8"/>
        <color theme="1"/>
        <rFont val="Arial"/>
        <family val="2"/>
        <charset val="238"/>
      </rPr>
      <t>Erste Adriatic Conservative</t>
    </r>
    <r>
      <rPr>
        <sz val="8"/>
        <color rgb="FFFF0000"/>
        <rFont val="Arial"/>
        <family val="2"/>
        <charset val="238"/>
      </rPr>
      <t xml:space="preserve">
(Erste Euro - Money) </t>
    </r>
    <r>
      <rPr>
        <b/>
        <vertAlign val="superscript"/>
        <sz val="8"/>
        <color rgb="FFFF0000"/>
        <rFont val="Arial"/>
        <family val="2"/>
        <charset val="238"/>
      </rPr>
      <t>2</t>
    </r>
  </si>
  <si>
    <r>
      <rPr>
        <sz val="8"/>
        <color theme="1"/>
        <rFont val="Arial"/>
        <family val="2"/>
        <charset val="238"/>
      </rPr>
      <t>Erste Local Conservative</t>
    </r>
    <r>
      <rPr>
        <sz val="8"/>
        <color rgb="FFFF0000"/>
        <rFont val="Arial"/>
        <family val="2"/>
        <charset val="238"/>
      </rPr>
      <t xml:space="preserve"> (Erste Money) </t>
    </r>
    <r>
      <rPr>
        <b/>
        <vertAlign val="superscript"/>
        <sz val="8"/>
        <color rgb="FFFF0000"/>
        <rFont val="Arial"/>
        <family val="2"/>
        <charset val="238"/>
      </rPr>
      <t>2</t>
    </r>
  </si>
  <si>
    <r>
      <rPr>
        <sz val="8"/>
        <color theme="1"/>
        <rFont val="Arial"/>
        <family val="2"/>
        <charset val="238"/>
      </rPr>
      <t>HPB Kratkoročni obveznički eurski</t>
    </r>
    <r>
      <rPr>
        <sz val="8"/>
        <color rgb="FFFF0000"/>
        <rFont val="Arial"/>
        <family val="2"/>
        <charset val="238"/>
      </rPr>
      <t xml:space="preserve">
(HPB Euronovčani) </t>
    </r>
    <r>
      <rPr>
        <b/>
        <vertAlign val="superscript"/>
        <sz val="8"/>
        <color rgb="FFFF0000"/>
        <rFont val="Arial"/>
        <family val="2"/>
        <charset val="238"/>
      </rPr>
      <t>2</t>
    </r>
  </si>
  <si>
    <r>
      <rPr>
        <sz val="8"/>
        <color theme="1"/>
        <rFont val="Arial"/>
        <family val="2"/>
        <charset val="238"/>
      </rPr>
      <t>HPB Kratkoročni obveznički kunski</t>
    </r>
    <r>
      <rPr>
        <sz val="8"/>
        <color rgb="FFFF0000"/>
        <rFont val="Arial"/>
        <family val="2"/>
        <charset val="238"/>
      </rPr>
      <t xml:space="preserve">
(HPB Novčani) </t>
    </r>
    <r>
      <rPr>
        <b/>
        <vertAlign val="superscript"/>
        <sz val="8"/>
        <color rgb="FFFF0000"/>
        <rFont val="Arial"/>
        <family val="2"/>
        <charset val="238"/>
      </rPr>
      <t>2</t>
    </r>
  </si>
  <si>
    <r>
      <rPr>
        <sz val="8"/>
        <color theme="1"/>
        <rFont val="Arial"/>
        <family val="2"/>
        <charset val="238"/>
      </rPr>
      <t>InterCapital Short Term Bond</t>
    </r>
    <r>
      <rPr>
        <sz val="8"/>
        <color rgb="FFFF0000"/>
        <rFont val="Arial"/>
        <family val="2"/>
        <charset val="238"/>
      </rPr>
      <t xml:space="preserve">
(InterCapital Money) </t>
    </r>
    <r>
      <rPr>
        <b/>
        <vertAlign val="superscript"/>
        <sz val="8"/>
        <color rgb="FFFF0000"/>
        <rFont val="Arial"/>
        <family val="2"/>
        <charset val="238"/>
      </rPr>
      <t>2</t>
    </r>
  </si>
  <si>
    <r>
      <rPr>
        <sz val="8"/>
        <color theme="1"/>
        <rFont val="Arial"/>
        <family val="2"/>
        <charset val="238"/>
      </rPr>
      <t>KD Plus</t>
    </r>
    <r>
      <rPr>
        <sz val="8"/>
        <color rgb="FFFF0000"/>
        <rFont val="Arial"/>
        <family val="2"/>
        <charset val="238"/>
      </rPr>
      <t xml:space="preserve"> (Locusta Cash) </t>
    </r>
    <r>
      <rPr>
        <b/>
        <vertAlign val="superscript"/>
        <sz val="8"/>
        <color rgb="FFFF0000"/>
        <rFont val="Arial"/>
        <family val="2"/>
        <charset val="238"/>
      </rPr>
      <t>2</t>
    </r>
  </si>
  <si>
    <r>
      <rPr>
        <sz val="8"/>
        <color theme="1"/>
        <rFont val="Arial"/>
        <family val="2"/>
        <charset val="238"/>
      </rPr>
      <t>OTP e-start fond</t>
    </r>
    <r>
      <rPr>
        <sz val="8"/>
        <color rgb="FFFF0000"/>
        <rFont val="Arial"/>
        <family val="2"/>
        <charset val="238"/>
      </rPr>
      <t xml:space="preserve"> (OTP euro novčani) </t>
    </r>
    <r>
      <rPr>
        <b/>
        <vertAlign val="superscript"/>
        <sz val="8"/>
        <color rgb="FFFF0000"/>
        <rFont val="Arial"/>
        <family val="2"/>
        <charset val="238"/>
      </rPr>
      <t>2</t>
    </r>
  </si>
  <si>
    <r>
      <rPr>
        <sz val="8"/>
        <color theme="1"/>
        <rFont val="Arial"/>
        <family val="2"/>
        <charset val="238"/>
      </rPr>
      <t>OTP start fond</t>
    </r>
    <r>
      <rPr>
        <sz val="8"/>
        <color rgb="FFFF0000"/>
        <rFont val="Arial"/>
        <family val="2"/>
        <charset val="238"/>
      </rPr>
      <t xml:space="preserve"> (OTP novčani) </t>
    </r>
    <r>
      <rPr>
        <b/>
        <vertAlign val="superscript"/>
        <sz val="8"/>
        <color rgb="FFFF0000"/>
        <rFont val="Arial"/>
        <family val="2"/>
        <charset val="238"/>
      </rPr>
      <t>2</t>
    </r>
  </si>
  <si>
    <r>
      <rPr>
        <sz val="8"/>
        <color theme="1"/>
        <rFont val="Arial"/>
        <family val="2"/>
        <charset val="238"/>
      </rPr>
      <t xml:space="preserve">PBZ D-START fond </t>
    </r>
    <r>
      <rPr>
        <sz val="8"/>
        <color rgb="FFFF0000"/>
        <rFont val="Arial"/>
        <family val="2"/>
        <charset val="238"/>
      </rPr>
      <t xml:space="preserve">(PBZ Dollar) </t>
    </r>
    <r>
      <rPr>
        <b/>
        <vertAlign val="superscript"/>
        <sz val="8"/>
        <color rgb="FFFF0000"/>
        <rFont val="Arial"/>
        <family val="2"/>
        <charset val="238"/>
      </rPr>
      <t>2</t>
    </r>
  </si>
  <si>
    <r>
      <rPr>
        <sz val="8"/>
        <color theme="1"/>
        <rFont val="Arial"/>
        <family val="2"/>
        <charset val="238"/>
      </rPr>
      <t>PBZ E-START fond</t>
    </r>
    <r>
      <rPr>
        <sz val="8"/>
        <color rgb="FFFF0000"/>
        <rFont val="Arial"/>
        <family val="2"/>
        <charset val="238"/>
      </rPr>
      <t xml:space="preserve"> (PBZ Euro novčani) </t>
    </r>
    <r>
      <rPr>
        <b/>
        <vertAlign val="superscript"/>
        <sz val="8"/>
        <color rgb="FFFF0000"/>
        <rFont val="Arial"/>
        <family val="2"/>
        <charset val="238"/>
      </rPr>
      <t>2</t>
    </r>
  </si>
  <si>
    <r>
      <rPr>
        <sz val="8"/>
        <color theme="1"/>
        <rFont val="Arial"/>
        <family val="2"/>
        <charset val="238"/>
      </rPr>
      <t>PBZ START fond</t>
    </r>
    <r>
      <rPr>
        <sz val="8"/>
        <color rgb="FFFF0000"/>
        <rFont val="Arial"/>
        <family val="2"/>
        <charset val="238"/>
      </rPr>
      <t xml:space="preserve"> (PBZ Novčani) </t>
    </r>
    <r>
      <rPr>
        <b/>
        <vertAlign val="superscript"/>
        <sz val="8"/>
        <color rgb="FFFF0000"/>
        <rFont val="Arial"/>
        <family val="2"/>
        <charset val="238"/>
      </rPr>
      <t>2</t>
    </r>
  </si>
  <si>
    <r>
      <rPr>
        <sz val="8"/>
        <color theme="1"/>
        <rFont val="Arial"/>
        <family val="2"/>
        <charset val="238"/>
      </rPr>
      <t>Raiffeisen Flexi Euro kratkoročni obveznički</t>
    </r>
    <r>
      <rPr>
        <sz val="8"/>
        <color rgb="FFFF0000"/>
        <rFont val="Arial"/>
        <family val="2"/>
        <charset val="238"/>
      </rPr>
      <t xml:space="preserve">
(Raiffeisen euroCash) </t>
    </r>
    <r>
      <rPr>
        <b/>
        <vertAlign val="superscript"/>
        <sz val="8"/>
        <color rgb="FFFF0000"/>
        <rFont val="Arial"/>
        <family val="2"/>
        <charset val="238"/>
      </rPr>
      <t>2</t>
    </r>
  </si>
  <si>
    <r>
      <rPr>
        <sz val="8"/>
        <color theme="1"/>
        <rFont val="Arial"/>
        <family val="2"/>
        <charset val="238"/>
      </rPr>
      <t>Raiffeisen Flexi Kuna kratkoročni obveznički</t>
    </r>
    <r>
      <rPr>
        <sz val="8"/>
        <color rgb="FFFF0000"/>
        <rFont val="Arial"/>
        <family val="2"/>
        <charset val="238"/>
      </rPr>
      <t xml:space="preserve">
(Raiffeisen Flexi Cash) </t>
    </r>
    <r>
      <rPr>
        <b/>
        <vertAlign val="superscript"/>
        <sz val="8"/>
        <color rgb="FFFF0000"/>
        <rFont val="Arial"/>
        <family val="2"/>
        <charset val="238"/>
      </rPr>
      <t>2</t>
    </r>
  </si>
  <si>
    <r>
      <rPr>
        <sz val="8"/>
        <color theme="1"/>
        <rFont val="Arial"/>
        <family val="2"/>
        <charset val="238"/>
      </rPr>
      <t>Raiffeisen Kuna kratkoročni obveznički</t>
    </r>
    <r>
      <rPr>
        <sz val="8"/>
        <color rgb="FFFF0000"/>
        <rFont val="Arial"/>
        <family val="2"/>
        <charset val="238"/>
      </rPr>
      <t xml:space="preserve">
(Raiffeisen Cash) </t>
    </r>
    <r>
      <rPr>
        <b/>
        <vertAlign val="superscript"/>
        <sz val="8"/>
        <color rgb="FFFF0000"/>
        <rFont val="Arial"/>
        <family val="2"/>
        <charset val="238"/>
      </rPr>
      <t>2</t>
    </r>
  </si>
  <si>
    <r>
      <rPr>
        <sz val="8"/>
        <color theme="1"/>
        <rFont val="Arial"/>
        <family val="2"/>
        <charset val="238"/>
      </rPr>
      <t>SQ Flow</t>
    </r>
    <r>
      <rPr>
        <sz val="8"/>
        <color rgb="FFFF0000"/>
        <rFont val="Arial"/>
        <family val="2"/>
        <charset val="238"/>
      </rPr>
      <t xml:space="preserve"> (Zodaks Cash) </t>
    </r>
    <r>
      <rPr>
        <b/>
        <vertAlign val="superscript"/>
        <sz val="8"/>
        <color rgb="FFFF0000"/>
        <rFont val="Arial"/>
        <family val="2"/>
        <charset val="238"/>
      </rPr>
      <t>2</t>
    </r>
  </si>
  <si>
    <r>
      <t xml:space="preserve"> </t>
    </r>
    <r>
      <rPr>
        <b/>
        <vertAlign val="superscript"/>
        <sz val="8"/>
        <color rgb="FFFF0000"/>
        <rFont val="Arial"/>
        <family val="2"/>
        <charset val="238"/>
      </rPr>
      <t>2</t>
    </r>
    <r>
      <rPr>
        <sz val="8"/>
        <rFont val="Arial"/>
        <family val="2"/>
      </rPr>
      <t xml:space="preserve">  Za novčane fondove koji su promijenili naziv očekuje se da će promijeniti strategiju ulaganja nakon što dobiju odobrenje Hanfe.</t>
    </r>
  </si>
  <si>
    <t>VII. dio: Faktoring društva * -  kvartalni podaci</t>
  </si>
  <si>
    <t>Section VII: Factoring companies * -  quarterly data</t>
  </si>
  <si>
    <t>VI. dio: Leasing društva  -  kvartalni podaci</t>
  </si>
  <si>
    <t>Section VI: Leasing companies  -  quarterly data</t>
  </si>
  <si>
    <t>30.06.2018</t>
  </si>
  <si>
    <t>POŠTA ZDMF</t>
  </si>
  <si>
    <t>30.8.2018.</t>
  </si>
  <si>
    <r>
      <t xml:space="preserve">Inspire Fusion </t>
    </r>
    <r>
      <rPr>
        <sz val="8"/>
        <color rgb="FF0000FF"/>
        <rFont val="Arial"/>
        <family val="2"/>
        <charset val="238"/>
      </rPr>
      <t>***</t>
    </r>
  </si>
  <si>
    <r>
      <rPr>
        <sz val="8"/>
        <color rgb="FF0000FF"/>
        <rFont val="Arial"/>
        <family val="2"/>
        <charset val="238"/>
      </rPr>
      <t>**</t>
    </r>
    <r>
      <rPr>
        <sz val="8"/>
        <color theme="1"/>
        <rFont val="Arial"/>
        <family val="2"/>
        <charset val="238"/>
      </rPr>
      <t xml:space="preserve"> Do 8.12.2017. fond je bio kategoriziran kao osnovni, a nakon toga kao posebni. /  </t>
    </r>
    <r>
      <rPr>
        <i/>
        <sz val="8"/>
        <color rgb="FF0000FF"/>
        <rFont val="Arial"/>
        <family val="2"/>
        <charset val="238"/>
      </rPr>
      <t>Until 8. December 2017 the fund was categorized as basic, and then as special.</t>
    </r>
  </si>
  <si>
    <r>
      <rPr>
        <sz val="8"/>
        <color rgb="FF0000FF"/>
        <rFont val="Arial"/>
        <family val="2"/>
        <charset val="238"/>
      </rPr>
      <t>***</t>
    </r>
    <r>
      <rPr>
        <sz val="8"/>
        <color theme="1"/>
        <rFont val="Arial"/>
        <family val="2"/>
        <charset val="238"/>
      </rPr>
      <t xml:space="preserve"> Ispravak podataka za fond Inspire Fusion zaprimljen 31.8.2018. / </t>
    </r>
    <r>
      <rPr>
        <i/>
        <sz val="8"/>
        <color rgb="FF0000FF"/>
        <rFont val="Arial"/>
        <family val="2"/>
        <charset val="238"/>
      </rPr>
      <t>Data correction for the  Inspire Fusion accepted on 31.August 2018.</t>
    </r>
  </si>
  <si>
    <r>
      <t xml:space="preserve">ZB eplus </t>
    </r>
    <r>
      <rPr>
        <sz val="8"/>
        <color rgb="FFFF0000"/>
        <rFont val="Arial"/>
        <family val="2"/>
        <charset val="238"/>
      </rPr>
      <t xml:space="preserve">(ZB europlus UCITS fond) </t>
    </r>
    <r>
      <rPr>
        <b/>
        <vertAlign val="superscript"/>
        <sz val="8"/>
        <color rgb="FFFF0000"/>
        <rFont val="Arial"/>
        <family val="2"/>
        <charset val="238"/>
      </rPr>
      <t>2</t>
    </r>
  </si>
  <si>
    <t>Rujan 2018.</t>
  </si>
  <si>
    <t>September 2018</t>
  </si>
  <si>
    <t>30.9.2018.</t>
  </si>
  <si>
    <r>
      <t>19 - Životno osiguranje /</t>
    </r>
    <r>
      <rPr>
        <i/>
        <sz val="8"/>
        <color indexed="12"/>
        <rFont val="Arial"/>
        <family val="2"/>
        <charset val="238"/>
      </rPr>
      <t xml:space="preserve"> </t>
    </r>
    <r>
      <rPr>
        <i/>
        <sz val="8"/>
        <color indexed="12"/>
        <rFont val="Arial"/>
        <family val="2"/>
      </rPr>
      <t xml:space="preserve">Life assurance </t>
    </r>
  </si>
  <si>
    <t>POLICIJSKI ZDMF</t>
  </si>
  <si>
    <t>TURIZAM 2042</t>
  </si>
  <si>
    <t>05800153252</t>
  </si>
  <si>
    <t>HRALTIU20420</t>
  </si>
  <si>
    <t>5.10.2018.</t>
  </si>
  <si>
    <t>Allianz ZB d.o.o.</t>
  </si>
  <si>
    <t>OTC Trades</t>
  </si>
  <si>
    <t>OTC transakcije</t>
  </si>
  <si>
    <t>Change year-to-date</t>
  </si>
  <si>
    <t>Promjena od početka godine</t>
  </si>
  <si>
    <t>Indices</t>
  </si>
  <si>
    <t>Indeksi</t>
  </si>
  <si>
    <t>Market Capitalization</t>
  </si>
  <si>
    <t>Tržišna kapitalizacija</t>
  </si>
  <si>
    <t>RUJAN 2018.</t>
  </si>
  <si>
    <t>SEPTEMBER 2018</t>
  </si>
  <si>
    <t>Grafikon 7: Dobna i spolna struktura članova ODMF-a na dan 30. rujna 2018.</t>
  </si>
  <si>
    <t>Grafikon 11: Dobna i spolna struktura članova ZDMF- ova na dan 30. rujna 2018.</t>
  </si>
  <si>
    <t>Chart 2: OMF members age and gender structure by funds categories (A, B and C)</t>
  </si>
  <si>
    <t>Chart 7: ODMF members age and gender structure as at 30 September 2018</t>
  </si>
  <si>
    <t>Chart 11: ZDMF members age and gender structure as at 30 September 2018</t>
  </si>
  <si>
    <t>Chart 2: OMF members age and gender structure by funds´ categories (A, B and C)</t>
  </si>
  <si>
    <t xml:space="preserve">Table 14: Open voluntary pension funds members age and gender structure  </t>
  </si>
  <si>
    <t xml:space="preserve">Table 20: Closed voluntary pension funds members age and gender structure </t>
  </si>
  <si>
    <t>Table 2: Mandatory pension funds members age and gender structure</t>
  </si>
  <si>
    <t xml:space="preserve">Chart 7: ODMF members age and gender structure </t>
  </si>
  <si>
    <t xml:space="preserve">Chart 11: ZDMF members age and gender structure </t>
  </si>
  <si>
    <t xml:space="preserve">Raiffeisen USD 2021 Bond </t>
  </si>
  <si>
    <t>89428374721</t>
  </si>
  <si>
    <t>HRRBAIU20219</t>
  </si>
  <si>
    <t xml:space="preserve">Napomene: </t>
  </si>
  <si>
    <t>30.09.2018</t>
  </si>
  <si>
    <t>1.1. - 30.9.2017.</t>
  </si>
  <si>
    <t>1.1. - 30.9.2018.</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</si>
  <si>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30.9.2018.</t>
    </r>
  </si>
  <si>
    <r>
      <t xml:space="preserve">Plaćeni troškovi budućeg razdoblja i nedospjela naplata prihoda
</t>
    </r>
    <r>
      <rPr>
        <i/>
        <sz val="8"/>
        <color rgb="FF0000FF"/>
        <rFont val="Arial"/>
        <family val="2"/>
      </rPr>
      <t>Prepayments and accrued income</t>
    </r>
  </si>
  <si>
    <r>
      <t xml:space="preserve">Odgođeno plaćanje troškova i prihod budućeg razdoblja
</t>
    </r>
    <r>
      <rPr>
        <i/>
        <sz val="8"/>
        <color rgb="FF0000FF"/>
        <rFont val="Arial"/>
        <family val="2"/>
        <charset val="238"/>
      </rPr>
      <t>Accruals and deferred income</t>
    </r>
  </si>
  <si>
    <t xml:space="preserve">Ana Peručić, Damir Maričić,
Ana Perković, Željko Kovačić    </t>
  </si>
  <si>
    <r>
      <t xml:space="preserve">Inspirio Alpha  </t>
    </r>
    <r>
      <rPr>
        <sz val="8"/>
        <color rgb="FFFF0000"/>
        <rFont val="Arial"/>
        <family val="2"/>
        <charset val="238"/>
      </rPr>
      <t>(Nexus Alpha)</t>
    </r>
  </si>
  <si>
    <r>
      <t xml:space="preserve">Napomena / </t>
    </r>
    <r>
      <rPr>
        <i/>
        <sz val="8"/>
        <color rgb="FF0000FF"/>
        <rFont val="Arial"/>
        <family val="2"/>
        <charset val="238"/>
      </rPr>
      <t>Note</t>
    </r>
    <r>
      <rPr>
        <sz val="8"/>
        <rFont val="Arial"/>
        <family val="2"/>
      </rPr>
      <t xml:space="preserve"> : 1.10.2018. ukinuto je  CE ENTER tržište /</t>
    </r>
    <r>
      <rPr>
        <i/>
        <sz val="8"/>
        <color rgb="FF0000FF"/>
        <rFont val="Arial"/>
        <family val="2"/>
        <charset val="238"/>
      </rPr>
      <t xml:space="preserve"> As at 1 October 2018 the CE ENTER market was abolished.</t>
    </r>
  </si>
  <si>
    <r>
      <t xml:space="preserve">Napomena: Od 25.10. 2018. novi naziv fonda Nexus Alpha je Inspirio Alpha. / </t>
    </r>
    <r>
      <rPr>
        <i/>
        <sz val="8"/>
        <color rgb="FF0000FF"/>
        <rFont val="Arial"/>
        <family val="2"/>
        <charset val="238"/>
      </rPr>
      <t>Note: Since 25 October 2018 new name of the fund Nexus Alpha is Inspirio Alpha.</t>
    </r>
  </si>
  <si>
    <t>ALD Automotive d.o.o.</t>
  </si>
  <si>
    <t>Erste &amp; Steiermärkische S-Leasing d.o.o.</t>
  </si>
  <si>
    <t>EUROLEASING d.o.o.</t>
  </si>
  <si>
    <t>HETA Asset Resolution Hrvatska d.o.o.</t>
  </si>
  <si>
    <t>HYPO - LEASING STEIERMARK d.o.o.</t>
  </si>
  <si>
    <t>i4next leasing Croatia d.o.o.</t>
  </si>
  <si>
    <t>IMPULS-LEASING d.o.o.</t>
  </si>
  <si>
    <t>Mercedes-Benz Leasing Hrvatska d.o.o.</t>
  </si>
  <si>
    <t>OTP Leasing d.d.</t>
  </si>
  <si>
    <t>PORSCHE LEASING d.o.o.</t>
  </si>
  <si>
    <t>SCANIA CREDIT HRVATSKA d.o.o.</t>
  </si>
  <si>
    <t>UniCredit Leasing Croatia d.o.o.</t>
  </si>
  <si>
    <t>VB LEASING d.o.o.</t>
  </si>
  <si>
    <t>Studeni 2018.</t>
  </si>
  <si>
    <t>November 2018</t>
  </si>
  <si>
    <t/>
  </si>
  <si>
    <r>
      <t>09 - Ostala osiguranja imovine /</t>
    </r>
    <r>
      <rPr>
        <sz val="8"/>
        <color indexed="12"/>
        <rFont val="Arial"/>
        <family val="2"/>
      </rPr>
      <t xml:space="preserve"> </t>
    </r>
    <r>
      <rPr>
        <i/>
        <sz val="8"/>
        <color indexed="12"/>
        <rFont val="Arial"/>
        <family val="2"/>
        <charset val="238"/>
      </rPr>
      <t>Other property insurance lines</t>
    </r>
  </si>
  <si>
    <r>
      <t>08 - Osiguranje od požara i elementarnih šteta /</t>
    </r>
    <r>
      <rPr>
        <i/>
        <sz val="8"/>
        <color indexed="12"/>
        <rFont val="Arial"/>
        <family val="2"/>
        <charset val="238"/>
      </rPr>
      <t xml:space="preserve"> Insurance against fire and natural disasters</t>
    </r>
  </si>
  <si>
    <r>
      <rPr>
        <sz val="8"/>
        <rFont val="Arial"/>
        <family val="2"/>
      </rPr>
      <t xml:space="preserve">02 - Zdravstveno osiguranje </t>
    </r>
    <r>
      <rPr>
        <sz val="8"/>
        <color rgb="FF0000FF"/>
        <rFont val="Arial"/>
        <family val="2"/>
      </rPr>
      <t xml:space="preserve">/ </t>
    </r>
    <r>
      <rPr>
        <i/>
        <sz val="8"/>
        <color rgb="FF0000FF"/>
        <rFont val="Arial"/>
        <family val="2"/>
        <charset val="238"/>
      </rPr>
      <t>Health insurance</t>
    </r>
  </si>
  <si>
    <r>
      <rPr>
        <sz val="8"/>
        <rFont val="Arial"/>
        <family val="2"/>
      </rPr>
      <t>23 - Životna osiguranja kod kojih osiguranik na sebe preuzima investicijski rizik</t>
    </r>
    <r>
      <rPr>
        <sz val="8"/>
        <color rgb="FF0000FF"/>
        <rFont val="Arial"/>
        <family val="2"/>
      </rPr>
      <t xml:space="preserve"> / </t>
    </r>
    <r>
      <rPr>
        <i/>
        <sz val="8"/>
        <color rgb="FF0000FF"/>
        <rFont val="Arial"/>
        <family val="2"/>
        <charset val="238"/>
      </rPr>
      <t>Assurance/insurance linked with units of investment funds - unit-linked</t>
    </r>
  </si>
  <si>
    <t>Prosinac 2018.</t>
  </si>
  <si>
    <t>December 2018</t>
  </si>
  <si>
    <t>Tablica 26: Zaračunata bruto premija osiguranja za period od 1. siječnja do 31. prosinca  2018.</t>
  </si>
  <si>
    <t>Table 26: Written premium for the period 1 January - 31 December 2018</t>
  </si>
  <si>
    <t>I.-XII. 2017.</t>
  </si>
  <si>
    <t>I.-XII.2018.</t>
  </si>
  <si>
    <t>Tablica 27: Podaci o osiguranju za period od 1. siječnja do 31. prosinca 2018.</t>
  </si>
  <si>
    <t>Table 27: Insurance data for the period 1 January - 31 December 2018</t>
  </si>
  <si>
    <t>Grafikon 18: Udio zaračunate bruto premije i likvidiranih šteta po društvima za osiguranje po vrstama osiguranja za period od 1. siječnja do 31. prosinca 2018.</t>
  </si>
  <si>
    <t>Chart 18: Share of written premium and claims settled per line of insurances for the period 1 January  - 31 December 2018</t>
  </si>
  <si>
    <t>HRRIVPRA0000</t>
  </si>
  <si>
    <t>HRPODRRA0004</t>
  </si>
  <si>
    <t>HRATGRRA0003</t>
  </si>
  <si>
    <t>HRHT00RA0005</t>
  </si>
  <si>
    <t>HRADRSPA0009</t>
  </si>
  <si>
    <t>HRADPLRA0006</t>
  </si>
  <si>
    <t>HRARNTRA0004</t>
  </si>
  <si>
    <t>HRKOEIRA0009</t>
  </si>
  <si>
    <t>HRMAISRA0007</t>
  </si>
  <si>
    <t>HRATPLRA0008</t>
  </si>
  <si>
    <t>HRRHMFO23BA4</t>
  </si>
  <si>
    <t>HRRHMFO297A0</t>
  </si>
  <si>
    <t>HRRHMFO247E7</t>
  </si>
  <si>
    <t>HRRHMFO217A8</t>
  </si>
  <si>
    <t>HRRHMFO19BA2</t>
  </si>
  <si>
    <t>HRHP00O19BA4</t>
  </si>
  <si>
    <t>HRRHMFO327A5</t>
  </si>
  <si>
    <t>HRRHMFD191A8</t>
  </si>
  <si>
    <t>HRRHMFO26CA5</t>
  </si>
  <si>
    <t>HRRHMFO203E0</t>
  </si>
  <si>
    <t>HRRHMFO227E9</t>
  </si>
  <si>
    <t>HRRHMFO282A2</t>
  </si>
  <si>
    <t>HRRHMFO203A8</t>
  </si>
  <si>
    <r>
      <t xml:space="preserve">Blok volumen dionica / </t>
    </r>
    <r>
      <rPr>
        <i/>
        <sz val="10"/>
        <color rgb="FF0000FF"/>
        <rFont val="Arial"/>
        <family val="2"/>
      </rPr>
      <t>Equity Block Volume</t>
    </r>
  </si>
  <si>
    <r>
      <t xml:space="preserve">Alternativnono tržište
</t>
    </r>
    <r>
      <rPr>
        <b/>
        <i/>
        <sz val="10"/>
        <color rgb="FF0000FF"/>
        <rFont val="Arial"/>
        <family val="2"/>
        <charset val="238"/>
      </rPr>
      <t xml:space="preserve">Alternative market
(Progress market)
</t>
    </r>
  </si>
  <si>
    <t>Tablica 29: Dionice s najvećim prometom - alternativno tržište</t>
  </si>
  <si>
    <r>
      <t xml:space="preserve">Promjena
cijene u % 
</t>
    </r>
    <r>
      <rPr>
        <b/>
        <i/>
        <sz val="8"/>
        <color rgb="FF0000FF"/>
        <rFont val="Arial"/>
        <family val="2"/>
      </rPr>
      <t>Change in
price in %</t>
    </r>
  </si>
  <si>
    <t>HRNEXERA0009</t>
  </si>
  <si>
    <t>2018.</t>
  </si>
  <si>
    <t>31.12.2018.</t>
  </si>
  <si>
    <t>48255046061</t>
  </si>
  <si>
    <t>HRZBINUGL201</t>
  </si>
  <si>
    <t>43616644525</t>
  </si>
  <si>
    <t>HRZBINU24US9</t>
  </si>
  <si>
    <t>ZB Invest Funds krovni UCITS fond</t>
  </si>
  <si>
    <t xml:space="preserve">ZB global 20 </t>
  </si>
  <si>
    <t xml:space="preserve">ZB bond 2024 USD </t>
  </si>
  <si>
    <t>Wüstenrot životno osiguranje d.d.</t>
  </si>
  <si>
    <t>Wiener osiguranje Vienna Insurance Group d.d.</t>
  </si>
  <si>
    <t xml:space="preserve">UNIQA osiguranje d.d. </t>
  </si>
  <si>
    <t>TRIGLAV OSIGURANJE d. d.</t>
  </si>
  <si>
    <t>OTP Osiguranje d.d.</t>
  </si>
  <si>
    <t>MERKUR OSIGURANJE d.d.</t>
  </si>
  <si>
    <t>IZVOR OSIGURANJE d.d.</t>
  </si>
  <si>
    <t>Hrvatsko kreditno osiguranje d.d.</t>
  </si>
  <si>
    <t>HOK - OSIGURANJE d.d.</t>
  </si>
  <si>
    <t>GRAWE Hrvatska d.d.</t>
  </si>
  <si>
    <t>GENERALI OSIGURANJE d.d.</t>
  </si>
  <si>
    <t>EUROHERC osiguranje d.d.</t>
  </si>
  <si>
    <t>Erste osiguranje Vienna Insurance Group d.d.</t>
  </si>
  <si>
    <t>ERGO životno osiguranje d.d.</t>
  </si>
  <si>
    <t>ERGO osiguranje d.d.</t>
  </si>
  <si>
    <t>CROATIA osiguranje kredita d.d.</t>
  </si>
  <si>
    <t>CROATIA osiguranje d.d.</t>
  </si>
  <si>
    <t>ALLIANZ ZAGREB d.d.</t>
  </si>
  <si>
    <t>AGRAM LIFE osiguranje d.d.</t>
  </si>
  <si>
    <t>ADRIATIC OSIGURANJE d.d.</t>
  </si>
  <si>
    <t>- Društvo Erste osiguranje VIG  d.d. je od 4. svibnja 2018. pripojeno društvu Wiener osiguranje VIG d.d. koje je preuzelo sva prava i obveze pripojenog društva.</t>
  </si>
  <si>
    <t>- Društvo Croatia osiguranje kredita d.d.  je od 2. srpnja 2018. pripojeno društvu Croatia osiguranje d.d. koje je preuzelo sva prava i obveze pripojenog društva.</t>
  </si>
  <si>
    <t>- Društvo Jadransko osiguranje d.d. je 31.12.2018. promijenilo naziv tvrtke u Adriatic osiguranje d.d.</t>
  </si>
  <si>
    <t>Remarks:</t>
  </si>
  <si>
    <t>- As of 4 May 2018 Erste osiguranje VIG  d.d. has been merged to the company Wiener osiguranje VIG d.d. which has taken over all of its claims and liabilities</t>
  </si>
  <si>
    <t>- As of 2 July 2018 Croatia osiguranje kredita d.d. has been merged to the company Croatia osiguranje d.d. which has taken over all of its claims and liabilities</t>
  </si>
  <si>
    <t>- On 31 December Jadransko osiguranje d.d. changed the company name into Adriatic osiguranje d.d.</t>
  </si>
  <si>
    <r>
      <t>10 - Osiguranje od odgovornosti za upotrebu motornih vozila /</t>
    </r>
    <r>
      <rPr>
        <i/>
        <sz val="8"/>
        <color indexed="48"/>
        <rFont val="Arial"/>
        <family val="2"/>
        <charset val="238"/>
      </rPr>
      <t xml:space="preserve"> </t>
    </r>
    <r>
      <rPr>
        <i/>
        <sz val="8"/>
        <color indexed="12"/>
        <rFont val="Arial"/>
        <family val="2"/>
        <charset val="238"/>
      </rPr>
      <t>Motor vehicle liability insurance</t>
    </r>
  </si>
  <si>
    <r>
      <t>03 - Osiguranje cestovnih vozila /</t>
    </r>
    <r>
      <rPr>
        <sz val="8"/>
        <color indexed="12"/>
        <rFont val="Arial"/>
        <family val="2"/>
      </rPr>
      <t xml:space="preserve"> </t>
    </r>
    <r>
      <rPr>
        <i/>
        <sz val="8"/>
        <color indexed="12"/>
        <rFont val="Arial"/>
        <family val="2"/>
        <charset val="238"/>
      </rPr>
      <t>Insurance of land motor vehicles</t>
    </r>
  </si>
  <si>
    <r>
      <rPr>
        <sz val="8"/>
        <rFont val="Arial"/>
        <family val="2"/>
        <charset val="238"/>
      </rPr>
      <t>01 - Osiguranje od nezgode</t>
    </r>
    <r>
      <rPr>
        <sz val="8"/>
        <color rgb="FF0000FF"/>
        <rFont val="Arial"/>
        <family val="2"/>
      </rPr>
      <t xml:space="preserve"> / </t>
    </r>
    <r>
      <rPr>
        <i/>
        <sz val="8"/>
        <color indexed="12"/>
        <rFont val="Arial"/>
        <family val="2"/>
        <charset val="238"/>
      </rPr>
      <t>Personal accident insurance</t>
    </r>
  </si>
  <si>
    <r>
      <t xml:space="preserve">13 - Ostala osiguranja od odgovornosti / </t>
    </r>
    <r>
      <rPr>
        <i/>
        <sz val="8"/>
        <color indexed="48"/>
        <rFont val="Arial"/>
        <family val="2"/>
        <charset val="238"/>
      </rPr>
      <t xml:space="preserve"> </t>
    </r>
    <r>
      <rPr>
        <i/>
        <sz val="8"/>
        <color indexed="12"/>
        <rFont val="Arial"/>
        <family val="2"/>
        <charset val="238"/>
      </rPr>
      <t>Other liability insurance lines</t>
    </r>
  </si>
  <si>
    <t>Table 29: Stocks with the highest turnover - Progress market</t>
  </si>
  <si>
    <r>
      <t xml:space="preserve">Broj / </t>
    </r>
    <r>
      <rPr>
        <i/>
        <sz val="10"/>
        <color rgb="FF0000FF"/>
        <rFont val="Arial"/>
        <family val="2"/>
      </rPr>
      <t>Number</t>
    </r>
    <r>
      <rPr>
        <sz val="10"/>
        <color theme="1"/>
        <rFont val="Arial"/>
        <family val="2"/>
      </rPr>
      <t xml:space="preserve"> 1</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1.2    Godina / </t>
    </r>
    <r>
      <rPr>
        <i/>
        <sz val="10"/>
        <color rgb="FF0000FF"/>
        <rFont val="Arial"/>
        <family val="2"/>
      </rPr>
      <t>Year</t>
    </r>
    <r>
      <rPr>
        <sz val="10"/>
        <color theme="1"/>
        <rFont val="Arial"/>
        <family val="2"/>
        <charset val="238"/>
      </rPr>
      <t xml:space="preserve"> XVII   Zagreb, 20.2.2019.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</si>
</sst>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1041A]#,##0"/>
    <numFmt numFmtId="175" formatCode="[$-1041A]#,##0.0000"/>
    <numFmt numFmtId="176" formatCode="mm/yyyy/"/>
    <numFmt numFmtId="177" formatCode="[$-1041A]dd\.mm\.yyyy"/>
    <numFmt numFmtId="178" formatCode="#,##0.000"/>
    <numFmt numFmtId="179" formatCode="0.000%"/>
    <numFmt numFmtId="180" formatCode="0.0000%"/>
    <numFmt numFmtId="181" formatCode="_-* #,##0.0000\ _k_n_-;\-* #,##0.0000\ _k_n_-;_-* &quot;-&quot;????\ _k_n_-;_-@_-"/>
  </numFmts>
  <fonts count="216">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
      <b/>
      <sz val="10"/>
      <color rgb="FFFF0000"/>
      <name val="Arial"/>
      <family val="2"/>
      <charset val="238"/>
    </font>
    <font>
      <sz val="10"/>
      <color rgb="FFFF0000"/>
      <name val="Arial"/>
      <family val="2"/>
      <charset val="238"/>
    </font>
    <font>
      <i/>
      <sz val="10"/>
      <name val="Arial"/>
      <family val="2"/>
      <charset val="238"/>
    </font>
    <font>
      <i/>
      <sz val="10"/>
      <color theme="1"/>
      <name val="Arial"/>
      <family val="2"/>
      <charset val="238"/>
    </font>
    <font>
      <sz val="8"/>
      <color rgb="FFFF0000"/>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34">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8" fillId="0" borderId="0"/>
    <xf numFmtId="0" fontId="3" fillId="0" borderId="0"/>
    <xf numFmtId="0" fontId="9" fillId="0" borderId="0"/>
    <xf numFmtId="0" fontId="19" fillId="0" borderId="0">
      <alignment vertical="top"/>
    </xf>
    <xf numFmtId="0" fontId="10" fillId="0" borderId="0"/>
    <xf numFmtId="9" fontId="3" fillId="0" borderId="0" applyFont="0" applyFill="0" applyBorder="0" applyAlignment="0" applyProtection="0"/>
  </cellStyleXfs>
  <cellXfs count="991">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09" fillId="0" borderId="0" xfId="0" applyFont="1"/>
    <xf numFmtId="0" fontId="109"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0"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6" fillId="0" borderId="0" xfId="2" applyFont="1" applyAlignment="1" applyProtection="1">
      <alignment horizontal="left" vertical="center"/>
    </xf>
    <xf numFmtId="0" fontId="117"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19"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0" fillId="0" borderId="0" xfId="0" applyFont="1" applyAlignment="1">
      <alignment horizontal="left" vertical="center"/>
    </xf>
    <xf numFmtId="0" fontId="57" fillId="0" borderId="0" xfId="0" applyFont="1" applyAlignment="1">
      <alignment horizontal="center" vertical="center"/>
    </xf>
    <xf numFmtId="0" fontId="134"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0"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0" fillId="0" borderId="0" xfId="3" applyFont="1" applyFill="1" applyBorder="1" applyAlignment="1">
      <alignment horizontal="left" vertical="center"/>
    </xf>
    <xf numFmtId="0" fontId="128" fillId="0" borderId="0" xfId="18" applyFont="1" applyAlignment="1"/>
    <xf numFmtId="0" fontId="128" fillId="0" borderId="0" xfId="19" applyFont="1"/>
    <xf numFmtId="0" fontId="14" fillId="0" borderId="0" xfId="3" applyFont="1" applyAlignment="1">
      <alignment horizontal="left" vertical="center"/>
    </xf>
    <xf numFmtId="0" fontId="119"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19" fillId="0" borderId="0" xfId="2" applyFont="1" applyAlignment="1" applyProtection="1">
      <alignment vertical="center"/>
    </xf>
    <xf numFmtId="0" fontId="119" fillId="0" borderId="0" xfId="2" applyFont="1" applyAlignment="1" applyProtection="1">
      <alignment horizontal="left" vertical="center" wrapText="1"/>
    </xf>
    <xf numFmtId="0" fontId="110" fillId="0" borderId="0" xfId="27" applyFont="1" applyAlignment="1">
      <alignment vertical="center" wrapText="1"/>
    </xf>
    <xf numFmtId="0" fontId="64" fillId="0" borderId="0" xfId="27" applyFont="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5" fillId="6" borderId="0" xfId="0" applyNumberFormat="1" applyFont="1" applyFill="1" applyAlignment="1">
      <alignment horizontal="center" vertical="center"/>
    </xf>
    <xf numFmtId="10" fontId="145"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6"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4" fontId="33" fillId="7" borderId="0" xfId="0" applyNumberFormat="1" applyFont="1" applyFill="1" applyBorder="1" applyAlignment="1" applyProtection="1">
      <alignment horizontal="right" vertical="center"/>
    </xf>
    <xf numFmtId="175"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4" fontId="104"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3" fontId="107"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7"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4"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4" fontId="57" fillId="6" borderId="0" xfId="24" applyNumberFormat="1" applyFont="1" applyFill="1" applyAlignment="1">
      <alignment horizontal="right" vertical="center"/>
    </xf>
    <xf numFmtId="175"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4" fontId="57" fillId="6" borderId="0" xfId="24" applyNumberFormat="1" applyFont="1" applyFill="1" applyAlignment="1">
      <alignment vertical="center"/>
    </xf>
    <xf numFmtId="175"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7"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49"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6" fillId="0" borderId="0" xfId="0" applyFont="1" applyAlignment="1">
      <alignment horizontal="left" vertical="center"/>
    </xf>
    <xf numFmtId="0" fontId="156"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8" fillId="13" borderId="0" xfId="0" applyFont="1" applyFill="1" applyBorder="1" applyAlignment="1">
      <alignment horizontal="center" vertical="center" wrapText="1"/>
    </xf>
    <xf numFmtId="14" fontId="128"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8"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29" fillId="13" borderId="0" xfId="0" applyFont="1" applyFill="1" applyBorder="1" applyAlignment="1">
      <alignment horizontal="center" vertical="top" wrapText="1"/>
    </xf>
    <xf numFmtId="14" fontId="128"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29" fillId="13" borderId="0" xfId="0" applyNumberFormat="1" applyFont="1" applyFill="1" applyBorder="1" applyAlignment="1">
      <alignment horizontal="center" vertical="center" wrapText="1"/>
    </xf>
    <xf numFmtId="0" fontId="148"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3"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8"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3"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6" fillId="0" borderId="0" xfId="3" applyFont="1" applyAlignment="1">
      <alignment horizontal="left" vertical="center"/>
    </xf>
    <xf numFmtId="0" fontId="158"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3" fillId="13" borderId="0" xfId="3" applyFont="1" applyFill="1" applyBorder="1" applyAlignment="1">
      <alignment horizontal="left" vertical="center"/>
    </xf>
    <xf numFmtId="0" fontId="143"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8"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166" fontId="31" fillId="13" borderId="0" xfId="23" applyNumberFormat="1" applyFont="1" applyFill="1" applyBorder="1" applyAlignment="1">
      <alignment horizontal="right" vertical="center" wrapText="1"/>
    </xf>
    <xf numFmtId="0" fontId="159" fillId="0" borderId="0" xfId="3" applyFont="1" applyFill="1" applyAlignment="1">
      <alignment horizontal="left" vertical="center"/>
    </xf>
    <xf numFmtId="14" fontId="156" fillId="0" borderId="0" xfId="0" applyNumberFormat="1" applyFont="1" applyAlignment="1">
      <alignment horizontal="right" vertical="center"/>
    </xf>
    <xf numFmtId="0" fontId="156" fillId="0" borderId="0" xfId="3" applyFont="1" applyFill="1" applyAlignment="1">
      <alignment horizontal="left" vertical="center"/>
    </xf>
    <xf numFmtId="0" fontId="86" fillId="13" borderId="0" xfId="3" applyFont="1" applyFill="1" applyAlignment="1">
      <alignment horizontal="center"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0"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6"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5" fillId="15" borderId="0" xfId="3" applyFont="1" applyFill="1" applyBorder="1" applyAlignment="1">
      <alignment horizontal="left" vertical="center"/>
    </xf>
    <xf numFmtId="0" fontId="25" fillId="15" borderId="0" xfId="3" applyFont="1" applyFill="1" applyBorder="1" applyAlignment="1"/>
    <xf numFmtId="49" fontId="161"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6" fillId="0" borderId="0" xfId="0" applyFont="1" applyFill="1" applyBorder="1" applyAlignment="1">
      <alignment horizontal="left" vertical="center"/>
    </xf>
    <xf numFmtId="0" fontId="156"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6" fillId="0" borderId="0" xfId="0" applyFont="1" applyFill="1" applyAlignment="1">
      <alignment horizontal="left" vertical="center"/>
    </xf>
    <xf numFmtId="0" fontId="156" fillId="0" borderId="0" xfId="0" applyFont="1" applyBorder="1" applyAlignment="1">
      <alignment horizontal="left" vertical="center"/>
    </xf>
    <xf numFmtId="0" fontId="159" fillId="0" borderId="0" xfId="0" applyFont="1" applyFill="1" applyAlignment="1">
      <alignment horizontal="left" vertical="center"/>
    </xf>
    <xf numFmtId="0" fontId="115" fillId="11" borderId="0" xfId="16" applyFont="1" applyFill="1" applyAlignment="1">
      <alignment horizontal="left" vertical="center"/>
    </xf>
    <xf numFmtId="0" fontId="107"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5"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0" fillId="6" borderId="0" xfId="29" applyFont="1" applyFill="1" applyBorder="1" applyAlignment="1">
      <alignment vertical="center" wrapText="1"/>
    </xf>
    <xf numFmtId="0" fontId="127" fillId="0" borderId="0" xfId="3" applyFont="1" applyAlignment="1">
      <alignment horizontal="left" vertical="center"/>
    </xf>
    <xf numFmtId="0" fontId="57" fillId="0" borderId="0" xfId="0" applyFont="1" applyAlignment="1">
      <alignment horizontal="right"/>
    </xf>
    <xf numFmtId="0" fontId="143"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0" fontId="110" fillId="0" borderId="0" xfId="3" applyFont="1" applyFill="1">
      <alignment vertical="top"/>
    </xf>
    <xf numFmtId="0" fontId="110"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0"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5"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1" fillId="0" borderId="0" xfId="0" applyFont="1"/>
    <xf numFmtId="10" fontId="99" fillId="0" borderId="0" xfId="0" applyNumberFormat="1" applyFont="1"/>
    <xf numFmtId="170" fontId="33" fillId="6" borderId="0" xfId="0" applyNumberFormat="1" applyFont="1" applyFill="1" applyBorder="1" applyAlignment="1">
      <alignment horizontal="right" vertical="center"/>
    </xf>
    <xf numFmtId="0" fontId="112"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6"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3" fillId="0" borderId="0" xfId="0" applyFont="1" applyFill="1" applyAlignment="1">
      <alignment vertical="center"/>
    </xf>
    <xf numFmtId="0" fontId="123"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2"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7" fillId="17" borderId="0" xfId="0" applyNumberFormat="1" applyFont="1" applyFill="1" applyBorder="1" applyAlignment="1">
      <alignment horizontal="right" vertical="center" wrapText="1"/>
    </xf>
    <xf numFmtId="3" fontId="145"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4" fillId="13" borderId="0" xfId="0" applyNumberFormat="1" applyFont="1" applyFill="1" applyBorder="1" applyAlignment="1">
      <alignment vertical="center"/>
    </xf>
    <xf numFmtId="168" fontId="177" fillId="17" borderId="0" xfId="0" applyNumberFormat="1" applyFont="1" applyFill="1" applyBorder="1" applyAlignment="1">
      <alignment vertical="center"/>
    </xf>
    <xf numFmtId="10" fontId="114" fillId="13" borderId="0" xfId="0" applyNumberFormat="1" applyFont="1" applyFill="1" applyBorder="1" applyAlignment="1">
      <alignment vertical="center"/>
    </xf>
    <xf numFmtId="0" fontId="125" fillId="0" borderId="0" xfId="0" applyFont="1" applyAlignment="1"/>
    <xf numFmtId="0" fontId="128"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78"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79" fillId="0" borderId="0" xfId="0" applyFont="1" applyBorder="1" applyAlignment="1">
      <alignment vertical="center"/>
    </xf>
    <xf numFmtId="0" fontId="179" fillId="0" borderId="0" xfId="0" applyFont="1" applyBorder="1"/>
    <xf numFmtId="14" fontId="33" fillId="13" borderId="0" xfId="0" applyNumberFormat="1" applyFont="1" applyFill="1" applyAlignment="1">
      <alignment horizontal="center" vertical="center" wrapText="1"/>
    </xf>
    <xf numFmtId="14" fontId="128" fillId="13" borderId="0" xfId="0" applyNumberFormat="1" applyFont="1" applyFill="1" applyAlignment="1">
      <alignment horizontal="center" vertical="center" wrapText="1"/>
    </xf>
    <xf numFmtId="0" fontId="180" fillId="6" borderId="0" xfId="0" applyFont="1" applyFill="1" applyBorder="1" applyAlignment="1">
      <alignment vertical="center"/>
    </xf>
    <xf numFmtId="0" fontId="159"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4"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7"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7" fillId="0" borderId="0" xfId="0" applyFont="1" applyFill="1" applyBorder="1" applyAlignment="1">
      <alignment vertical="center"/>
    </xf>
    <xf numFmtId="3" fontId="101" fillId="6" borderId="0" xfId="27" applyNumberFormat="1" applyFont="1" applyFill="1" applyAlignment="1">
      <alignment horizontal="right" vertical="center"/>
    </xf>
    <xf numFmtId="0" fontId="184"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8"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6"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7"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42" fillId="13" borderId="0" xfId="0" applyFont="1" applyFill="1" applyBorder="1" applyAlignment="1">
      <alignment horizontal="left" vertical="center" wrapText="1" indent="2"/>
    </xf>
    <xf numFmtId="0" fontId="112"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2"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3" fillId="13" borderId="0" xfId="3" applyFont="1" applyFill="1" applyBorder="1" applyAlignment="1">
      <alignment horizontal="left" vertical="center" indent="1"/>
    </xf>
    <xf numFmtId="175" fontId="107" fillId="7" borderId="0" xfId="0" applyNumberFormat="1" applyFont="1" applyFill="1" applyBorder="1" applyAlignment="1" applyProtection="1">
      <alignment horizontal="right" vertical="center"/>
    </xf>
    <xf numFmtId="0" fontId="187" fillId="0" borderId="0" xfId="0" applyFont="1"/>
    <xf numFmtId="0" fontId="145"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7"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0" fontId="127"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7"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58"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0" fillId="0" borderId="0" xfId="0" applyFont="1" applyAlignment="1">
      <alignment vertical="top"/>
    </xf>
    <xf numFmtId="0" fontId="130" fillId="0" borderId="0" xfId="0" applyFont="1" applyAlignment="1">
      <alignment vertical="center"/>
    </xf>
    <xf numFmtId="3" fontId="194"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0" fillId="18" borderId="0" xfId="0" applyNumberFormat="1" applyFont="1" applyFill="1" applyAlignment="1">
      <alignment vertical="center"/>
    </xf>
    <xf numFmtId="3" fontId="159" fillId="13" borderId="0" xfId="0" applyNumberFormat="1" applyFont="1" applyFill="1" applyAlignment="1">
      <alignment vertical="center"/>
    </xf>
    <xf numFmtId="0" fontId="196" fillId="0" borderId="0" xfId="0" applyFont="1"/>
    <xf numFmtId="0" fontId="107" fillId="0" borderId="0" xfId="0" applyFont="1" applyAlignment="1">
      <alignment horizontal="left" vertical="center" indent="1"/>
    </xf>
    <xf numFmtId="0" fontId="128" fillId="0" borderId="0" xfId="0" applyFont="1" applyAlignment="1">
      <alignment horizontal="left" vertical="center"/>
    </xf>
    <xf numFmtId="0" fontId="156"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7" fillId="6" borderId="0" xfId="0" applyFont="1" applyFill="1" applyAlignment="1">
      <alignment vertical="center"/>
    </xf>
    <xf numFmtId="0" fontId="107"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198"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2"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199"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0" fillId="0" borderId="0" xfId="0" applyNumberFormat="1" applyFont="1"/>
    <xf numFmtId="0" fontId="14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2" fillId="13" borderId="0" xfId="3" applyNumberFormat="1" applyFont="1" applyFill="1" applyAlignment="1">
      <alignment horizontal="right" vertical="center"/>
    </xf>
    <xf numFmtId="0" fontId="190" fillId="17" borderId="6" xfId="3" applyFont="1" applyFill="1" applyBorder="1" applyAlignment="1">
      <alignment horizontal="center" vertical="center" wrapText="1"/>
    </xf>
    <xf numFmtId="0" fontId="191" fillId="17" borderId="0" xfId="3" applyFont="1" applyFill="1" applyBorder="1" applyAlignment="1">
      <alignment horizontal="center" vertical="center" wrapText="1"/>
    </xf>
    <xf numFmtId="0" fontId="159" fillId="21" borderId="5" xfId="3" applyFont="1" applyFill="1" applyBorder="1" applyAlignment="1">
      <alignment horizontal="center" vertical="center"/>
    </xf>
    <xf numFmtId="0" fontId="23" fillId="21" borderId="7" xfId="3" applyFont="1" applyFill="1" applyBorder="1" applyAlignment="1">
      <alignment horizontal="center" vertical="center"/>
    </xf>
    <xf numFmtId="0" fontId="140" fillId="4" borderId="0" xfId="3" applyFont="1" applyFill="1" applyAlignment="1">
      <alignment horizontal="right" vertical="center"/>
    </xf>
    <xf numFmtId="0" fontId="9" fillId="6" borderId="0" xfId="3" applyFont="1" applyFill="1" applyAlignment="1">
      <alignment vertical="center"/>
    </xf>
    <xf numFmtId="3" fontId="192" fillId="6" borderId="0" xfId="3" applyNumberFormat="1" applyFont="1" applyFill="1" applyAlignment="1">
      <alignment horizontal="right" vertical="center"/>
    </xf>
    <xf numFmtId="3" fontId="192" fillId="6" borderId="0" xfId="3" applyNumberFormat="1" applyFont="1" applyFill="1" applyAlignment="1">
      <alignment vertical="center"/>
    </xf>
    <xf numFmtId="0" fontId="114"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2" fillId="6" borderId="7" xfId="3" applyNumberFormat="1" applyFont="1" applyFill="1" applyBorder="1" applyAlignment="1">
      <alignment horizontal="right" vertical="center"/>
    </xf>
    <xf numFmtId="3" fontId="19" fillId="6" borderId="7" xfId="3" applyNumberFormat="1" applyFont="1" applyFill="1" applyBorder="1" applyAlignment="1">
      <alignment horizontal="right" vertical="center"/>
    </xf>
    <xf numFmtId="3" fontId="192" fillId="13" borderId="7" xfId="3" applyNumberFormat="1" applyFont="1" applyFill="1" applyBorder="1" applyAlignment="1">
      <alignment horizontal="right" vertical="center"/>
    </xf>
    <xf numFmtId="0" fontId="140" fillId="4" borderId="7" xfId="3" applyFont="1" applyFill="1" applyBorder="1" applyAlignment="1">
      <alignment horizontal="right" vertical="center"/>
    </xf>
    <xf numFmtId="178" fontId="19" fillId="6" borderId="7" xfId="3" applyNumberFormat="1" applyFont="1" applyFill="1" applyBorder="1" applyAlignment="1">
      <alignment horizontal="right" vertical="top"/>
    </xf>
    <xf numFmtId="10" fontId="192" fillId="6" borderId="8" xfId="3" applyNumberFormat="1" applyFont="1" applyFill="1" applyBorder="1" applyAlignment="1">
      <alignment vertical="center"/>
    </xf>
    <xf numFmtId="10" fontId="9" fillId="7" borderId="8" xfId="4" applyNumberFormat="1" applyFont="1" applyFill="1" applyBorder="1" applyAlignment="1">
      <alignment horizontal="right" vertical="center"/>
    </xf>
    <xf numFmtId="10" fontId="19" fillId="6" borderId="8" xfId="3" applyNumberFormat="1" applyFont="1" applyFill="1" applyBorder="1" applyAlignment="1">
      <alignment horizontal="right" vertical="center"/>
    </xf>
    <xf numFmtId="10" fontId="13" fillId="12" borderId="8" xfId="4" applyNumberFormat="1" applyFont="1" applyFill="1" applyBorder="1" applyAlignment="1">
      <alignment horizontal="right" vertical="center"/>
    </xf>
    <xf numFmtId="10" fontId="192" fillId="6" borderId="8" xfId="3" applyNumberFormat="1" applyFont="1" applyFill="1" applyBorder="1" applyAlignment="1">
      <alignment horizontal="right" vertical="center"/>
    </xf>
    <xf numFmtId="0" fontId="140" fillId="0" borderId="0" xfId="3" applyFont="1" applyFill="1" applyBorder="1" applyAlignment="1">
      <alignment horizontal="left" vertical="center"/>
    </xf>
    <xf numFmtId="0" fontId="19" fillId="0" borderId="0" xfId="3" applyFont="1" applyFill="1" applyBorder="1">
      <alignment vertical="top"/>
    </xf>
    <xf numFmtId="0" fontId="33" fillId="6" borderId="0" xfId="3" applyFont="1" applyFill="1" applyBorder="1" applyAlignment="1">
      <alignment horizontal="left" vertical="center"/>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8"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4"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4"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7"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7"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2" fillId="19" borderId="0" xfId="0" applyNumberFormat="1" applyFont="1" applyFill="1" applyAlignment="1">
      <alignment vertical="center"/>
    </xf>
    <xf numFmtId="0" fontId="112" fillId="19" borderId="0" xfId="0" applyFont="1" applyFill="1" applyAlignment="1">
      <alignment vertical="center"/>
    </xf>
    <xf numFmtId="0" fontId="190" fillId="17" borderId="0" xfId="31" applyFont="1" applyFill="1" applyBorder="1" applyAlignment="1">
      <alignment horizontal="center" vertical="center" wrapTex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79" fontId="42" fillId="13" borderId="0" xfId="1" applyNumberFormat="1" applyFont="1" applyFill="1" applyAlignment="1">
      <alignment horizontal="right" vertical="center" wrapText="1"/>
    </xf>
    <xf numFmtId="180" fontId="42" fillId="13" borderId="0" xfId="1" applyNumberFormat="1" applyFont="1" applyFill="1" applyAlignment="1">
      <alignment horizontal="right" vertical="center" wrapText="1"/>
    </xf>
    <xf numFmtId="0" fontId="168" fillId="0" borderId="0" xfId="0" applyFont="1" applyFill="1" applyBorder="1" applyAlignment="1">
      <alignment vertical="top"/>
    </xf>
    <xf numFmtId="0" fontId="123" fillId="0" borderId="0" xfId="0" applyFont="1" applyFill="1" applyBorder="1" applyAlignment="1">
      <alignment vertical="top"/>
    </xf>
    <xf numFmtId="0" fontId="168" fillId="0" borderId="0" xfId="0" applyFont="1" applyFill="1" applyBorder="1" applyAlignment="1">
      <alignment vertical="center"/>
    </xf>
    <xf numFmtId="0" fontId="123" fillId="0" borderId="0" xfId="0" applyFont="1" applyFill="1" applyBorder="1" applyAlignment="1">
      <alignment vertical="center"/>
    </xf>
    <xf numFmtId="0" fontId="0" fillId="0" borderId="0" xfId="0" applyAlignment="1">
      <alignment wrapText="1"/>
    </xf>
    <xf numFmtId="0" fontId="0" fillId="0" borderId="0" xfId="0"/>
    <xf numFmtId="0" fontId="123" fillId="0" borderId="0" xfId="0" applyFont="1" applyFill="1" applyBorder="1" applyAlignment="1">
      <alignment vertical="top"/>
    </xf>
    <xf numFmtId="0" fontId="168" fillId="0" borderId="0" xfId="0" applyFont="1" applyFill="1" applyBorder="1" applyAlignment="1">
      <alignment vertical="top"/>
    </xf>
    <xf numFmtId="0" fontId="168" fillId="0" borderId="0" xfId="0" applyFont="1" applyFill="1" applyBorder="1" applyAlignment="1">
      <alignment vertical="center"/>
    </xf>
    <xf numFmtId="0" fontId="123" fillId="0" borderId="0" xfId="0" applyFont="1" applyFill="1" applyBorder="1" applyAlignment="1">
      <alignment vertical="center"/>
    </xf>
    <xf numFmtId="0" fontId="208" fillId="4" borderId="0" xfId="3" applyFont="1" applyFill="1" applyAlignment="1">
      <alignment horizontal="center" vertical="center" wrapText="1"/>
    </xf>
    <xf numFmtId="0" fontId="140" fillId="4" borderId="0" xfId="3" applyFont="1" applyFill="1" applyAlignment="1">
      <alignment horizontal="center" vertical="center"/>
    </xf>
    <xf numFmtId="0" fontId="140"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1"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07" fillId="0" borderId="0" xfId="3" applyFont="1" applyAlignment="1">
      <alignment horizontal="left" vertical="center"/>
    </xf>
    <xf numFmtId="0" fontId="42" fillId="13" borderId="0" xfId="3" applyFont="1" applyFill="1" applyBorder="1" applyAlignment="1">
      <alignment horizontal="center" vertical="center"/>
    </xf>
    <xf numFmtId="0" fontId="160" fillId="0" borderId="0" xfId="0" applyFont="1" applyAlignment="1">
      <alignment horizontal="right" vertical="center" indent="1"/>
    </xf>
    <xf numFmtId="0" fontId="64" fillId="0" borderId="0" xfId="0" applyFont="1" applyAlignment="1">
      <alignment horizontal="right" vertical="center" indent="1"/>
    </xf>
    <xf numFmtId="0" fontId="210" fillId="0" borderId="0" xfId="0" applyFont="1"/>
    <xf numFmtId="0" fontId="107"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31" fillId="13" borderId="0" xfId="0" applyFont="1" applyFill="1" applyBorder="1" applyAlignment="1" applyProtection="1">
      <alignment horizontal="center" vertical="center" wrapText="1"/>
      <protection locked="0"/>
    </xf>
    <xf numFmtId="0" fontId="33" fillId="0" borderId="0" xfId="3" applyFont="1" applyAlignment="1">
      <alignment horizontal="right" vertical="center" indent="1"/>
    </xf>
    <xf numFmtId="0" fontId="33" fillId="6" borderId="0" xfId="21" applyFont="1" applyFill="1" applyBorder="1" applyAlignment="1">
      <alignment horizontal="left" vertical="center" wrapText="1"/>
    </xf>
    <xf numFmtId="0" fontId="107" fillId="0" borderId="0" xfId="0" applyFont="1" applyAlignment="1">
      <alignment vertical="center"/>
    </xf>
    <xf numFmtId="0" fontId="180" fillId="0" borderId="0" xfId="0" applyFont="1" applyAlignment="1">
      <alignment vertical="center"/>
    </xf>
    <xf numFmtId="3" fontId="197" fillId="13" borderId="0" xfId="10" applyNumberFormat="1" applyFont="1" applyFill="1" applyBorder="1" applyAlignment="1" applyProtection="1">
      <alignment horizontal="right" vertical="center"/>
    </xf>
    <xf numFmtId="0" fontId="33" fillId="7" borderId="0" xfId="0" applyFont="1" applyFill="1" applyBorder="1" applyAlignment="1">
      <alignment horizontal="right" vertical="center" indent="1"/>
    </xf>
    <xf numFmtId="0" fontId="33" fillId="7" borderId="0" xfId="0" applyFont="1" applyFill="1" applyBorder="1" applyAlignment="1">
      <alignment horizontal="right" vertical="center" wrapText="1" indent="1"/>
    </xf>
    <xf numFmtId="0" fontId="57" fillId="6" borderId="0" xfId="23" applyFont="1" applyFill="1" applyBorder="1" applyAlignment="1">
      <alignment horizontal="right" vertical="center" wrapText="1" indent="1"/>
    </xf>
    <xf numFmtId="0" fontId="107" fillId="7" borderId="0" xfId="0" applyFont="1" applyFill="1" applyBorder="1" applyAlignment="1">
      <alignment horizontal="right" vertical="center" indent="1"/>
    </xf>
    <xf numFmtId="0" fontId="104" fillId="7" borderId="0" xfId="0" applyFont="1" applyFill="1" applyBorder="1" applyAlignment="1">
      <alignment horizontal="right" vertical="center" indent="1"/>
    </xf>
    <xf numFmtId="0" fontId="107" fillId="6" borderId="0" xfId="23" applyFont="1" applyFill="1" applyBorder="1" applyAlignment="1">
      <alignment horizontal="left" vertical="center" wrapText="1"/>
    </xf>
    <xf numFmtId="0" fontId="1" fillId="0" borderId="0" xfId="0" applyFont="1" applyAlignment="1"/>
    <xf numFmtId="0" fontId="14" fillId="0" borderId="0" xfId="0" applyFont="1" applyAlignment="1">
      <alignment horizontal="left" vertical="center"/>
    </xf>
    <xf numFmtId="0" fontId="24" fillId="0" borderId="0" xfId="0" applyFont="1" applyAlignment="1">
      <alignment horizontal="right" vertical="center"/>
    </xf>
    <xf numFmtId="0" fontId="211" fillId="0" borderId="0" xfId="0" applyFont="1" applyAlignment="1"/>
    <xf numFmtId="0" fontId="1" fillId="0" borderId="0" xfId="0" applyFont="1" applyAlignment="1">
      <alignment horizontal="left" vertical="center"/>
    </xf>
    <xf numFmtId="14" fontId="9" fillId="0" borderId="0" xfId="0" applyNumberFormat="1" applyFont="1" applyFill="1" applyBorder="1" applyAlignment="1">
      <alignment horizontal="center" vertical="center"/>
    </xf>
    <xf numFmtId="0" fontId="9" fillId="0" borderId="0" xfId="0" applyFont="1" applyFill="1" applyBorder="1" applyAlignment="1">
      <alignment vertical="center"/>
    </xf>
    <xf numFmtId="167" fontId="9" fillId="0" borderId="0" xfId="13" applyNumberFormat="1" applyFont="1" applyFill="1" applyBorder="1" applyAlignment="1">
      <alignment horizontal="left" vertical="center"/>
    </xf>
    <xf numFmtId="167" fontId="9" fillId="0" borderId="0" xfId="13" applyNumberFormat="1" applyFont="1" applyFill="1" applyBorder="1" applyAlignment="1">
      <alignment horizontal="center" vertical="center"/>
    </xf>
    <xf numFmtId="179" fontId="9" fillId="0" borderId="0" xfId="4" applyNumberFormat="1" applyFont="1" applyFill="1" applyBorder="1" applyAlignment="1">
      <alignment horizontal="right" vertical="center"/>
    </xf>
    <xf numFmtId="0" fontId="212" fillId="0" borderId="0" xfId="0" applyFont="1" applyAlignment="1"/>
    <xf numFmtId="167" fontId="9" fillId="0" borderId="0" xfId="14" applyNumberFormat="1" applyFont="1" applyFill="1" applyAlignment="1">
      <alignment horizontal="center" vertical="center"/>
    </xf>
    <xf numFmtId="0" fontId="212" fillId="0" borderId="0" xfId="0" applyFont="1" applyAlignment="1">
      <alignment vertical="center"/>
    </xf>
    <xf numFmtId="167" fontId="1" fillId="0" borderId="0" xfId="14" applyNumberFormat="1" applyFont="1" applyFill="1" applyAlignment="1">
      <alignment horizontal="left" vertical="center"/>
    </xf>
    <xf numFmtId="167" fontId="20" fillId="0" borderId="0" xfId="14" applyNumberFormat="1" applyFont="1" applyFill="1" applyAlignment="1">
      <alignment horizontal="left" vertical="center"/>
    </xf>
    <xf numFmtId="0" fontId="213" fillId="0" borderId="0" xfId="0" applyFont="1" applyBorder="1" applyAlignment="1">
      <alignment horizontal="left" vertical="center"/>
    </xf>
    <xf numFmtId="0" fontId="214" fillId="0" borderId="0" xfId="0" applyFont="1" applyFill="1" applyBorder="1" applyAlignment="1">
      <alignment vertical="center"/>
    </xf>
    <xf numFmtId="0" fontId="1" fillId="0" borderId="0" xfId="0" applyFont="1" applyFill="1" applyBorder="1" applyAlignment="1">
      <alignment vertical="center"/>
    </xf>
    <xf numFmtId="0" fontId="213" fillId="0" borderId="0" xfId="0" applyFont="1" applyBorder="1" applyAlignment="1">
      <alignment horizontal="center" vertical="center"/>
    </xf>
    <xf numFmtId="0" fontId="20" fillId="0" borderId="0" xfId="0" applyFont="1" applyFill="1" applyBorder="1" applyAlignment="1">
      <alignment vertical="center"/>
    </xf>
    <xf numFmtId="167" fontId="43" fillId="6" borderId="0" xfId="13" applyNumberFormat="1" applyFont="1" applyFill="1" applyBorder="1" applyAlignment="1">
      <alignment horizontal="center" vertical="center"/>
    </xf>
    <xf numFmtId="14" fontId="43" fillId="6" borderId="0" xfId="14" applyNumberFormat="1" applyFont="1" applyFill="1" applyAlignment="1">
      <alignment horizontal="right" vertical="center" wrapText="1"/>
    </xf>
    <xf numFmtId="167" fontId="43" fillId="6" borderId="0" xfId="14" applyNumberFormat="1" applyFont="1" applyFill="1" applyAlignment="1">
      <alignment horizontal="center" vertical="center"/>
    </xf>
    <xf numFmtId="10" fontId="43" fillId="6" borderId="0" xfId="4" quotePrefix="1" applyNumberFormat="1" applyFont="1" applyFill="1" applyBorder="1" applyAlignment="1">
      <alignment horizontal="center" vertical="center"/>
    </xf>
    <xf numFmtId="0" fontId="14" fillId="0" borderId="0" xfId="0" applyFont="1" applyAlignment="1">
      <alignment horizontal="right" vertical="center"/>
    </xf>
    <xf numFmtId="0" fontId="215" fillId="7" borderId="0" xfId="0" applyFont="1" applyFill="1" applyBorder="1" applyAlignment="1">
      <alignment horizontal="left" vertical="center"/>
    </xf>
    <xf numFmtId="0" fontId="215" fillId="7" borderId="0" xfId="0" applyFont="1" applyFill="1" applyBorder="1" applyAlignment="1">
      <alignment horizontal="left" vertical="center" wrapText="1"/>
    </xf>
    <xf numFmtId="174" fontId="0" fillId="0" borderId="0" xfId="0" applyNumberFormat="1"/>
    <xf numFmtId="175" fontId="210" fillId="0" borderId="0" xfId="0" applyNumberFormat="1" applyFont="1"/>
    <xf numFmtId="174" fontId="200" fillId="0" borderId="0" xfId="0" applyNumberFormat="1" applyFont="1"/>
    <xf numFmtId="175" fontId="200" fillId="0" borderId="0" xfId="0" applyNumberFormat="1" applyFont="1"/>
    <xf numFmtId="0" fontId="200" fillId="0" borderId="0" xfId="0" applyFont="1"/>
    <xf numFmtId="174" fontId="145" fillId="0" borderId="0" xfId="0" applyNumberFormat="1" applyFont="1"/>
    <xf numFmtId="175" fontId="145" fillId="0" borderId="0" xfId="0" applyNumberFormat="1" applyFont="1"/>
    <xf numFmtId="3" fontId="210" fillId="0" borderId="0" xfId="0" applyNumberFormat="1" applyFont="1"/>
    <xf numFmtId="174" fontId="111" fillId="0" borderId="0" xfId="0" applyNumberFormat="1" applyFont="1"/>
    <xf numFmtId="175" fontId="102" fillId="0" borderId="0" xfId="0" applyNumberFormat="1" applyFont="1"/>
    <xf numFmtId="14" fontId="110" fillId="0" borderId="0" xfId="0" applyNumberFormat="1" applyFont="1" applyAlignment="1">
      <alignment horizontal="right" vertical="center"/>
    </xf>
    <xf numFmtId="0" fontId="190" fillId="17" borderId="0" xfId="3" applyFont="1" applyFill="1" applyAlignment="1">
      <alignment horizontal="center" vertical="center" wrapText="1"/>
    </xf>
    <xf numFmtId="0" fontId="190" fillId="17" borderId="0" xfId="3" applyFont="1" applyFill="1" applyBorder="1" applyAlignment="1">
      <alignment horizontal="center" vertical="center" wrapText="1"/>
    </xf>
    <xf numFmtId="3" fontId="192" fillId="13" borderId="0" xfId="3" applyNumberFormat="1" applyFont="1" applyFill="1" applyBorder="1" applyAlignment="1">
      <alignment horizontal="right" vertical="center"/>
    </xf>
    <xf numFmtId="0" fontId="159" fillId="21" borderId="7" xfId="3" applyFont="1" applyFill="1" applyBorder="1" applyAlignment="1">
      <alignment horizontal="center" vertical="center"/>
    </xf>
    <xf numFmtId="3" fontId="192" fillId="13" borderId="0" xfId="3" applyNumberFormat="1" applyFont="1" applyFill="1" applyBorder="1" applyAlignment="1">
      <alignment vertical="center"/>
    </xf>
    <xf numFmtId="0" fontId="191" fillId="17" borderId="0" xfId="3" applyFont="1" applyFill="1" applyAlignment="1">
      <alignment horizontal="center" vertical="center" wrapText="1"/>
    </xf>
    <xf numFmtId="0" fontId="141" fillId="4" borderId="0" xfId="3" applyFont="1" applyFill="1" applyAlignment="1">
      <alignment horizontal="center" vertical="center" wrapText="1"/>
    </xf>
    <xf numFmtId="0" fontId="141" fillId="4" borderId="0" xfId="3" applyFont="1" applyFill="1" applyAlignment="1">
      <alignment horizontal="center" vertical="center"/>
    </xf>
    <xf numFmtId="0" fontId="209" fillId="4" borderId="0" xfId="3" applyFont="1" applyFill="1" applyAlignment="1">
      <alignment horizontal="center" vertical="center" wrapText="1"/>
    </xf>
    <xf numFmtId="0" fontId="191" fillId="17" borderId="0" xfId="31" applyFont="1" applyFill="1" applyBorder="1" applyAlignment="1">
      <alignment horizontal="center" vertical="center" wrapText="1"/>
    </xf>
    <xf numFmtId="0" fontId="107" fillId="7" borderId="0" xfId="0" applyFont="1" applyFill="1" applyBorder="1" applyAlignment="1">
      <alignment horizontal="left" vertical="center" wrapText="1"/>
    </xf>
    <xf numFmtId="0" fontId="55" fillId="0" borderId="0" xfId="3" applyFont="1">
      <alignment vertical="top"/>
    </xf>
    <xf numFmtId="49" fontId="55" fillId="0" borderId="0" xfId="3" quotePrefix="1" applyNumberFormat="1" applyFont="1" applyAlignment="1">
      <alignment vertical="top"/>
    </xf>
    <xf numFmtId="0" fontId="57" fillId="0" borderId="0" xfId="3" applyFont="1" applyFill="1" applyAlignment="1">
      <alignment horizontal="left" vertical="center"/>
    </xf>
    <xf numFmtId="10" fontId="0" fillId="0" borderId="0" xfId="0" applyNumberFormat="1" applyFont="1" applyAlignment="1">
      <alignment vertical="center"/>
    </xf>
    <xf numFmtId="0" fontId="39" fillId="0" borderId="0" xfId="27" applyFont="1"/>
    <xf numFmtId="0" fontId="39" fillId="0" borderId="0" xfId="27" quotePrefix="1" applyFont="1"/>
    <xf numFmtId="0" fontId="42" fillId="13" borderId="0" xfId="3" applyFont="1" applyFill="1" applyBorder="1" applyAlignment="1">
      <alignment horizontal="center" vertical="center"/>
    </xf>
    <xf numFmtId="0" fontId="129" fillId="0" borderId="0" xfId="19" applyFont="1"/>
    <xf numFmtId="0" fontId="155"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6"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0" fillId="12" borderId="0" xfId="0" applyFont="1" applyFill="1" applyBorder="1" applyAlignment="1">
      <alignment horizontal="center" vertical="center"/>
    </xf>
    <xf numFmtId="0" fontId="151"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2" fillId="12" borderId="0" xfId="0" applyFont="1" applyFill="1" applyBorder="1" applyAlignment="1">
      <alignment horizontal="center" vertical="center" wrapText="1"/>
    </xf>
    <xf numFmtId="0" fontId="153" fillId="12" borderId="0" xfId="0" applyFont="1" applyFill="1" applyBorder="1" applyAlignment="1">
      <alignment horizontal="center" vertical="center"/>
    </xf>
    <xf numFmtId="0" fontId="150" fillId="12" borderId="0" xfId="0" applyFont="1" applyFill="1" applyBorder="1" applyAlignment="1">
      <alignment horizontal="center" vertical="center" wrapText="1"/>
    </xf>
    <xf numFmtId="0" fontId="154"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10" fontId="115" fillId="13" borderId="0" xfId="0" applyNumberFormat="1" applyFont="1" applyFill="1" applyBorder="1" applyAlignment="1">
      <alignment horizontal="center" vertical="center"/>
    </xf>
    <xf numFmtId="3" fontId="115" fillId="13" borderId="0" xfId="0" applyNumberFormat="1" applyFont="1" applyFill="1" applyBorder="1" applyAlignment="1">
      <alignment horizontal="center" vertical="center"/>
    </xf>
    <xf numFmtId="0" fontId="182"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2"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4"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4" fillId="0" borderId="0" xfId="0" applyFont="1" applyFill="1" applyAlignment="1">
      <alignment vertical="top" wrapText="1"/>
    </xf>
    <xf numFmtId="0" fontId="35" fillId="0" borderId="0" xfId="0" applyFont="1" applyFill="1" applyAlignment="1">
      <alignment vertical="top" wrapText="1"/>
    </xf>
    <xf numFmtId="0" fontId="107" fillId="0" borderId="0" xfId="0" applyFont="1" applyAlignment="1">
      <alignment vertical="top" wrapText="1"/>
    </xf>
    <xf numFmtId="0" fontId="164" fillId="3" borderId="0" xfId="0" applyFont="1" applyFill="1" applyBorder="1" applyAlignment="1">
      <alignment horizontal="left" vertical="distributed" wrapText="1"/>
    </xf>
    <xf numFmtId="0" fontId="123"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8" fillId="13" borderId="0" xfId="0" applyFont="1" applyFill="1" applyBorder="1" applyAlignment="1">
      <alignment horizontal="center" vertical="center"/>
    </xf>
    <xf numFmtId="14" fontId="128" fillId="13" borderId="0" xfId="0" applyNumberFormat="1" applyFont="1" applyFill="1" applyBorder="1" applyAlignment="1">
      <alignment horizontal="center" vertical="center"/>
    </xf>
    <xf numFmtId="0" fontId="128"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5" fillId="0" borderId="0" xfId="0" applyFont="1" applyFill="1" applyBorder="1" applyAlignment="1">
      <alignment horizontal="justify" vertical="top" wrapText="1"/>
    </xf>
    <xf numFmtId="0" fontId="127"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3" fillId="0" borderId="0" xfId="0" applyFont="1" applyFill="1" applyAlignment="1">
      <alignment horizontal="justify" vertical="top" wrapText="1"/>
    </xf>
    <xf numFmtId="0" fontId="124"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4" fillId="0" borderId="0" xfId="0" applyNumberFormat="1" applyFont="1" applyFill="1" applyAlignment="1">
      <alignment horizontal="left" vertical="top" wrapText="1"/>
    </xf>
    <xf numFmtId="0" fontId="124" fillId="0" borderId="0" xfId="0" applyFont="1" applyFill="1" applyAlignment="1">
      <alignment horizontal="justify" vertical="top" wrapText="1"/>
    </xf>
    <xf numFmtId="0" fontId="33" fillId="13" borderId="0" xfId="0" applyFont="1" applyFill="1" applyAlignment="1">
      <alignment horizontal="center" wrapText="1"/>
    </xf>
    <xf numFmtId="0" fontId="137" fillId="13" borderId="0" xfId="0" applyFont="1" applyFill="1" applyAlignment="1">
      <alignment horizontal="center" vertical="center"/>
    </xf>
    <xf numFmtId="14" fontId="129" fillId="13" borderId="0" xfId="0" applyNumberFormat="1" applyFont="1" applyFill="1" applyBorder="1" applyAlignment="1">
      <alignment horizontal="center" vertical="center"/>
    </xf>
    <xf numFmtId="0" fontId="128"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0"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56" fillId="6" borderId="2" xfId="3" applyFont="1" applyFill="1" applyBorder="1" applyAlignment="1">
      <alignment horizontal="center" vertical="center" wrapText="1"/>
    </xf>
    <xf numFmtId="0" fontId="156" fillId="6" borderId="3" xfId="3" applyFont="1" applyFill="1" applyBorder="1" applyAlignment="1">
      <alignment horizontal="center" vertical="center" wrapText="1"/>
    </xf>
    <xf numFmtId="0" fontId="156"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9" xfId="0" applyFont="1" applyBorder="1" applyAlignment="1">
      <alignment horizontal="center" vertical="center"/>
    </xf>
    <xf numFmtId="0" fontId="64" fillId="0" borderId="9" xfId="0" applyFont="1" applyBorder="1" applyAlignment="1">
      <alignment horizontal="center" vertical="center"/>
    </xf>
    <xf numFmtId="14" fontId="81" fillId="0" borderId="9" xfId="0" applyNumberFormat="1" applyFont="1" applyBorder="1" applyAlignment="1">
      <alignment horizontal="center" vertical="center"/>
    </xf>
    <xf numFmtId="14" fontId="64" fillId="0" borderId="9" xfId="0" applyNumberFormat="1" applyFont="1" applyBorder="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4">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 name="Percent 2" xfId="33"/>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28575</xdr:rowOff>
    </xdr:from>
    <xdr:to>
      <xdr:col>4</xdr:col>
      <xdr:colOff>31104</xdr:colOff>
      <xdr:row>49</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05625"/>
          <a:ext cx="5317479" cy="3200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10</xdr:col>
      <xdr:colOff>1087</xdr:colOff>
      <xdr:row>68</xdr:row>
      <xdr:rowOff>22154</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7143750"/>
          <a:ext cx="8144962" cy="50418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228600</xdr:colOff>
      <xdr:row>9</xdr:row>
      <xdr:rowOff>0</xdr:rowOff>
    </xdr:from>
    <xdr:to>
      <xdr:col>9</xdr:col>
      <xdr:colOff>51771</xdr:colOff>
      <xdr:row>22</xdr:row>
      <xdr:rowOff>76200</xdr:rowOff>
    </xdr:to>
    <xdr:pic>
      <xdr:nvPicPr>
        <xdr:cNvPr id="2" name="Picture 1"/>
        <xdr:cNvPicPr>
          <a:picLocks noChangeAspect="1"/>
        </xdr:cNvPicPr>
      </xdr:nvPicPr>
      <xdr:blipFill>
        <a:blip xmlns:r="http://schemas.openxmlformats.org/officeDocument/2006/relationships" r:embed="rId1"/>
        <a:stretch>
          <a:fillRect/>
        </a:stretch>
      </xdr:blipFill>
      <xdr:spPr>
        <a:xfrm>
          <a:off x="2400300" y="1847850"/>
          <a:ext cx="3871296" cy="2352675"/>
        </a:xfrm>
        <a:prstGeom prst="rect">
          <a:avLst/>
        </a:prstGeom>
      </xdr:spPr>
    </xdr:pic>
    <xdr:clientData/>
  </xdr:twoCellAnchor>
  <xdr:twoCellAnchor editAs="oneCell">
    <xdr:from>
      <xdr:col>3</xdr:col>
      <xdr:colOff>209551</xdr:colOff>
      <xdr:row>27</xdr:row>
      <xdr:rowOff>9525</xdr:rowOff>
    </xdr:from>
    <xdr:to>
      <xdr:col>9</xdr:col>
      <xdr:colOff>66676</xdr:colOff>
      <xdr:row>39</xdr:row>
      <xdr:rowOff>82508</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1" y="5343525"/>
          <a:ext cx="3905250" cy="23685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190499</xdr:colOff>
      <xdr:row>5</xdr:row>
      <xdr:rowOff>114300</xdr:rowOff>
    </xdr:from>
    <xdr:to>
      <xdr:col>9</xdr:col>
      <xdr:colOff>57149</xdr:colOff>
      <xdr:row>19</xdr:row>
      <xdr:rowOff>76200</xdr:rowOff>
    </xdr:to>
    <xdr:pic>
      <xdr:nvPicPr>
        <xdr:cNvPr id="3" name="Picture 2"/>
        <xdr:cNvPicPr>
          <a:picLocks noChangeAspect="1"/>
        </xdr:cNvPicPr>
      </xdr:nvPicPr>
      <xdr:blipFill>
        <a:blip xmlns:r="http://schemas.openxmlformats.org/officeDocument/2006/relationships" r:embed="rId1"/>
        <a:stretch>
          <a:fillRect/>
        </a:stretch>
      </xdr:blipFill>
      <xdr:spPr>
        <a:xfrm>
          <a:off x="2333624" y="1285875"/>
          <a:ext cx="3914775" cy="2400300"/>
        </a:xfrm>
        <a:prstGeom prst="rect">
          <a:avLst/>
        </a:prstGeom>
      </xdr:spPr>
    </xdr:pic>
    <xdr:clientData/>
  </xdr:twoCellAnchor>
  <xdr:twoCellAnchor editAs="oneCell">
    <xdr:from>
      <xdr:col>3</xdr:col>
      <xdr:colOff>152401</xdr:colOff>
      <xdr:row>23</xdr:row>
      <xdr:rowOff>133350</xdr:rowOff>
    </xdr:from>
    <xdr:to>
      <xdr:col>9</xdr:col>
      <xdr:colOff>66676</xdr:colOff>
      <xdr:row>36</xdr:row>
      <xdr:rowOff>57150</xdr:rowOff>
    </xdr:to>
    <xdr:pic>
      <xdr:nvPicPr>
        <xdr:cNvPr id="5" name="Picture 4"/>
        <xdr:cNvPicPr>
          <a:picLocks noChangeAspect="1"/>
        </xdr:cNvPicPr>
      </xdr:nvPicPr>
      <xdr:blipFill>
        <a:blip xmlns:r="http://schemas.openxmlformats.org/officeDocument/2006/relationships" r:embed="rId2"/>
        <a:stretch>
          <a:fillRect/>
        </a:stretch>
      </xdr:blipFill>
      <xdr:spPr>
        <a:xfrm>
          <a:off x="2295526" y="4791075"/>
          <a:ext cx="3962400" cy="2381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38</xdr:row>
      <xdr:rowOff>57191</xdr:rowOff>
    </xdr:from>
    <xdr:to>
      <xdr:col>5</xdr:col>
      <xdr:colOff>781050</xdr:colOff>
      <xdr:row>63</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134766"/>
          <a:ext cx="6048375" cy="414333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2</xdr:row>
      <xdr:rowOff>9526</xdr:rowOff>
    </xdr:from>
    <xdr:to>
      <xdr:col>16</xdr:col>
      <xdr:colOff>600075</xdr:colOff>
      <xdr:row>41</xdr:row>
      <xdr:rowOff>19051</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361951"/>
          <a:ext cx="10353674" cy="632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142875</xdr:rowOff>
    </xdr:from>
    <xdr:to>
      <xdr:col>4</xdr:col>
      <xdr:colOff>11882</xdr:colOff>
      <xdr:row>48</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286375"/>
          <a:ext cx="4698182" cy="2647950"/>
        </a:xfrm>
        <a:prstGeom prst="rect">
          <a:avLst/>
        </a:prstGeom>
      </xdr:spPr>
    </xdr:pic>
    <xdr:clientData/>
  </xdr:twoCellAnchor>
  <xdr:twoCellAnchor editAs="oneCell">
    <xdr:from>
      <xdr:col>0</xdr:col>
      <xdr:colOff>0</xdr:colOff>
      <xdr:row>51</xdr:row>
      <xdr:rowOff>133350</xdr:rowOff>
    </xdr:from>
    <xdr:to>
      <xdr:col>3</xdr:col>
      <xdr:colOff>721077</xdr:colOff>
      <xdr:row>68</xdr:row>
      <xdr:rowOff>38100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515350"/>
          <a:ext cx="4597752" cy="2657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0</xdr:colOff>
      <xdr:row>24</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23850"/>
          <a:ext cx="7277100" cy="3571875"/>
        </a:xfrm>
        <a:prstGeom prst="rect">
          <a:avLst/>
        </a:prstGeom>
      </xdr:spPr>
    </xdr:pic>
    <xdr:clientData/>
  </xdr:twoCellAnchor>
  <xdr:twoCellAnchor editAs="oneCell">
    <xdr:from>
      <xdr:col>0</xdr:col>
      <xdr:colOff>19050</xdr:colOff>
      <xdr:row>28</xdr:row>
      <xdr:rowOff>9526</xdr:rowOff>
    </xdr:from>
    <xdr:to>
      <xdr:col>11</xdr:col>
      <xdr:colOff>600076</xdr:colOff>
      <xdr:row>50</xdr:row>
      <xdr:rowOff>0</xdr:rowOff>
    </xdr:to>
    <xdr:pic>
      <xdr:nvPicPr>
        <xdr:cNvPr id="4" name="Picture 3"/>
        <xdr:cNvPicPr>
          <a:picLocks noChangeAspect="1"/>
        </xdr:cNvPicPr>
      </xdr:nvPicPr>
      <xdr:blipFill>
        <a:blip xmlns:r="http://schemas.openxmlformats.org/officeDocument/2006/relationships" r:embed="rId2"/>
        <a:stretch>
          <a:fillRect/>
        </a:stretch>
      </xdr:blipFill>
      <xdr:spPr>
        <a:xfrm>
          <a:off x="19050" y="4543426"/>
          <a:ext cx="7248526" cy="3552824"/>
        </a:xfrm>
        <a:prstGeom prst="rect">
          <a:avLst/>
        </a:prstGeom>
      </xdr:spPr>
    </xdr:pic>
    <xdr:clientData/>
  </xdr:twoCellAnchor>
  <xdr:twoCellAnchor editAs="oneCell">
    <xdr:from>
      <xdr:col>0</xdr:col>
      <xdr:colOff>0</xdr:colOff>
      <xdr:row>54</xdr:row>
      <xdr:rowOff>9525</xdr:rowOff>
    </xdr:from>
    <xdr:to>
      <xdr:col>11</xdr:col>
      <xdr:colOff>581025</xdr:colOff>
      <xdr:row>76</xdr:row>
      <xdr:rowOff>0</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8753475"/>
          <a:ext cx="7248525" cy="3552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18</xdr:row>
      <xdr:rowOff>9525</xdr:rowOff>
    </xdr:from>
    <xdr:to>
      <xdr:col>9</xdr:col>
      <xdr:colOff>590551</xdr:colOff>
      <xdr:row>39</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4438650"/>
          <a:ext cx="7048500" cy="34004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19050</xdr:rowOff>
    </xdr:from>
    <xdr:to>
      <xdr:col>5</xdr:col>
      <xdr:colOff>1000124</xdr:colOff>
      <xdr:row>41</xdr:row>
      <xdr:rowOff>158734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019675"/>
          <a:ext cx="6010274" cy="28924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9525</xdr:rowOff>
    </xdr:from>
    <xdr:to>
      <xdr:col>6</xdr:col>
      <xdr:colOff>611315</xdr:colOff>
      <xdr:row>41</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19550"/>
          <a:ext cx="6602540" cy="3105150"/>
        </a:xfrm>
        <a:prstGeom prst="rect">
          <a:avLst/>
        </a:prstGeom>
      </xdr:spPr>
    </xdr:pic>
    <xdr:clientData/>
  </xdr:twoCellAnchor>
  <xdr:twoCellAnchor editAs="oneCell">
    <xdr:from>
      <xdr:col>0</xdr:col>
      <xdr:colOff>0</xdr:colOff>
      <xdr:row>45</xdr:row>
      <xdr:rowOff>19050</xdr:rowOff>
    </xdr:from>
    <xdr:to>
      <xdr:col>6</xdr:col>
      <xdr:colOff>635701</xdr:colOff>
      <xdr:row>64</xdr:row>
      <xdr:rowOff>28575</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7753350"/>
          <a:ext cx="6626926" cy="3086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v>0</v>
          </cell>
          <cell r="ES2">
            <v>0</v>
          </cell>
          <cell r="ET2">
            <v>0</v>
          </cell>
          <cell r="EU2">
            <v>0</v>
          </cell>
          <cell r="EV2">
            <v>0</v>
          </cell>
          <cell r="EW2">
            <v>0</v>
          </cell>
          <cell r="EX2">
            <v>0</v>
          </cell>
          <cell r="EY2">
            <v>0</v>
          </cell>
          <cell r="EZ2">
            <v>0</v>
          </cell>
          <cell r="FA2">
            <v>0</v>
          </cell>
          <cell r="FB2">
            <v>0</v>
          </cell>
          <cell r="FC2">
            <v>0</v>
          </cell>
          <cell r="FD2">
            <v>0</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v>0</v>
          </cell>
          <cell r="ES3">
            <v>0</v>
          </cell>
          <cell r="ET3">
            <v>0</v>
          </cell>
          <cell r="EU3">
            <v>0</v>
          </cell>
          <cell r="EV3">
            <v>0</v>
          </cell>
          <cell r="EW3">
            <v>0</v>
          </cell>
          <cell r="EX3">
            <v>0</v>
          </cell>
          <cell r="EY3">
            <v>0</v>
          </cell>
          <cell r="EZ3">
            <v>0</v>
          </cell>
          <cell r="FA3">
            <v>0</v>
          </cell>
          <cell r="FB3">
            <v>0</v>
          </cell>
          <cell r="FC3">
            <v>0</v>
          </cell>
          <cell r="FD3">
            <v>0</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0</v>
          </cell>
          <cell r="ES4">
            <v>0</v>
          </cell>
          <cell r="ET4">
            <v>0</v>
          </cell>
          <cell r="EU4">
            <v>0</v>
          </cell>
          <cell r="EV4">
            <v>0</v>
          </cell>
          <cell r="EW4">
            <v>0</v>
          </cell>
          <cell r="EX4">
            <v>0</v>
          </cell>
          <cell r="EY4">
            <v>0</v>
          </cell>
          <cell r="EZ4">
            <v>0</v>
          </cell>
          <cell r="FA4">
            <v>0</v>
          </cell>
          <cell r="FB4">
            <v>0</v>
          </cell>
          <cell r="FC4">
            <v>0</v>
          </cell>
          <cell r="FD4">
            <v>0</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0</v>
          </cell>
          <cell r="ES5">
            <v>0</v>
          </cell>
          <cell r="ET5">
            <v>0</v>
          </cell>
          <cell r="EU5">
            <v>0</v>
          </cell>
          <cell r="EV5">
            <v>0</v>
          </cell>
          <cell r="EW5">
            <v>0</v>
          </cell>
          <cell r="EX5">
            <v>0</v>
          </cell>
          <cell r="EY5">
            <v>0</v>
          </cell>
          <cell r="EZ5">
            <v>0</v>
          </cell>
          <cell r="FA5">
            <v>0</v>
          </cell>
          <cell r="FB5">
            <v>0</v>
          </cell>
          <cell r="FC5">
            <v>0</v>
          </cell>
          <cell r="FD5">
            <v>0</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0</v>
          </cell>
          <cell r="ES6">
            <v>0</v>
          </cell>
          <cell r="ET6">
            <v>0</v>
          </cell>
          <cell r="EU6">
            <v>0</v>
          </cell>
          <cell r="EV6">
            <v>0</v>
          </cell>
          <cell r="EW6">
            <v>0</v>
          </cell>
          <cell r="EX6">
            <v>0</v>
          </cell>
          <cell r="EY6">
            <v>0</v>
          </cell>
          <cell r="EZ6">
            <v>0</v>
          </cell>
          <cell r="FA6">
            <v>0</v>
          </cell>
          <cell r="FB6">
            <v>0</v>
          </cell>
          <cell r="FC6">
            <v>0</v>
          </cell>
          <cell r="FD6">
            <v>0</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0</v>
          </cell>
          <cell r="ES7">
            <v>0</v>
          </cell>
          <cell r="ET7">
            <v>0</v>
          </cell>
          <cell r="EU7">
            <v>0</v>
          </cell>
          <cell r="EV7">
            <v>0</v>
          </cell>
          <cell r="EW7">
            <v>0</v>
          </cell>
          <cell r="EX7">
            <v>0</v>
          </cell>
          <cell r="EY7">
            <v>0</v>
          </cell>
          <cell r="EZ7">
            <v>0</v>
          </cell>
          <cell r="FA7">
            <v>0</v>
          </cell>
          <cell r="FB7">
            <v>0</v>
          </cell>
          <cell r="FC7">
            <v>0</v>
          </cell>
          <cell r="FD7">
            <v>0</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v>0</v>
          </cell>
          <cell r="AZ138">
            <v>0</v>
          </cell>
          <cell r="BA138">
            <v>0</v>
          </cell>
          <cell r="BB138">
            <v>0</v>
          </cell>
          <cell r="BC138">
            <v>0</v>
          </cell>
          <cell r="BD138">
            <v>0</v>
          </cell>
          <cell r="BE138">
            <v>2592722718.0100002</v>
          </cell>
          <cell r="BG138">
            <v>28468548</v>
          </cell>
          <cell r="BH138">
            <v>2652739</v>
          </cell>
          <cell r="BI138">
            <v>161784199.93000001</v>
          </cell>
          <cell r="BJ138">
            <v>60000000</v>
          </cell>
          <cell r="BK138">
            <v>0</v>
          </cell>
          <cell r="BL138">
            <v>0</v>
          </cell>
          <cell r="BM138">
            <v>0</v>
          </cell>
          <cell r="BN138">
            <v>0</v>
          </cell>
          <cell r="BO138">
            <v>0</v>
          </cell>
          <cell r="BP138">
            <v>0</v>
          </cell>
          <cell r="BQ138">
            <v>252905486.93000001</v>
          </cell>
          <cell r="BS138">
            <v>11260029048.01</v>
          </cell>
          <cell r="BT138">
            <v>8100828697</v>
          </cell>
          <cell r="BU138">
            <v>0</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v>0</v>
          </cell>
          <cell r="CJ138">
            <v>1162811.2212904</v>
          </cell>
          <cell r="CK138">
            <v>734287.78012116998</v>
          </cell>
          <cell r="CL138">
            <v>0</v>
          </cell>
          <cell r="CM138">
            <v>0</v>
          </cell>
          <cell r="CN138">
            <v>1897099.00141157</v>
          </cell>
          <cell r="CO138">
            <v>0</v>
          </cell>
          <cell r="CP138">
            <v>0</v>
          </cell>
          <cell r="CQ138">
            <v>0</v>
          </cell>
          <cell r="CR138">
            <v>0</v>
          </cell>
          <cell r="CS138">
            <v>0</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v>0</v>
          </cell>
          <cell r="AZ139">
            <v>0</v>
          </cell>
          <cell r="BA139">
            <v>0</v>
          </cell>
          <cell r="BB139">
            <v>0</v>
          </cell>
          <cell r="BC139">
            <v>0</v>
          </cell>
          <cell r="BD139">
            <v>0</v>
          </cell>
          <cell r="BE139">
            <v>2907376507.8600001</v>
          </cell>
          <cell r="BG139">
            <v>30945593</v>
          </cell>
          <cell r="BH139">
            <v>4334863</v>
          </cell>
          <cell r="BI139">
            <v>204465824.69</v>
          </cell>
          <cell r="BJ139">
            <v>60000000</v>
          </cell>
          <cell r="BK139">
            <v>0</v>
          </cell>
          <cell r="BL139">
            <v>0</v>
          </cell>
          <cell r="BM139">
            <v>0</v>
          </cell>
          <cell r="BN139">
            <v>0</v>
          </cell>
          <cell r="BO139">
            <v>0</v>
          </cell>
          <cell r="BP139">
            <v>0</v>
          </cell>
          <cell r="BQ139">
            <v>299746280.69</v>
          </cell>
          <cell r="BS139">
            <v>12655294031.35</v>
          </cell>
          <cell r="BT139">
            <v>9156898861</v>
          </cell>
          <cell r="BU139">
            <v>0</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v>0</v>
          </cell>
          <cell r="CJ139">
            <v>1304099.1010702699</v>
          </cell>
          <cell r="CK139">
            <v>829715.45428901003</v>
          </cell>
          <cell r="CL139">
            <v>0</v>
          </cell>
          <cell r="CM139">
            <v>0</v>
          </cell>
          <cell r="CN139">
            <v>2133814.5553592797</v>
          </cell>
          <cell r="CO139">
            <v>0</v>
          </cell>
          <cell r="CP139">
            <v>0</v>
          </cell>
          <cell r="CQ139">
            <v>0</v>
          </cell>
          <cell r="CR139">
            <v>0</v>
          </cell>
          <cell r="CS139">
            <v>0</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v>0</v>
          </cell>
          <cell r="AZ140">
            <v>0</v>
          </cell>
          <cell r="BA140">
            <v>0</v>
          </cell>
          <cell r="BB140">
            <v>0</v>
          </cell>
          <cell r="BC140">
            <v>0</v>
          </cell>
          <cell r="BD140">
            <v>0</v>
          </cell>
          <cell r="BE140">
            <v>3053629382.1000004</v>
          </cell>
          <cell r="BG140">
            <v>33096399</v>
          </cell>
          <cell r="BH140">
            <v>4434863</v>
          </cell>
          <cell r="BI140">
            <v>208117471.44999999</v>
          </cell>
          <cell r="BJ140">
            <v>60000000</v>
          </cell>
          <cell r="BK140">
            <v>0</v>
          </cell>
          <cell r="BL140">
            <v>0</v>
          </cell>
          <cell r="BM140">
            <v>0</v>
          </cell>
          <cell r="BN140">
            <v>0</v>
          </cell>
          <cell r="BO140">
            <v>0</v>
          </cell>
          <cell r="BP140">
            <v>0</v>
          </cell>
          <cell r="BQ140">
            <v>305648733.44999999</v>
          </cell>
          <cell r="BS140">
            <v>13517852214.01</v>
          </cell>
          <cell r="BT140">
            <v>9899036262</v>
          </cell>
          <cell r="BU140">
            <v>0</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v>0</v>
          </cell>
          <cell r="CJ140">
            <v>1448432.22623129</v>
          </cell>
          <cell r="CK140">
            <v>925428.75857131998</v>
          </cell>
          <cell r="CL140">
            <v>0</v>
          </cell>
          <cell r="CM140">
            <v>0</v>
          </cell>
          <cell r="CN140">
            <v>2373860.9848026098</v>
          </cell>
          <cell r="CO140">
            <v>0</v>
          </cell>
          <cell r="CP140">
            <v>0</v>
          </cell>
          <cell r="CQ140">
            <v>0</v>
          </cell>
          <cell r="CR140">
            <v>0</v>
          </cell>
          <cell r="CS140">
            <v>0</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v>0</v>
          </cell>
          <cell r="AZ141">
            <v>0</v>
          </cell>
          <cell r="BA141">
            <v>0</v>
          </cell>
          <cell r="BB141">
            <v>0</v>
          </cell>
          <cell r="BC141">
            <v>0</v>
          </cell>
          <cell r="BD141">
            <v>0</v>
          </cell>
          <cell r="BE141">
            <v>3401452256.4200006</v>
          </cell>
          <cell r="BG141">
            <v>36236867</v>
          </cell>
          <cell r="BH141">
            <v>4858702</v>
          </cell>
          <cell r="BI141">
            <v>223294320.91</v>
          </cell>
          <cell r="BJ141">
            <v>75000000</v>
          </cell>
          <cell r="BK141">
            <v>0</v>
          </cell>
          <cell r="BL141">
            <v>0</v>
          </cell>
          <cell r="BM141">
            <v>0</v>
          </cell>
          <cell r="BN141">
            <v>0</v>
          </cell>
          <cell r="BO141">
            <v>0</v>
          </cell>
          <cell r="BP141">
            <v>0</v>
          </cell>
          <cell r="BQ141">
            <v>339389889.90999997</v>
          </cell>
          <cell r="BS141">
            <v>15861280475.650002</v>
          </cell>
          <cell r="BT141">
            <v>11883571048</v>
          </cell>
          <cell r="BU141">
            <v>0</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v>0</v>
          </cell>
          <cell r="CJ141">
            <v>1588456.7337998401</v>
          </cell>
          <cell r="CK141">
            <v>1022671.0249490499</v>
          </cell>
          <cell r="CL141">
            <v>0</v>
          </cell>
          <cell r="CM141">
            <v>0</v>
          </cell>
          <cell r="CN141">
            <v>2611127.7587488899</v>
          </cell>
          <cell r="CO141">
            <v>0</v>
          </cell>
          <cell r="CP141">
            <v>0</v>
          </cell>
          <cell r="CQ141">
            <v>0</v>
          </cell>
          <cell r="CR141">
            <v>0</v>
          </cell>
          <cell r="CS141">
            <v>0</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v>0</v>
          </cell>
          <cell r="AV142">
            <v>0</v>
          </cell>
          <cell r="AW142">
            <v>0</v>
          </cell>
          <cell r="AX142">
            <v>0</v>
          </cell>
          <cell r="AY142">
            <v>0</v>
          </cell>
          <cell r="AZ142">
            <v>0</v>
          </cell>
          <cell r="BA142">
            <v>0</v>
          </cell>
          <cell r="BB142">
            <v>0</v>
          </cell>
          <cell r="BC142">
            <v>0</v>
          </cell>
          <cell r="BD142">
            <v>0</v>
          </cell>
          <cell r="BE142">
            <v>0</v>
          </cell>
          <cell r="BG142">
            <v>0</v>
          </cell>
          <cell r="BH142">
            <v>0</v>
          </cell>
          <cell r="BI142">
            <v>0</v>
          </cell>
          <cell r="BJ142">
            <v>0</v>
          </cell>
          <cell r="BK142">
            <v>0</v>
          </cell>
          <cell r="BL142">
            <v>0</v>
          </cell>
          <cell r="BM142">
            <v>0</v>
          </cell>
          <cell r="BN142">
            <v>0</v>
          </cell>
          <cell r="BO142">
            <v>0</v>
          </cell>
          <cell r="BP142">
            <v>0</v>
          </cell>
          <cell r="BQ142">
            <v>0</v>
          </cell>
          <cell r="BS142">
            <v>0</v>
          </cell>
          <cell r="BT142">
            <v>0</v>
          </cell>
          <cell r="BU142">
            <v>0</v>
          </cell>
          <cell r="BV142">
            <v>-1</v>
          </cell>
          <cell r="BW142">
            <v>-1</v>
          </cell>
          <cell r="BX142">
            <v>-1</v>
          </cell>
          <cell r="BY142">
            <v>-1</v>
          </cell>
          <cell r="BZ142">
            <v>-1</v>
          </cell>
          <cell r="CA142">
            <v>-1</v>
          </cell>
          <cell r="CB142">
            <v>-1</v>
          </cell>
          <cell r="CC142">
            <v>-1</v>
          </cell>
          <cell r="CD142">
            <v>-1</v>
          </cell>
          <cell r="CE142">
            <v>-1</v>
          </cell>
          <cell r="CF142">
            <v>-1</v>
          </cell>
          <cell r="CG142">
            <v>0</v>
          </cell>
          <cell r="CH142">
            <v>0</v>
          </cell>
          <cell r="CJ142">
            <v>0</v>
          </cell>
          <cell r="CK142">
            <v>0</v>
          </cell>
          <cell r="CL142">
            <v>0</v>
          </cell>
          <cell r="CM142">
            <v>0</v>
          </cell>
          <cell r="CN142">
            <v>0</v>
          </cell>
          <cell r="CO142">
            <v>0</v>
          </cell>
          <cell r="CP142">
            <v>0</v>
          </cell>
          <cell r="CQ142">
            <v>0</v>
          </cell>
          <cell r="CR142">
            <v>0</v>
          </cell>
          <cell r="CS142">
            <v>0</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v>0</v>
          </cell>
          <cell r="CH143">
            <v>0</v>
          </cell>
          <cell r="CJ143">
            <v>0</v>
          </cell>
          <cell r="CK143">
            <v>0</v>
          </cell>
          <cell r="CL143">
            <v>0</v>
          </cell>
          <cell r="CM143">
            <v>0</v>
          </cell>
          <cell r="CN143">
            <v>0</v>
          </cell>
          <cell r="CO143">
            <v>0</v>
          </cell>
          <cell r="CP143">
            <v>0</v>
          </cell>
          <cell r="CQ143">
            <v>0</v>
          </cell>
          <cell r="CR143">
            <v>0</v>
          </cell>
          <cell r="CS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cell r="BG144">
            <v>0</v>
          </cell>
          <cell r="BH144">
            <v>0</v>
          </cell>
          <cell r="BI144">
            <v>0</v>
          </cell>
          <cell r="BJ144">
            <v>0</v>
          </cell>
          <cell r="BK144">
            <v>0</v>
          </cell>
          <cell r="BL144">
            <v>0</v>
          </cell>
          <cell r="BM144">
            <v>0</v>
          </cell>
          <cell r="BN144">
            <v>0</v>
          </cell>
          <cell r="BO144">
            <v>0</v>
          </cell>
          <cell r="BP144">
            <v>0</v>
          </cell>
          <cell r="BQ144">
            <v>0</v>
          </cell>
          <cell r="BS144">
            <v>0</v>
          </cell>
          <cell r="BT144">
            <v>0</v>
          </cell>
          <cell r="BU144">
            <v>0</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v>0</v>
          </cell>
          <cell r="CH144">
            <v>0</v>
          </cell>
          <cell r="CJ144">
            <v>0</v>
          </cell>
          <cell r="CK144">
            <v>0</v>
          </cell>
          <cell r="CL144">
            <v>0</v>
          </cell>
          <cell r="CM144">
            <v>0</v>
          </cell>
          <cell r="CN144">
            <v>0</v>
          </cell>
          <cell r="CO144">
            <v>0</v>
          </cell>
          <cell r="CP144">
            <v>0</v>
          </cell>
          <cell r="CQ144">
            <v>0</v>
          </cell>
          <cell r="CR144">
            <v>0</v>
          </cell>
          <cell r="CS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cell r="BG145">
            <v>0</v>
          </cell>
          <cell r="BH145">
            <v>0</v>
          </cell>
          <cell r="BI145">
            <v>0</v>
          </cell>
          <cell r="BJ145">
            <v>0</v>
          </cell>
          <cell r="BK145">
            <v>0</v>
          </cell>
          <cell r="BL145">
            <v>0</v>
          </cell>
          <cell r="BM145">
            <v>0</v>
          </cell>
          <cell r="BN145">
            <v>0</v>
          </cell>
          <cell r="BO145">
            <v>0</v>
          </cell>
          <cell r="BP145">
            <v>0</v>
          </cell>
          <cell r="BQ145">
            <v>0</v>
          </cell>
          <cell r="BS145">
            <v>0</v>
          </cell>
          <cell r="BT145">
            <v>0</v>
          </cell>
          <cell r="BU145">
            <v>0</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v>0</v>
          </cell>
          <cell r="CH145">
            <v>0</v>
          </cell>
          <cell r="CJ145">
            <v>0</v>
          </cell>
          <cell r="CK145">
            <v>0</v>
          </cell>
          <cell r="CL145">
            <v>0</v>
          </cell>
          <cell r="CM145">
            <v>0</v>
          </cell>
          <cell r="CN145">
            <v>0</v>
          </cell>
          <cell r="CO145">
            <v>0</v>
          </cell>
          <cell r="CP145">
            <v>0</v>
          </cell>
          <cell r="CQ145">
            <v>0</v>
          </cell>
          <cell r="CR145">
            <v>0</v>
          </cell>
          <cell r="CS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cell r="BG146">
            <v>0</v>
          </cell>
          <cell r="BH146">
            <v>0</v>
          </cell>
          <cell r="BI146">
            <v>0</v>
          </cell>
          <cell r="BJ146">
            <v>0</v>
          </cell>
          <cell r="BK146">
            <v>0</v>
          </cell>
          <cell r="BL146">
            <v>0</v>
          </cell>
          <cell r="BM146">
            <v>0</v>
          </cell>
          <cell r="BN146">
            <v>0</v>
          </cell>
          <cell r="BO146">
            <v>0</v>
          </cell>
          <cell r="BP146">
            <v>0</v>
          </cell>
          <cell r="BQ146">
            <v>0</v>
          </cell>
          <cell r="BS146">
            <v>0</v>
          </cell>
          <cell r="BT146">
            <v>0</v>
          </cell>
          <cell r="BU146">
            <v>0</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v>0</v>
          </cell>
          <cell r="CH146">
            <v>0</v>
          </cell>
          <cell r="CJ146">
            <v>0</v>
          </cell>
          <cell r="CK146">
            <v>0</v>
          </cell>
          <cell r="CL146">
            <v>0</v>
          </cell>
          <cell r="CM146">
            <v>0</v>
          </cell>
          <cell r="CN146">
            <v>0</v>
          </cell>
          <cell r="CO146">
            <v>0</v>
          </cell>
          <cell r="CP146">
            <v>0</v>
          </cell>
          <cell r="CQ146">
            <v>0</v>
          </cell>
          <cell r="CR146">
            <v>0</v>
          </cell>
          <cell r="CS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cell r="BG147">
            <v>0</v>
          </cell>
          <cell r="BH147">
            <v>0</v>
          </cell>
          <cell r="BI147">
            <v>0</v>
          </cell>
          <cell r="BJ147">
            <v>0</v>
          </cell>
          <cell r="BK147">
            <v>0</v>
          </cell>
          <cell r="BL147">
            <v>0</v>
          </cell>
          <cell r="BM147">
            <v>0</v>
          </cell>
          <cell r="BN147">
            <v>0</v>
          </cell>
          <cell r="BO147">
            <v>0</v>
          </cell>
          <cell r="BP147">
            <v>0</v>
          </cell>
          <cell r="BQ147">
            <v>0</v>
          </cell>
          <cell r="BS147">
            <v>0</v>
          </cell>
          <cell r="BT147">
            <v>0</v>
          </cell>
          <cell r="BU147">
            <v>0</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v>0</v>
          </cell>
          <cell r="CH147">
            <v>0</v>
          </cell>
          <cell r="CJ147">
            <v>0</v>
          </cell>
          <cell r="CK147">
            <v>0</v>
          </cell>
          <cell r="CL147">
            <v>0</v>
          </cell>
          <cell r="CM147">
            <v>0</v>
          </cell>
          <cell r="CN147">
            <v>0</v>
          </cell>
          <cell r="CO147">
            <v>0</v>
          </cell>
          <cell r="CP147">
            <v>0</v>
          </cell>
          <cell r="CQ147">
            <v>0</v>
          </cell>
          <cell r="CR147">
            <v>0</v>
          </cell>
          <cell r="CS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cell r="BG148">
            <v>0</v>
          </cell>
          <cell r="BH148">
            <v>0</v>
          </cell>
          <cell r="BI148">
            <v>0</v>
          </cell>
          <cell r="BJ148">
            <v>0</v>
          </cell>
          <cell r="BK148">
            <v>0</v>
          </cell>
          <cell r="BL148">
            <v>0</v>
          </cell>
          <cell r="BM148">
            <v>0</v>
          </cell>
          <cell r="BN148">
            <v>0</v>
          </cell>
          <cell r="BO148">
            <v>0</v>
          </cell>
          <cell r="BP148">
            <v>0</v>
          </cell>
          <cell r="BQ148">
            <v>0</v>
          </cell>
          <cell r="BS148">
            <v>0</v>
          </cell>
          <cell r="BT148">
            <v>0</v>
          </cell>
          <cell r="BU148">
            <v>0</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v>0</v>
          </cell>
          <cell r="CH148">
            <v>0</v>
          </cell>
          <cell r="CJ148">
            <v>0</v>
          </cell>
          <cell r="CK148">
            <v>0</v>
          </cell>
          <cell r="CL148">
            <v>0</v>
          </cell>
          <cell r="CM148">
            <v>0</v>
          </cell>
          <cell r="CN148">
            <v>0</v>
          </cell>
          <cell r="CO148">
            <v>0</v>
          </cell>
          <cell r="CP148">
            <v>0</v>
          </cell>
          <cell r="CQ148">
            <v>0</v>
          </cell>
          <cell r="CR148">
            <v>0</v>
          </cell>
          <cell r="CS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cell r="BG149">
            <v>0</v>
          </cell>
          <cell r="BH149">
            <v>0</v>
          </cell>
          <cell r="BI149">
            <v>0</v>
          </cell>
          <cell r="BJ149">
            <v>0</v>
          </cell>
          <cell r="BK149">
            <v>0</v>
          </cell>
          <cell r="BL149">
            <v>0</v>
          </cell>
          <cell r="BM149">
            <v>0</v>
          </cell>
          <cell r="BN149">
            <v>0</v>
          </cell>
          <cell r="BO149">
            <v>0</v>
          </cell>
          <cell r="BP149">
            <v>0</v>
          </cell>
          <cell r="BQ149">
            <v>0</v>
          </cell>
          <cell r="BS149">
            <v>0</v>
          </cell>
          <cell r="BT149">
            <v>0</v>
          </cell>
          <cell r="BU149">
            <v>0</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v>0</v>
          </cell>
          <cell r="CH149">
            <v>0</v>
          </cell>
          <cell r="CJ149">
            <v>0</v>
          </cell>
          <cell r="CK149">
            <v>0</v>
          </cell>
          <cell r="CL149">
            <v>0</v>
          </cell>
          <cell r="CM149">
            <v>0</v>
          </cell>
          <cell r="CN149">
            <v>0</v>
          </cell>
          <cell r="CO149">
            <v>0</v>
          </cell>
          <cell r="CP149">
            <v>0</v>
          </cell>
          <cell r="CQ149">
            <v>0</v>
          </cell>
          <cell r="CR149">
            <v>0</v>
          </cell>
          <cell r="CS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cell r="BG150">
            <v>0</v>
          </cell>
          <cell r="BH150">
            <v>0</v>
          </cell>
          <cell r="BI150">
            <v>0</v>
          </cell>
          <cell r="BJ150">
            <v>0</v>
          </cell>
          <cell r="BK150">
            <v>0</v>
          </cell>
          <cell r="BL150">
            <v>0</v>
          </cell>
          <cell r="BM150">
            <v>0</v>
          </cell>
          <cell r="BN150">
            <v>0</v>
          </cell>
          <cell r="BO150">
            <v>0</v>
          </cell>
          <cell r="BP150">
            <v>0</v>
          </cell>
          <cell r="BQ150">
            <v>0</v>
          </cell>
          <cell r="BS150">
            <v>0</v>
          </cell>
          <cell r="BT150">
            <v>0</v>
          </cell>
          <cell r="BU150">
            <v>0</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v>0</v>
          </cell>
          <cell r="CH150">
            <v>0</v>
          </cell>
          <cell r="CJ150">
            <v>0</v>
          </cell>
          <cell r="CK150">
            <v>0</v>
          </cell>
          <cell r="CL150">
            <v>0</v>
          </cell>
          <cell r="CM150">
            <v>0</v>
          </cell>
          <cell r="CN150">
            <v>0</v>
          </cell>
          <cell r="CO150">
            <v>0</v>
          </cell>
          <cell r="CP150">
            <v>0</v>
          </cell>
          <cell r="CQ150">
            <v>0</v>
          </cell>
          <cell r="CR150">
            <v>0</v>
          </cell>
          <cell r="CS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cell r="BG151">
            <v>0</v>
          </cell>
          <cell r="BH151">
            <v>0</v>
          </cell>
          <cell r="BI151">
            <v>0</v>
          </cell>
          <cell r="BJ151">
            <v>0</v>
          </cell>
          <cell r="BK151">
            <v>0</v>
          </cell>
          <cell r="BL151">
            <v>0</v>
          </cell>
          <cell r="BM151">
            <v>0</v>
          </cell>
          <cell r="BN151">
            <v>0</v>
          </cell>
          <cell r="BO151">
            <v>0</v>
          </cell>
          <cell r="BP151">
            <v>0</v>
          </cell>
          <cell r="BQ151">
            <v>0</v>
          </cell>
          <cell r="BS151">
            <v>0</v>
          </cell>
          <cell r="BT151">
            <v>0</v>
          </cell>
          <cell r="BU151">
            <v>0</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v>0</v>
          </cell>
          <cell r="CH151">
            <v>0</v>
          </cell>
          <cell r="CJ151">
            <v>0</v>
          </cell>
          <cell r="CK151">
            <v>0</v>
          </cell>
          <cell r="CL151">
            <v>0</v>
          </cell>
          <cell r="CM151">
            <v>0</v>
          </cell>
          <cell r="CN151">
            <v>0</v>
          </cell>
          <cell r="CO151">
            <v>0</v>
          </cell>
          <cell r="CP151">
            <v>0</v>
          </cell>
          <cell r="CQ151">
            <v>0</v>
          </cell>
          <cell r="CR151">
            <v>0</v>
          </cell>
          <cell r="CS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cell r="BG152">
            <v>0</v>
          </cell>
          <cell r="BH152">
            <v>0</v>
          </cell>
          <cell r="BI152">
            <v>0</v>
          </cell>
          <cell r="BJ152">
            <v>0</v>
          </cell>
          <cell r="BK152">
            <v>0</v>
          </cell>
          <cell r="BL152">
            <v>0</v>
          </cell>
          <cell r="BM152">
            <v>0</v>
          </cell>
          <cell r="BN152">
            <v>0</v>
          </cell>
          <cell r="BO152">
            <v>0</v>
          </cell>
          <cell r="BP152">
            <v>0</v>
          </cell>
          <cell r="BQ152">
            <v>0</v>
          </cell>
          <cell r="BS152">
            <v>0</v>
          </cell>
          <cell r="BT152">
            <v>0</v>
          </cell>
          <cell r="BU152">
            <v>0</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v>0</v>
          </cell>
          <cell r="CH152">
            <v>0</v>
          </cell>
          <cell r="CJ152">
            <v>0</v>
          </cell>
          <cell r="CK152">
            <v>0</v>
          </cell>
          <cell r="CL152">
            <v>0</v>
          </cell>
          <cell r="CM152">
            <v>0</v>
          </cell>
          <cell r="CN152">
            <v>0</v>
          </cell>
          <cell r="CO152">
            <v>0</v>
          </cell>
          <cell r="CP152">
            <v>0</v>
          </cell>
          <cell r="CQ152">
            <v>0</v>
          </cell>
          <cell r="CR152">
            <v>0</v>
          </cell>
          <cell r="CS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cell r="BG153">
            <v>0</v>
          </cell>
          <cell r="BH153">
            <v>0</v>
          </cell>
          <cell r="BI153">
            <v>0</v>
          </cell>
          <cell r="BJ153">
            <v>0</v>
          </cell>
          <cell r="BK153">
            <v>0</v>
          </cell>
          <cell r="BL153">
            <v>0</v>
          </cell>
          <cell r="BM153">
            <v>0</v>
          </cell>
          <cell r="BN153">
            <v>0</v>
          </cell>
          <cell r="BO153">
            <v>0</v>
          </cell>
          <cell r="BP153">
            <v>0</v>
          </cell>
          <cell r="BQ153">
            <v>0</v>
          </cell>
          <cell r="BS153">
            <v>0</v>
          </cell>
          <cell r="BT153">
            <v>0</v>
          </cell>
          <cell r="BU153">
            <v>0</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v>0</v>
          </cell>
          <cell r="CH153">
            <v>0</v>
          </cell>
          <cell r="CJ153">
            <v>0</v>
          </cell>
          <cell r="CK153">
            <v>0</v>
          </cell>
          <cell r="CL153">
            <v>0</v>
          </cell>
          <cell r="CM153">
            <v>0</v>
          </cell>
          <cell r="CN153">
            <v>0</v>
          </cell>
          <cell r="CO153">
            <v>0</v>
          </cell>
          <cell r="CP153">
            <v>0</v>
          </cell>
          <cell r="CQ153">
            <v>0</v>
          </cell>
          <cell r="CR153">
            <v>0</v>
          </cell>
          <cell r="CS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cell r="BG154">
            <v>0</v>
          </cell>
          <cell r="BH154">
            <v>0</v>
          </cell>
          <cell r="BI154">
            <v>0</v>
          </cell>
          <cell r="BJ154">
            <v>0</v>
          </cell>
          <cell r="BK154">
            <v>0</v>
          </cell>
          <cell r="BL154">
            <v>0</v>
          </cell>
          <cell r="BM154">
            <v>0</v>
          </cell>
          <cell r="BN154">
            <v>0</v>
          </cell>
          <cell r="BO154">
            <v>0</v>
          </cell>
          <cell r="BP154">
            <v>0</v>
          </cell>
          <cell r="BQ154">
            <v>0</v>
          </cell>
          <cell r="BS154">
            <v>0</v>
          </cell>
          <cell r="BT154">
            <v>0</v>
          </cell>
          <cell r="BU154">
            <v>0</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v>0</v>
          </cell>
          <cell r="CH154">
            <v>0</v>
          </cell>
          <cell r="CJ154">
            <v>0</v>
          </cell>
          <cell r="CK154">
            <v>0</v>
          </cell>
          <cell r="CL154">
            <v>0</v>
          </cell>
          <cell r="CM154">
            <v>0</v>
          </cell>
          <cell r="CN154">
            <v>0</v>
          </cell>
          <cell r="CO154">
            <v>0</v>
          </cell>
          <cell r="CP154">
            <v>0</v>
          </cell>
          <cell r="CQ154">
            <v>0</v>
          </cell>
          <cell r="CR154">
            <v>0</v>
          </cell>
          <cell r="CS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cell r="BG155">
            <v>0</v>
          </cell>
          <cell r="BH155">
            <v>0</v>
          </cell>
          <cell r="BI155">
            <v>0</v>
          </cell>
          <cell r="BJ155">
            <v>0</v>
          </cell>
          <cell r="BK155">
            <v>0</v>
          </cell>
          <cell r="BL155">
            <v>0</v>
          </cell>
          <cell r="BM155">
            <v>0</v>
          </cell>
          <cell r="BN155">
            <v>0</v>
          </cell>
          <cell r="BO155">
            <v>0</v>
          </cell>
          <cell r="BP155">
            <v>0</v>
          </cell>
          <cell r="BQ155">
            <v>0</v>
          </cell>
          <cell r="BS155">
            <v>0</v>
          </cell>
          <cell r="BT155">
            <v>0</v>
          </cell>
          <cell r="BU155">
            <v>0</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v>0</v>
          </cell>
          <cell r="CH155">
            <v>0</v>
          </cell>
          <cell r="CJ155">
            <v>0</v>
          </cell>
          <cell r="CK155">
            <v>0</v>
          </cell>
          <cell r="CL155">
            <v>0</v>
          </cell>
          <cell r="CM155">
            <v>0</v>
          </cell>
          <cell r="CN155">
            <v>0</v>
          </cell>
          <cell r="CO155">
            <v>0</v>
          </cell>
          <cell r="CP155">
            <v>0</v>
          </cell>
          <cell r="CQ155">
            <v>0</v>
          </cell>
          <cell r="CR155">
            <v>0</v>
          </cell>
          <cell r="CS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cell r="BG156">
            <v>0</v>
          </cell>
          <cell r="BH156">
            <v>0</v>
          </cell>
          <cell r="BI156">
            <v>0</v>
          </cell>
          <cell r="BJ156">
            <v>0</v>
          </cell>
          <cell r="BK156">
            <v>0</v>
          </cell>
          <cell r="BL156">
            <v>0</v>
          </cell>
          <cell r="BM156">
            <v>0</v>
          </cell>
          <cell r="BN156">
            <v>0</v>
          </cell>
          <cell r="BO156">
            <v>0</v>
          </cell>
          <cell r="BP156">
            <v>0</v>
          </cell>
          <cell r="BQ156">
            <v>0</v>
          </cell>
          <cell r="BS156">
            <v>0</v>
          </cell>
          <cell r="BT156">
            <v>0</v>
          </cell>
          <cell r="BU156">
            <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v>0</v>
          </cell>
          <cell r="CH156">
            <v>0</v>
          </cell>
          <cell r="CJ156">
            <v>0</v>
          </cell>
          <cell r="CK156">
            <v>0</v>
          </cell>
          <cell r="CL156">
            <v>0</v>
          </cell>
          <cell r="CM156">
            <v>0</v>
          </cell>
          <cell r="CN156">
            <v>0</v>
          </cell>
          <cell r="CO156">
            <v>0</v>
          </cell>
          <cell r="CP156">
            <v>0</v>
          </cell>
          <cell r="CQ156">
            <v>0</v>
          </cell>
          <cell r="CR156">
            <v>0</v>
          </cell>
          <cell r="CS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cell r="BG157">
            <v>0</v>
          </cell>
          <cell r="BH157">
            <v>0</v>
          </cell>
          <cell r="BI157">
            <v>0</v>
          </cell>
          <cell r="BJ157">
            <v>0</v>
          </cell>
          <cell r="BK157">
            <v>0</v>
          </cell>
          <cell r="BL157">
            <v>0</v>
          </cell>
          <cell r="BM157">
            <v>0</v>
          </cell>
          <cell r="BN157">
            <v>0</v>
          </cell>
          <cell r="BO157">
            <v>0</v>
          </cell>
          <cell r="BP157">
            <v>0</v>
          </cell>
          <cell r="BQ157">
            <v>0</v>
          </cell>
          <cell r="BS157">
            <v>0</v>
          </cell>
          <cell r="BT157">
            <v>0</v>
          </cell>
          <cell r="BU157">
            <v>0</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v>0</v>
          </cell>
          <cell r="CH157">
            <v>0</v>
          </cell>
          <cell r="CJ157">
            <v>0</v>
          </cell>
          <cell r="CK157">
            <v>0</v>
          </cell>
          <cell r="CL157">
            <v>0</v>
          </cell>
          <cell r="CM157">
            <v>0</v>
          </cell>
          <cell r="CN157">
            <v>0</v>
          </cell>
          <cell r="CO157">
            <v>0</v>
          </cell>
          <cell r="CP157">
            <v>0</v>
          </cell>
          <cell r="CQ157">
            <v>0</v>
          </cell>
          <cell r="CR157">
            <v>0</v>
          </cell>
          <cell r="CS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cell r="BG158">
            <v>0</v>
          </cell>
          <cell r="BH158">
            <v>0</v>
          </cell>
          <cell r="BI158">
            <v>0</v>
          </cell>
          <cell r="BJ158">
            <v>0</v>
          </cell>
          <cell r="BK158">
            <v>0</v>
          </cell>
          <cell r="BL158">
            <v>0</v>
          </cell>
          <cell r="BM158">
            <v>0</v>
          </cell>
          <cell r="BN158">
            <v>0</v>
          </cell>
          <cell r="BO158">
            <v>0</v>
          </cell>
          <cell r="BP158">
            <v>0</v>
          </cell>
          <cell r="BQ158">
            <v>0</v>
          </cell>
          <cell r="BS158">
            <v>0</v>
          </cell>
          <cell r="BT158">
            <v>0</v>
          </cell>
          <cell r="BU158">
            <v>0</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v>0</v>
          </cell>
          <cell r="CH158">
            <v>0</v>
          </cell>
          <cell r="CJ158">
            <v>0</v>
          </cell>
          <cell r="CK158">
            <v>0</v>
          </cell>
          <cell r="CL158">
            <v>0</v>
          </cell>
          <cell r="CM158">
            <v>0</v>
          </cell>
          <cell r="CN158">
            <v>0</v>
          </cell>
          <cell r="CO158">
            <v>0</v>
          </cell>
          <cell r="CP158">
            <v>0</v>
          </cell>
          <cell r="CQ158">
            <v>0</v>
          </cell>
          <cell r="CR158">
            <v>0</v>
          </cell>
          <cell r="CS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v>0</v>
          </cell>
          <cell r="CH159">
            <v>0</v>
          </cell>
          <cell r="CJ159">
            <v>0</v>
          </cell>
          <cell r="CK159">
            <v>0</v>
          </cell>
          <cell r="CL159">
            <v>0</v>
          </cell>
          <cell r="CM159">
            <v>0</v>
          </cell>
          <cell r="CN159">
            <v>0</v>
          </cell>
          <cell r="CO159">
            <v>0</v>
          </cell>
          <cell r="CP159">
            <v>0</v>
          </cell>
          <cell r="CQ159">
            <v>0</v>
          </cell>
          <cell r="CR159">
            <v>0</v>
          </cell>
          <cell r="CS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cell r="BG160">
            <v>0</v>
          </cell>
          <cell r="BH160">
            <v>0</v>
          </cell>
          <cell r="BI160">
            <v>0</v>
          </cell>
          <cell r="BJ160">
            <v>0</v>
          </cell>
          <cell r="BK160">
            <v>0</v>
          </cell>
          <cell r="BL160">
            <v>0</v>
          </cell>
          <cell r="BM160">
            <v>0</v>
          </cell>
          <cell r="BN160">
            <v>0</v>
          </cell>
          <cell r="BO160">
            <v>0</v>
          </cell>
          <cell r="BP160">
            <v>0</v>
          </cell>
          <cell r="BQ160">
            <v>0</v>
          </cell>
          <cell r="BS160">
            <v>0</v>
          </cell>
          <cell r="BT160">
            <v>0</v>
          </cell>
          <cell r="BU160">
            <v>0</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v>0</v>
          </cell>
          <cell r="CH160">
            <v>0</v>
          </cell>
          <cell r="CJ160">
            <v>0</v>
          </cell>
          <cell r="CK160">
            <v>0</v>
          </cell>
          <cell r="CL160">
            <v>0</v>
          </cell>
          <cell r="CM160">
            <v>0</v>
          </cell>
          <cell r="CN160">
            <v>0</v>
          </cell>
          <cell r="CO160">
            <v>0</v>
          </cell>
          <cell r="CP160">
            <v>0</v>
          </cell>
          <cell r="CQ160">
            <v>0</v>
          </cell>
          <cell r="CR160">
            <v>0</v>
          </cell>
          <cell r="CS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cell r="BG161">
            <v>0</v>
          </cell>
          <cell r="BH161">
            <v>0</v>
          </cell>
          <cell r="BI161">
            <v>0</v>
          </cell>
          <cell r="BJ161">
            <v>0</v>
          </cell>
          <cell r="BK161">
            <v>0</v>
          </cell>
          <cell r="BL161">
            <v>0</v>
          </cell>
          <cell r="BM161">
            <v>0</v>
          </cell>
          <cell r="BN161">
            <v>0</v>
          </cell>
          <cell r="BO161">
            <v>0</v>
          </cell>
          <cell r="BP161">
            <v>0</v>
          </cell>
          <cell r="BQ161">
            <v>0</v>
          </cell>
          <cell r="BS161">
            <v>0</v>
          </cell>
          <cell r="BT161">
            <v>0</v>
          </cell>
          <cell r="BU161">
            <v>0</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v>0</v>
          </cell>
          <cell r="CH161">
            <v>0</v>
          </cell>
          <cell r="CJ161">
            <v>0</v>
          </cell>
          <cell r="CK161">
            <v>0</v>
          </cell>
          <cell r="CL161">
            <v>0</v>
          </cell>
          <cell r="CM161">
            <v>0</v>
          </cell>
          <cell r="CN161">
            <v>0</v>
          </cell>
          <cell r="CO161">
            <v>0</v>
          </cell>
          <cell r="CP161">
            <v>0</v>
          </cell>
          <cell r="CQ161">
            <v>0</v>
          </cell>
          <cell r="CR161">
            <v>0</v>
          </cell>
          <cell r="CS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cell r="BG162">
            <v>0</v>
          </cell>
          <cell r="BH162">
            <v>0</v>
          </cell>
          <cell r="BI162">
            <v>0</v>
          </cell>
          <cell r="BJ162">
            <v>0</v>
          </cell>
          <cell r="BK162">
            <v>0</v>
          </cell>
          <cell r="BL162">
            <v>0</v>
          </cell>
          <cell r="BM162">
            <v>0</v>
          </cell>
          <cell r="BN162">
            <v>0</v>
          </cell>
          <cell r="BO162">
            <v>0</v>
          </cell>
          <cell r="BP162">
            <v>0</v>
          </cell>
          <cell r="BQ162">
            <v>0</v>
          </cell>
          <cell r="BS162">
            <v>0</v>
          </cell>
          <cell r="BT162">
            <v>0</v>
          </cell>
          <cell r="BU162">
            <v>0</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v>0</v>
          </cell>
          <cell r="CH162">
            <v>0</v>
          </cell>
          <cell r="CJ162">
            <v>0</v>
          </cell>
          <cell r="CK162">
            <v>0</v>
          </cell>
          <cell r="CL162">
            <v>0</v>
          </cell>
          <cell r="CM162">
            <v>0</v>
          </cell>
          <cell r="CN162">
            <v>0</v>
          </cell>
          <cell r="CO162">
            <v>0</v>
          </cell>
          <cell r="CP162">
            <v>0</v>
          </cell>
          <cell r="CQ162">
            <v>0</v>
          </cell>
          <cell r="CR162">
            <v>0</v>
          </cell>
          <cell r="CS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cell r="BG163">
            <v>0</v>
          </cell>
          <cell r="BH163">
            <v>0</v>
          </cell>
          <cell r="BI163">
            <v>0</v>
          </cell>
          <cell r="BJ163">
            <v>0</v>
          </cell>
          <cell r="BK163">
            <v>0</v>
          </cell>
          <cell r="BL163">
            <v>0</v>
          </cell>
          <cell r="BM163">
            <v>0</v>
          </cell>
          <cell r="BN163">
            <v>0</v>
          </cell>
          <cell r="BO163">
            <v>0</v>
          </cell>
          <cell r="BP163">
            <v>0</v>
          </cell>
          <cell r="BQ163">
            <v>0</v>
          </cell>
          <cell r="BS163">
            <v>0</v>
          </cell>
          <cell r="BT163">
            <v>0</v>
          </cell>
          <cell r="BU163">
            <v>0</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v>0</v>
          </cell>
          <cell r="CH163">
            <v>0</v>
          </cell>
          <cell r="CJ163">
            <v>0</v>
          </cell>
          <cell r="CK163">
            <v>0</v>
          </cell>
          <cell r="CL163">
            <v>0</v>
          </cell>
          <cell r="CM163">
            <v>0</v>
          </cell>
          <cell r="CN163">
            <v>0</v>
          </cell>
          <cell r="CO163">
            <v>0</v>
          </cell>
          <cell r="CP163">
            <v>0</v>
          </cell>
          <cell r="CQ163">
            <v>0</v>
          </cell>
          <cell r="CR163">
            <v>0</v>
          </cell>
          <cell r="CS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cell r="BG164">
            <v>0</v>
          </cell>
          <cell r="BH164">
            <v>0</v>
          </cell>
          <cell r="BI164">
            <v>0</v>
          </cell>
          <cell r="BJ164">
            <v>0</v>
          </cell>
          <cell r="BK164">
            <v>0</v>
          </cell>
          <cell r="BL164">
            <v>0</v>
          </cell>
          <cell r="BM164">
            <v>0</v>
          </cell>
          <cell r="BN164">
            <v>0</v>
          </cell>
          <cell r="BO164">
            <v>0</v>
          </cell>
          <cell r="BP164">
            <v>0</v>
          </cell>
          <cell r="BQ164">
            <v>0</v>
          </cell>
          <cell r="BS164">
            <v>0</v>
          </cell>
          <cell r="BT164">
            <v>0</v>
          </cell>
          <cell r="BU164">
            <v>0</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v>0</v>
          </cell>
          <cell r="CH164">
            <v>0</v>
          </cell>
          <cell r="CJ164">
            <v>0</v>
          </cell>
          <cell r="CK164">
            <v>0</v>
          </cell>
          <cell r="CL164">
            <v>0</v>
          </cell>
          <cell r="CM164">
            <v>0</v>
          </cell>
          <cell r="CN164">
            <v>0</v>
          </cell>
          <cell r="CO164">
            <v>0</v>
          </cell>
          <cell r="CP164">
            <v>0</v>
          </cell>
          <cell r="CQ164">
            <v>0</v>
          </cell>
          <cell r="CR164">
            <v>0</v>
          </cell>
          <cell r="CS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cell r="BG165">
            <v>0</v>
          </cell>
          <cell r="BH165">
            <v>0</v>
          </cell>
          <cell r="BI165">
            <v>0</v>
          </cell>
          <cell r="BJ165">
            <v>0</v>
          </cell>
          <cell r="BK165">
            <v>0</v>
          </cell>
          <cell r="BL165">
            <v>0</v>
          </cell>
          <cell r="BM165">
            <v>0</v>
          </cell>
          <cell r="BN165">
            <v>0</v>
          </cell>
          <cell r="BO165">
            <v>0</v>
          </cell>
          <cell r="BP165">
            <v>0</v>
          </cell>
          <cell r="BQ165">
            <v>0</v>
          </cell>
          <cell r="BS165">
            <v>0</v>
          </cell>
          <cell r="BT165">
            <v>0</v>
          </cell>
          <cell r="BU165">
            <v>0</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v>0</v>
          </cell>
          <cell r="CH165">
            <v>0</v>
          </cell>
          <cell r="CJ165">
            <v>0</v>
          </cell>
          <cell r="CK165">
            <v>0</v>
          </cell>
          <cell r="CL165">
            <v>0</v>
          </cell>
          <cell r="CM165">
            <v>0</v>
          </cell>
          <cell r="CN165">
            <v>0</v>
          </cell>
          <cell r="CO165">
            <v>0</v>
          </cell>
          <cell r="CP165">
            <v>0</v>
          </cell>
          <cell r="CQ165">
            <v>0</v>
          </cell>
          <cell r="CR165">
            <v>0</v>
          </cell>
          <cell r="CS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cell r="BG166">
            <v>0</v>
          </cell>
          <cell r="BH166">
            <v>0</v>
          </cell>
          <cell r="BI166">
            <v>0</v>
          </cell>
          <cell r="BJ166">
            <v>0</v>
          </cell>
          <cell r="BK166">
            <v>0</v>
          </cell>
          <cell r="BL166">
            <v>0</v>
          </cell>
          <cell r="BM166">
            <v>0</v>
          </cell>
          <cell r="BN166">
            <v>0</v>
          </cell>
          <cell r="BO166">
            <v>0</v>
          </cell>
          <cell r="BP166">
            <v>0</v>
          </cell>
          <cell r="BQ166">
            <v>0</v>
          </cell>
          <cell r="BS166">
            <v>0</v>
          </cell>
          <cell r="BT166">
            <v>0</v>
          </cell>
          <cell r="BU166">
            <v>0</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v>0</v>
          </cell>
          <cell r="CH166">
            <v>0</v>
          </cell>
          <cell r="CJ166">
            <v>0</v>
          </cell>
          <cell r="CK166">
            <v>0</v>
          </cell>
          <cell r="CL166">
            <v>0</v>
          </cell>
          <cell r="CM166">
            <v>0</v>
          </cell>
          <cell r="CN166">
            <v>0</v>
          </cell>
          <cell r="CO166">
            <v>0</v>
          </cell>
          <cell r="CP166">
            <v>0</v>
          </cell>
          <cell r="CQ166">
            <v>0</v>
          </cell>
          <cell r="CR166">
            <v>0</v>
          </cell>
          <cell r="CS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cell r="BG167">
            <v>0</v>
          </cell>
          <cell r="BH167">
            <v>0</v>
          </cell>
          <cell r="BI167">
            <v>0</v>
          </cell>
          <cell r="BJ167">
            <v>0</v>
          </cell>
          <cell r="BK167">
            <v>0</v>
          </cell>
          <cell r="BL167">
            <v>0</v>
          </cell>
          <cell r="BM167">
            <v>0</v>
          </cell>
          <cell r="BN167">
            <v>0</v>
          </cell>
          <cell r="BO167">
            <v>0</v>
          </cell>
          <cell r="BP167">
            <v>0</v>
          </cell>
          <cell r="BQ167">
            <v>0</v>
          </cell>
          <cell r="BS167">
            <v>0</v>
          </cell>
          <cell r="BT167">
            <v>0</v>
          </cell>
          <cell r="BU167">
            <v>0</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v>0</v>
          </cell>
          <cell r="CH167">
            <v>0</v>
          </cell>
          <cell r="CJ167">
            <v>0</v>
          </cell>
          <cell r="CK167">
            <v>0</v>
          </cell>
          <cell r="CL167">
            <v>0</v>
          </cell>
          <cell r="CM167">
            <v>0</v>
          </cell>
          <cell r="CN167">
            <v>0</v>
          </cell>
          <cell r="CO167">
            <v>0</v>
          </cell>
          <cell r="CP167">
            <v>0</v>
          </cell>
          <cell r="CQ167">
            <v>0</v>
          </cell>
          <cell r="CR167">
            <v>0</v>
          </cell>
          <cell r="CS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cell r="BG168">
            <v>0</v>
          </cell>
          <cell r="BH168">
            <v>0</v>
          </cell>
          <cell r="BI168">
            <v>0</v>
          </cell>
          <cell r="BJ168">
            <v>0</v>
          </cell>
          <cell r="BK168">
            <v>0</v>
          </cell>
          <cell r="BL168">
            <v>0</v>
          </cell>
          <cell r="BM168">
            <v>0</v>
          </cell>
          <cell r="BN168">
            <v>0</v>
          </cell>
          <cell r="BO168">
            <v>0</v>
          </cell>
          <cell r="BP168">
            <v>0</v>
          </cell>
          <cell r="BQ168">
            <v>0</v>
          </cell>
          <cell r="BS168">
            <v>0</v>
          </cell>
          <cell r="BT168">
            <v>0</v>
          </cell>
          <cell r="BU168">
            <v>0</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v>0</v>
          </cell>
          <cell r="CH168">
            <v>0</v>
          </cell>
          <cell r="CJ168">
            <v>0</v>
          </cell>
          <cell r="CK168">
            <v>0</v>
          </cell>
          <cell r="CL168">
            <v>0</v>
          </cell>
          <cell r="CM168">
            <v>0</v>
          </cell>
          <cell r="CN168">
            <v>0</v>
          </cell>
          <cell r="CO168">
            <v>0</v>
          </cell>
          <cell r="CP168">
            <v>0</v>
          </cell>
          <cell r="CQ168">
            <v>0</v>
          </cell>
          <cell r="CR168">
            <v>0</v>
          </cell>
          <cell r="CS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cell r="BG169">
            <v>0</v>
          </cell>
          <cell r="BH169">
            <v>0</v>
          </cell>
          <cell r="BI169">
            <v>0</v>
          </cell>
          <cell r="BJ169">
            <v>0</v>
          </cell>
          <cell r="BK169">
            <v>0</v>
          </cell>
          <cell r="BL169">
            <v>0</v>
          </cell>
          <cell r="BM169">
            <v>0</v>
          </cell>
          <cell r="BN169">
            <v>0</v>
          </cell>
          <cell r="BO169">
            <v>0</v>
          </cell>
          <cell r="BP169">
            <v>0</v>
          </cell>
          <cell r="BQ169">
            <v>0</v>
          </cell>
          <cell r="BS169">
            <v>0</v>
          </cell>
          <cell r="BT169">
            <v>0</v>
          </cell>
          <cell r="BU169">
            <v>0</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v>0</v>
          </cell>
          <cell r="CH169">
            <v>0</v>
          </cell>
          <cell r="CJ169">
            <v>0</v>
          </cell>
          <cell r="CK169">
            <v>0</v>
          </cell>
          <cell r="CL169">
            <v>0</v>
          </cell>
          <cell r="CM169">
            <v>0</v>
          </cell>
          <cell r="CN169">
            <v>0</v>
          </cell>
          <cell r="CO169">
            <v>0</v>
          </cell>
          <cell r="CP169">
            <v>0</v>
          </cell>
          <cell r="CQ169">
            <v>0</v>
          </cell>
          <cell r="CR169">
            <v>0</v>
          </cell>
          <cell r="CS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cell r="BG170">
            <v>0</v>
          </cell>
          <cell r="BH170">
            <v>0</v>
          </cell>
          <cell r="BI170">
            <v>0</v>
          </cell>
          <cell r="BJ170">
            <v>0</v>
          </cell>
          <cell r="BK170">
            <v>0</v>
          </cell>
          <cell r="BL170">
            <v>0</v>
          </cell>
          <cell r="BM170">
            <v>0</v>
          </cell>
          <cell r="BN170">
            <v>0</v>
          </cell>
          <cell r="BO170">
            <v>0</v>
          </cell>
          <cell r="BP170">
            <v>0</v>
          </cell>
          <cell r="BQ170">
            <v>0</v>
          </cell>
          <cell r="BS170">
            <v>0</v>
          </cell>
          <cell r="BT170">
            <v>0</v>
          </cell>
          <cell r="BU170">
            <v>0</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v>0</v>
          </cell>
          <cell r="CH170">
            <v>0</v>
          </cell>
          <cell r="CJ170">
            <v>0</v>
          </cell>
          <cell r="CK170">
            <v>0</v>
          </cell>
          <cell r="CL170">
            <v>0</v>
          </cell>
          <cell r="CM170">
            <v>0</v>
          </cell>
          <cell r="CN170">
            <v>0</v>
          </cell>
          <cell r="CO170">
            <v>0</v>
          </cell>
          <cell r="CP170">
            <v>0</v>
          </cell>
          <cell r="CQ170">
            <v>0</v>
          </cell>
          <cell r="CR170">
            <v>0</v>
          </cell>
          <cell r="CS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v>0</v>
          </cell>
          <cell r="CH171">
            <v>0</v>
          </cell>
          <cell r="CJ171">
            <v>0</v>
          </cell>
          <cell r="CK171">
            <v>0</v>
          </cell>
          <cell r="CL171">
            <v>0</v>
          </cell>
          <cell r="CM171">
            <v>0</v>
          </cell>
          <cell r="CN171">
            <v>0</v>
          </cell>
          <cell r="CO171">
            <v>0</v>
          </cell>
          <cell r="CP171">
            <v>0</v>
          </cell>
          <cell r="CQ171">
            <v>0</v>
          </cell>
          <cell r="CR171">
            <v>0</v>
          </cell>
          <cell r="CS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cell r="BG172">
            <v>0</v>
          </cell>
          <cell r="BH172">
            <v>0</v>
          </cell>
          <cell r="BI172">
            <v>0</v>
          </cell>
          <cell r="BJ172">
            <v>0</v>
          </cell>
          <cell r="BK172">
            <v>0</v>
          </cell>
          <cell r="BL172">
            <v>0</v>
          </cell>
          <cell r="BM172">
            <v>0</v>
          </cell>
          <cell r="BN172">
            <v>0</v>
          </cell>
          <cell r="BO172">
            <v>0</v>
          </cell>
          <cell r="BP172">
            <v>0</v>
          </cell>
          <cell r="BQ172">
            <v>0</v>
          </cell>
          <cell r="BS172">
            <v>0</v>
          </cell>
          <cell r="BT172">
            <v>0</v>
          </cell>
          <cell r="BU172">
            <v>0</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v>0</v>
          </cell>
          <cell r="CH172">
            <v>0</v>
          </cell>
          <cell r="CJ172">
            <v>0</v>
          </cell>
          <cell r="CK172">
            <v>0</v>
          </cell>
          <cell r="CL172">
            <v>0</v>
          </cell>
          <cell r="CM172">
            <v>0</v>
          </cell>
          <cell r="CN172">
            <v>0</v>
          </cell>
          <cell r="CO172">
            <v>0</v>
          </cell>
          <cell r="CP172">
            <v>0</v>
          </cell>
          <cell r="CQ172">
            <v>0</v>
          </cell>
          <cell r="CR172">
            <v>0</v>
          </cell>
          <cell r="CS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cell r="BG173">
            <v>0</v>
          </cell>
          <cell r="BH173">
            <v>0</v>
          </cell>
          <cell r="BI173">
            <v>0</v>
          </cell>
          <cell r="BJ173">
            <v>0</v>
          </cell>
          <cell r="BK173">
            <v>0</v>
          </cell>
          <cell r="BL173">
            <v>0</v>
          </cell>
          <cell r="BM173">
            <v>0</v>
          </cell>
          <cell r="BN173">
            <v>0</v>
          </cell>
          <cell r="BO173">
            <v>0</v>
          </cell>
          <cell r="BP173">
            <v>0</v>
          </cell>
          <cell r="BQ173">
            <v>0</v>
          </cell>
          <cell r="BS173">
            <v>0</v>
          </cell>
          <cell r="BT173">
            <v>0</v>
          </cell>
          <cell r="BU173">
            <v>0</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v>0</v>
          </cell>
          <cell r="CH173">
            <v>0</v>
          </cell>
          <cell r="CJ173">
            <v>0</v>
          </cell>
          <cell r="CK173">
            <v>0</v>
          </cell>
          <cell r="CL173">
            <v>0</v>
          </cell>
          <cell r="CM173">
            <v>0</v>
          </cell>
          <cell r="CN173">
            <v>0</v>
          </cell>
          <cell r="CO173">
            <v>0</v>
          </cell>
          <cell r="CP173">
            <v>0</v>
          </cell>
          <cell r="CQ173">
            <v>0</v>
          </cell>
          <cell r="CR173">
            <v>0</v>
          </cell>
          <cell r="CS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cell r="BG174">
            <v>0</v>
          </cell>
          <cell r="BH174">
            <v>0</v>
          </cell>
          <cell r="BI174">
            <v>0</v>
          </cell>
          <cell r="BJ174">
            <v>0</v>
          </cell>
          <cell r="BK174">
            <v>0</v>
          </cell>
          <cell r="BL174">
            <v>0</v>
          </cell>
          <cell r="BM174">
            <v>0</v>
          </cell>
          <cell r="BN174">
            <v>0</v>
          </cell>
          <cell r="BO174">
            <v>0</v>
          </cell>
          <cell r="BP174">
            <v>0</v>
          </cell>
          <cell r="BQ174">
            <v>0</v>
          </cell>
          <cell r="BS174">
            <v>0</v>
          </cell>
          <cell r="BT174">
            <v>0</v>
          </cell>
          <cell r="BU174">
            <v>0</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v>0</v>
          </cell>
          <cell r="CH174">
            <v>0</v>
          </cell>
          <cell r="CJ174">
            <v>0</v>
          </cell>
          <cell r="CK174">
            <v>0</v>
          </cell>
          <cell r="CL174">
            <v>0</v>
          </cell>
          <cell r="CM174">
            <v>0</v>
          </cell>
          <cell r="CN174">
            <v>0</v>
          </cell>
          <cell r="CO174">
            <v>0</v>
          </cell>
          <cell r="CP174">
            <v>0</v>
          </cell>
          <cell r="CQ174">
            <v>0</v>
          </cell>
          <cell r="CR174">
            <v>0</v>
          </cell>
          <cell r="CS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cell r="BG175">
            <v>0</v>
          </cell>
          <cell r="BH175">
            <v>0</v>
          </cell>
          <cell r="BI175">
            <v>0</v>
          </cell>
          <cell r="BJ175">
            <v>0</v>
          </cell>
          <cell r="BK175">
            <v>0</v>
          </cell>
          <cell r="BL175">
            <v>0</v>
          </cell>
          <cell r="BM175">
            <v>0</v>
          </cell>
          <cell r="BN175">
            <v>0</v>
          </cell>
          <cell r="BO175">
            <v>0</v>
          </cell>
          <cell r="BP175">
            <v>0</v>
          </cell>
          <cell r="BQ175">
            <v>0</v>
          </cell>
          <cell r="BS175">
            <v>0</v>
          </cell>
          <cell r="BT175">
            <v>0</v>
          </cell>
          <cell r="BU175">
            <v>0</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v>0</v>
          </cell>
          <cell r="CH175">
            <v>0</v>
          </cell>
          <cell r="CJ175">
            <v>0</v>
          </cell>
          <cell r="CK175">
            <v>0</v>
          </cell>
          <cell r="CL175">
            <v>0</v>
          </cell>
          <cell r="CM175">
            <v>0</v>
          </cell>
          <cell r="CN175">
            <v>0</v>
          </cell>
          <cell r="CO175">
            <v>0</v>
          </cell>
          <cell r="CP175">
            <v>0</v>
          </cell>
          <cell r="CQ175">
            <v>0</v>
          </cell>
          <cell r="CR175">
            <v>0</v>
          </cell>
          <cell r="CS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cell r="BG176">
            <v>0</v>
          </cell>
          <cell r="BH176">
            <v>0</v>
          </cell>
          <cell r="BI176">
            <v>0</v>
          </cell>
          <cell r="BJ176">
            <v>0</v>
          </cell>
          <cell r="BK176">
            <v>0</v>
          </cell>
          <cell r="BL176">
            <v>0</v>
          </cell>
          <cell r="BM176">
            <v>0</v>
          </cell>
          <cell r="BN176">
            <v>0</v>
          </cell>
          <cell r="BO176">
            <v>0</v>
          </cell>
          <cell r="BP176">
            <v>0</v>
          </cell>
          <cell r="BQ176">
            <v>0</v>
          </cell>
          <cell r="BS176">
            <v>0</v>
          </cell>
          <cell r="BT176">
            <v>0</v>
          </cell>
          <cell r="BU176">
            <v>0</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v>0</v>
          </cell>
          <cell r="CH176">
            <v>0</v>
          </cell>
          <cell r="CJ176">
            <v>0</v>
          </cell>
          <cell r="CK176">
            <v>0</v>
          </cell>
          <cell r="CL176">
            <v>0</v>
          </cell>
          <cell r="CM176">
            <v>0</v>
          </cell>
          <cell r="CN176">
            <v>0</v>
          </cell>
          <cell r="CO176">
            <v>0</v>
          </cell>
          <cell r="CP176">
            <v>0</v>
          </cell>
          <cell r="CQ176">
            <v>0</v>
          </cell>
          <cell r="CR176">
            <v>0</v>
          </cell>
          <cell r="CS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cell r="BG177">
            <v>0</v>
          </cell>
          <cell r="BH177">
            <v>0</v>
          </cell>
          <cell r="BI177">
            <v>0</v>
          </cell>
          <cell r="BJ177">
            <v>0</v>
          </cell>
          <cell r="BK177">
            <v>0</v>
          </cell>
          <cell r="BL177">
            <v>0</v>
          </cell>
          <cell r="BM177">
            <v>0</v>
          </cell>
          <cell r="BN177">
            <v>0</v>
          </cell>
          <cell r="BO177">
            <v>0</v>
          </cell>
          <cell r="BP177">
            <v>0</v>
          </cell>
          <cell r="BQ177">
            <v>0</v>
          </cell>
          <cell r="BS177">
            <v>0</v>
          </cell>
          <cell r="BT177">
            <v>0</v>
          </cell>
          <cell r="BU177">
            <v>0</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v>0</v>
          </cell>
          <cell r="CH177">
            <v>0</v>
          </cell>
          <cell r="CJ177">
            <v>0</v>
          </cell>
          <cell r="CK177">
            <v>0</v>
          </cell>
          <cell r="CL177">
            <v>0</v>
          </cell>
          <cell r="CM177">
            <v>0</v>
          </cell>
          <cell r="CN177">
            <v>0</v>
          </cell>
          <cell r="CO177">
            <v>0</v>
          </cell>
          <cell r="CP177">
            <v>0</v>
          </cell>
          <cell r="CQ177">
            <v>0</v>
          </cell>
          <cell r="CR177">
            <v>0</v>
          </cell>
          <cell r="CS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cell r="BG178">
            <v>0</v>
          </cell>
          <cell r="BH178">
            <v>0</v>
          </cell>
          <cell r="BI178">
            <v>0</v>
          </cell>
          <cell r="BJ178">
            <v>0</v>
          </cell>
          <cell r="BK178">
            <v>0</v>
          </cell>
          <cell r="BL178">
            <v>0</v>
          </cell>
          <cell r="BM178">
            <v>0</v>
          </cell>
          <cell r="BN178">
            <v>0</v>
          </cell>
          <cell r="BO178">
            <v>0</v>
          </cell>
          <cell r="BP178">
            <v>0</v>
          </cell>
          <cell r="BQ178">
            <v>0</v>
          </cell>
          <cell r="BS178">
            <v>0</v>
          </cell>
          <cell r="BT178">
            <v>0</v>
          </cell>
          <cell r="BU178">
            <v>0</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v>0</v>
          </cell>
          <cell r="CH178">
            <v>0</v>
          </cell>
          <cell r="CJ178">
            <v>0</v>
          </cell>
          <cell r="CK178">
            <v>0</v>
          </cell>
          <cell r="CL178">
            <v>0</v>
          </cell>
          <cell r="CM178">
            <v>0</v>
          </cell>
          <cell r="CN178">
            <v>0</v>
          </cell>
          <cell r="CO178">
            <v>0</v>
          </cell>
          <cell r="CP178">
            <v>0</v>
          </cell>
          <cell r="CQ178">
            <v>0</v>
          </cell>
          <cell r="CR178">
            <v>0</v>
          </cell>
          <cell r="CS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cell r="BG179">
            <v>0</v>
          </cell>
          <cell r="BH179">
            <v>0</v>
          </cell>
          <cell r="BI179">
            <v>0</v>
          </cell>
          <cell r="BJ179">
            <v>0</v>
          </cell>
          <cell r="BK179">
            <v>0</v>
          </cell>
          <cell r="BL179">
            <v>0</v>
          </cell>
          <cell r="BM179">
            <v>0</v>
          </cell>
          <cell r="BN179">
            <v>0</v>
          </cell>
          <cell r="BO179">
            <v>0</v>
          </cell>
          <cell r="BP179">
            <v>0</v>
          </cell>
          <cell r="BQ179">
            <v>0</v>
          </cell>
          <cell r="BS179">
            <v>0</v>
          </cell>
          <cell r="BT179">
            <v>0</v>
          </cell>
          <cell r="BU179">
            <v>0</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v>0</v>
          </cell>
          <cell r="CH179">
            <v>0</v>
          </cell>
          <cell r="CJ179">
            <v>0</v>
          </cell>
          <cell r="CK179">
            <v>0</v>
          </cell>
          <cell r="CL179">
            <v>0</v>
          </cell>
          <cell r="CM179">
            <v>0</v>
          </cell>
          <cell r="CN179">
            <v>0</v>
          </cell>
          <cell r="CO179">
            <v>0</v>
          </cell>
          <cell r="CP179">
            <v>0</v>
          </cell>
          <cell r="CQ179">
            <v>0</v>
          </cell>
          <cell r="CR179">
            <v>0</v>
          </cell>
          <cell r="CS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cell r="BG180">
            <v>0</v>
          </cell>
          <cell r="BH180">
            <v>0</v>
          </cell>
          <cell r="BI180">
            <v>0</v>
          </cell>
          <cell r="BJ180">
            <v>0</v>
          </cell>
          <cell r="BK180">
            <v>0</v>
          </cell>
          <cell r="BL180">
            <v>0</v>
          </cell>
          <cell r="BM180">
            <v>0</v>
          </cell>
          <cell r="BN180">
            <v>0</v>
          </cell>
          <cell r="BO180">
            <v>0</v>
          </cell>
          <cell r="BP180">
            <v>0</v>
          </cell>
          <cell r="BQ180">
            <v>0</v>
          </cell>
          <cell r="BS180">
            <v>0</v>
          </cell>
          <cell r="BT180">
            <v>0</v>
          </cell>
          <cell r="BU180">
            <v>0</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v>0</v>
          </cell>
          <cell r="CH180">
            <v>0</v>
          </cell>
          <cell r="CJ180">
            <v>0</v>
          </cell>
          <cell r="CK180">
            <v>0</v>
          </cell>
          <cell r="CL180">
            <v>0</v>
          </cell>
          <cell r="CM180">
            <v>0</v>
          </cell>
          <cell r="CN180">
            <v>0</v>
          </cell>
          <cell r="CO180">
            <v>0</v>
          </cell>
          <cell r="CP180">
            <v>0</v>
          </cell>
          <cell r="CQ180">
            <v>0</v>
          </cell>
          <cell r="CR180">
            <v>0</v>
          </cell>
          <cell r="CS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cell r="BG181">
            <v>0</v>
          </cell>
          <cell r="BH181">
            <v>0</v>
          </cell>
          <cell r="BI181">
            <v>0</v>
          </cell>
          <cell r="BJ181">
            <v>0</v>
          </cell>
          <cell r="BK181">
            <v>0</v>
          </cell>
          <cell r="BL181">
            <v>0</v>
          </cell>
          <cell r="BM181">
            <v>0</v>
          </cell>
          <cell r="BN181">
            <v>0</v>
          </cell>
          <cell r="BO181">
            <v>0</v>
          </cell>
          <cell r="BP181">
            <v>0</v>
          </cell>
          <cell r="BQ181">
            <v>0</v>
          </cell>
          <cell r="BS181">
            <v>0</v>
          </cell>
          <cell r="BT181">
            <v>0</v>
          </cell>
          <cell r="BU181">
            <v>0</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v>0</v>
          </cell>
          <cell r="CH181">
            <v>0</v>
          </cell>
          <cell r="CJ181">
            <v>0</v>
          </cell>
          <cell r="CK181">
            <v>0</v>
          </cell>
          <cell r="CL181">
            <v>0</v>
          </cell>
          <cell r="CM181">
            <v>0</v>
          </cell>
          <cell r="CN181">
            <v>0</v>
          </cell>
          <cell r="CO181">
            <v>0</v>
          </cell>
          <cell r="CP181">
            <v>0</v>
          </cell>
          <cell r="CQ181">
            <v>0</v>
          </cell>
          <cell r="CR181">
            <v>0</v>
          </cell>
          <cell r="CS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cell r="BG182">
            <v>0</v>
          </cell>
          <cell r="BH182">
            <v>0</v>
          </cell>
          <cell r="BI182">
            <v>0</v>
          </cell>
          <cell r="BJ182">
            <v>0</v>
          </cell>
          <cell r="BK182">
            <v>0</v>
          </cell>
          <cell r="BL182">
            <v>0</v>
          </cell>
          <cell r="BM182">
            <v>0</v>
          </cell>
          <cell r="BN182">
            <v>0</v>
          </cell>
          <cell r="BO182">
            <v>0</v>
          </cell>
          <cell r="BP182">
            <v>0</v>
          </cell>
          <cell r="BQ182">
            <v>0</v>
          </cell>
          <cell r="BS182">
            <v>0</v>
          </cell>
          <cell r="BT182">
            <v>0</v>
          </cell>
          <cell r="BU182">
            <v>0</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v>0</v>
          </cell>
          <cell r="CH182">
            <v>0</v>
          </cell>
          <cell r="CJ182">
            <v>0</v>
          </cell>
          <cell r="CK182">
            <v>0</v>
          </cell>
          <cell r="CL182">
            <v>0</v>
          </cell>
          <cell r="CM182">
            <v>0</v>
          </cell>
          <cell r="CN182">
            <v>0</v>
          </cell>
          <cell r="CO182">
            <v>0</v>
          </cell>
          <cell r="CP182">
            <v>0</v>
          </cell>
          <cell r="CQ182">
            <v>0</v>
          </cell>
          <cell r="CR182">
            <v>0</v>
          </cell>
          <cell r="CS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cell r="BG183">
            <v>0</v>
          </cell>
          <cell r="BH183">
            <v>0</v>
          </cell>
          <cell r="BI183">
            <v>0</v>
          </cell>
          <cell r="BJ183">
            <v>0</v>
          </cell>
          <cell r="BK183">
            <v>0</v>
          </cell>
          <cell r="BL183">
            <v>0</v>
          </cell>
          <cell r="BM183">
            <v>0</v>
          </cell>
          <cell r="BN183">
            <v>0</v>
          </cell>
          <cell r="BO183">
            <v>0</v>
          </cell>
          <cell r="BP183">
            <v>0</v>
          </cell>
          <cell r="BQ183">
            <v>0</v>
          </cell>
          <cell r="BS183">
            <v>0</v>
          </cell>
          <cell r="BT183">
            <v>0</v>
          </cell>
          <cell r="BU183">
            <v>0</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v>0</v>
          </cell>
          <cell r="CH183">
            <v>0</v>
          </cell>
          <cell r="CJ183">
            <v>0</v>
          </cell>
          <cell r="CK183">
            <v>0</v>
          </cell>
          <cell r="CL183">
            <v>0</v>
          </cell>
          <cell r="CM183">
            <v>0</v>
          </cell>
          <cell r="CN183">
            <v>0</v>
          </cell>
          <cell r="CO183">
            <v>0</v>
          </cell>
          <cell r="CP183">
            <v>0</v>
          </cell>
          <cell r="CQ183">
            <v>0</v>
          </cell>
          <cell r="CR183">
            <v>0</v>
          </cell>
          <cell r="CS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cell r="BG184">
            <v>0</v>
          </cell>
          <cell r="BH184">
            <v>0</v>
          </cell>
          <cell r="BI184">
            <v>0</v>
          </cell>
          <cell r="BJ184">
            <v>0</v>
          </cell>
          <cell r="BK184">
            <v>0</v>
          </cell>
          <cell r="BL184">
            <v>0</v>
          </cell>
          <cell r="BM184">
            <v>0</v>
          </cell>
          <cell r="BN184">
            <v>0</v>
          </cell>
          <cell r="BO184">
            <v>0</v>
          </cell>
          <cell r="BP184">
            <v>0</v>
          </cell>
          <cell r="BQ184">
            <v>0</v>
          </cell>
          <cell r="BS184">
            <v>0</v>
          </cell>
          <cell r="BT184">
            <v>0</v>
          </cell>
          <cell r="BU184">
            <v>0</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v>0</v>
          </cell>
          <cell r="CH184">
            <v>0</v>
          </cell>
          <cell r="CJ184">
            <v>0</v>
          </cell>
          <cell r="CK184">
            <v>0</v>
          </cell>
          <cell r="CL184">
            <v>0</v>
          </cell>
          <cell r="CM184">
            <v>0</v>
          </cell>
          <cell r="CN184">
            <v>0</v>
          </cell>
          <cell r="CO184">
            <v>0</v>
          </cell>
          <cell r="CP184">
            <v>0</v>
          </cell>
          <cell r="CQ184">
            <v>0</v>
          </cell>
          <cell r="CR184">
            <v>0</v>
          </cell>
          <cell r="CS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cell r="BG185">
            <v>0</v>
          </cell>
          <cell r="BH185">
            <v>0</v>
          </cell>
          <cell r="BI185">
            <v>0</v>
          </cell>
          <cell r="BJ185">
            <v>0</v>
          </cell>
          <cell r="BK185">
            <v>0</v>
          </cell>
          <cell r="BL185">
            <v>0</v>
          </cell>
          <cell r="BM185">
            <v>0</v>
          </cell>
          <cell r="BN185">
            <v>0</v>
          </cell>
          <cell r="BO185">
            <v>0</v>
          </cell>
          <cell r="BP185">
            <v>0</v>
          </cell>
          <cell r="BQ185">
            <v>0</v>
          </cell>
          <cell r="BS185">
            <v>0</v>
          </cell>
          <cell r="BT185">
            <v>0</v>
          </cell>
          <cell r="BU185">
            <v>0</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v>0</v>
          </cell>
          <cell r="CH185">
            <v>0</v>
          </cell>
          <cell r="CJ185">
            <v>0</v>
          </cell>
          <cell r="CK185">
            <v>0</v>
          </cell>
          <cell r="CL185">
            <v>0</v>
          </cell>
          <cell r="CM185">
            <v>0</v>
          </cell>
          <cell r="CN185">
            <v>0</v>
          </cell>
          <cell r="CO185">
            <v>0</v>
          </cell>
          <cell r="CP185">
            <v>0</v>
          </cell>
          <cell r="CQ185">
            <v>0</v>
          </cell>
          <cell r="CR185">
            <v>0</v>
          </cell>
          <cell r="CS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cell r="BG186">
            <v>0</v>
          </cell>
          <cell r="BH186">
            <v>0</v>
          </cell>
          <cell r="BI186">
            <v>0</v>
          </cell>
          <cell r="BJ186">
            <v>0</v>
          </cell>
          <cell r="BK186">
            <v>0</v>
          </cell>
          <cell r="BL186">
            <v>0</v>
          </cell>
          <cell r="BM186">
            <v>0</v>
          </cell>
          <cell r="BN186">
            <v>0</v>
          </cell>
          <cell r="BO186">
            <v>0</v>
          </cell>
          <cell r="BP186">
            <v>0</v>
          </cell>
          <cell r="BQ186">
            <v>0</v>
          </cell>
          <cell r="BS186">
            <v>0</v>
          </cell>
          <cell r="BT186">
            <v>0</v>
          </cell>
          <cell r="BU186">
            <v>0</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v>0</v>
          </cell>
          <cell r="CH186">
            <v>0</v>
          </cell>
          <cell r="CJ186">
            <v>0</v>
          </cell>
          <cell r="CK186">
            <v>0</v>
          </cell>
          <cell r="CL186">
            <v>0</v>
          </cell>
          <cell r="CM186">
            <v>0</v>
          </cell>
          <cell r="CN186">
            <v>0</v>
          </cell>
          <cell r="CO186">
            <v>0</v>
          </cell>
          <cell r="CP186">
            <v>0</v>
          </cell>
          <cell r="CQ186">
            <v>0</v>
          </cell>
          <cell r="CR186">
            <v>0</v>
          </cell>
          <cell r="CS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cell r="BG187">
            <v>0</v>
          </cell>
          <cell r="BH187">
            <v>0</v>
          </cell>
          <cell r="BI187">
            <v>0</v>
          </cell>
          <cell r="BJ187">
            <v>0</v>
          </cell>
          <cell r="BK187">
            <v>0</v>
          </cell>
          <cell r="BL187">
            <v>0</v>
          </cell>
          <cell r="BM187">
            <v>0</v>
          </cell>
          <cell r="BN187">
            <v>0</v>
          </cell>
          <cell r="BO187">
            <v>0</v>
          </cell>
          <cell r="BP187">
            <v>0</v>
          </cell>
          <cell r="BQ187">
            <v>0</v>
          </cell>
          <cell r="BS187">
            <v>0</v>
          </cell>
          <cell r="BT187">
            <v>0</v>
          </cell>
          <cell r="BU187">
            <v>0</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v>0</v>
          </cell>
          <cell r="CH187">
            <v>0</v>
          </cell>
          <cell r="CJ187">
            <v>0</v>
          </cell>
          <cell r="CK187">
            <v>0</v>
          </cell>
          <cell r="CL187">
            <v>0</v>
          </cell>
          <cell r="CM187">
            <v>0</v>
          </cell>
          <cell r="CN187">
            <v>0</v>
          </cell>
          <cell r="CO187">
            <v>0</v>
          </cell>
          <cell r="CP187">
            <v>0</v>
          </cell>
          <cell r="CQ187">
            <v>0</v>
          </cell>
          <cell r="CR187">
            <v>0</v>
          </cell>
          <cell r="CS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cell r="BG188">
            <v>0</v>
          </cell>
          <cell r="BH188">
            <v>0</v>
          </cell>
          <cell r="BI188">
            <v>0</v>
          </cell>
          <cell r="BJ188">
            <v>0</v>
          </cell>
          <cell r="BK188">
            <v>0</v>
          </cell>
          <cell r="BL188">
            <v>0</v>
          </cell>
          <cell r="BM188">
            <v>0</v>
          </cell>
          <cell r="BN188">
            <v>0</v>
          </cell>
          <cell r="BO188">
            <v>0</v>
          </cell>
          <cell r="BP188">
            <v>0</v>
          </cell>
          <cell r="BQ188">
            <v>0</v>
          </cell>
          <cell r="BS188">
            <v>0</v>
          </cell>
          <cell r="BT188">
            <v>0</v>
          </cell>
          <cell r="BU188">
            <v>0</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v>0</v>
          </cell>
          <cell r="CH188">
            <v>0</v>
          </cell>
          <cell r="CJ188">
            <v>0</v>
          </cell>
          <cell r="CK188">
            <v>0</v>
          </cell>
          <cell r="CL188">
            <v>0</v>
          </cell>
          <cell r="CM188">
            <v>0</v>
          </cell>
          <cell r="CN188">
            <v>0</v>
          </cell>
          <cell r="CO188">
            <v>0</v>
          </cell>
          <cell r="CP188">
            <v>0</v>
          </cell>
          <cell r="CQ188">
            <v>0</v>
          </cell>
          <cell r="CR188">
            <v>0</v>
          </cell>
          <cell r="CS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cell r="BG189">
            <v>0</v>
          </cell>
          <cell r="BH189">
            <v>0</v>
          </cell>
          <cell r="BI189">
            <v>0</v>
          </cell>
          <cell r="BJ189">
            <v>0</v>
          </cell>
          <cell r="BK189">
            <v>0</v>
          </cell>
          <cell r="BL189">
            <v>0</v>
          </cell>
          <cell r="BM189">
            <v>0</v>
          </cell>
          <cell r="BN189">
            <v>0</v>
          </cell>
          <cell r="BO189">
            <v>0</v>
          </cell>
          <cell r="BP189">
            <v>0</v>
          </cell>
          <cell r="BQ189">
            <v>0</v>
          </cell>
          <cell r="BS189">
            <v>0</v>
          </cell>
          <cell r="BT189">
            <v>0</v>
          </cell>
          <cell r="BU189">
            <v>0</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v>0</v>
          </cell>
          <cell r="CH189">
            <v>0</v>
          </cell>
          <cell r="CJ189">
            <v>0</v>
          </cell>
          <cell r="CK189">
            <v>0</v>
          </cell>
          <cell r="CL189">
            <v>0</v>
          </cell>
          <cell r="CM189">
            <v>0</v>
          </cell>
          <cell r="CN189">
            <v>0</v>
          </cell>
          <cell r="CO189">
            <v>0</v>
          </cell>
          <cell r="CP189">
            <v>0</v>
          </cell>
          <cell r="CQ189">
            <v>0</v>
          </cell>
          <cell r="CR189">
            <v>0</v>
          </cell>
          <cell r="CS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cell r="BG190">
            <v>0</v>
          </cell>
          <cell r="BH190">
            <v>0</v>
          </cell>
          <cell r="BI190">
            <v>0</v>
          </cell>
          <cell r="BJ190">
            <v>0</v>
          </cell>
          <cell r="BK190">
            <v>0</v>
          </cell>
          <cell r="BL190">
            <v>0</v>
          </cell>
          <cell r="BM190">
            <v>0</v>
          </cell>
          <cell r="BN190">
            <v>0</v>
          </cell>
          <cell r="BO190">
            <v>0</v>
          </cell>
          <cell r="BP190">
            <v>0</v>
          </cell>
          <cell r="BQ190">
            <v>0</v>
          </cell>
          <cell r="BS190">
            <v>0</v>
          </cell>
          <cell r="BT190">
            <v>0</v>
          </cell>
          <cell r="BU190">
            <v>0</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v>0</v>
          </cell>
          <cell r="CH190">
            <v>0</v>
          </cell>
          <cell r="CJ190">
            <v>0</v>
          </cell>
          <cell r="CK190">
            <v>0</v>
          </cell>
          <cell r="CL190">
            <v>0</v>
          </cell>
          <cell r="CM190">
            <v>0</v>
          </cell>
          <cell r="CN190">
            <v>0</v>
          </cell>
          <cell r="CO190">
            <v>0</v>
          </cell>
          <cell r="CP190">
            <v>0</v>
          </cell>
          <cell r="CQ190">
            <v>0</v>
          </cell>
          <cell r="CR190">
            <v>0</v>
          </cell>
          <cell r="CS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cell r="BG191">
            <v>0</v>
          </cell>
          <cell r="BH191">
            <v>0</v>
          </cell>
          <cell r="BI191">
            <v>0</v>
          </cell>
          <cell r="BJ191">
            <v>0</v>
          </cell>
          <cell r="BK191">
            <v>0</v>
          </cell>
          <cell r="BL191">
            <v>0</v>
          </cell>
          <cell r="BM191">
            <v>0</v>
          </cell>
          <cell r="BN191">
            <v>0</v>
          </cell>
          <cell r="BO191">
            <v>0</v>
          </cell>
          <cell r="BP191">
            <v>0</v>
          </cell>
          <cell r="BQ191">
            <v>0</v>
          </cell>
          <cell r="BS191">
            <v>0</v>
          </cell>
          <cell r="BT191">
            <v>0</v>
          </cell>
          <cell r="BU191">
            <v>0</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v>0</v>
          </cell>
          <cell r="CH191">
            <v>0</v>
          </cell>
          <cell r="CJ191">
            <v>0</v>
          </cell>
          <cell r="CK191">
            <v>0</v>
          </cell>
          <cell r="CL191">
            <v>0</v>
          </cell>
          <cell r="CM191">
            <v>0</v>
          </cell>
          <cell r="CN191">
            <v>0</v>
          </cell>
          <cell r="CO191">
            <v>0</v>
          </cell>
          <cell r="CP191">
            <v>0</v>
          </cell>
          <cell r="CQ191">
            <v>0</v>
          </cell>
          <cell r="CR191">
            <v>0</v>
          </cell>
          <cell r="CS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cell r="BG192">
            <v>0</v>
          </cell>
          <cell r="BH192">
            <v>0</v>
          </cell>
          <cell r="BI192">
            <v>0</v>
          </cell>
          <cell r="BJ192">
            <v>0</v>
          </cell>
          <cell r="BK192">
            <v>0</v>
          </cell>
          <cell r="BL192">
            <v>0</v>
          </cell>
          <cell r="BM192">
            <v>0</v>
          </cell>
          <cell r="BN192">
            <v>0</v>
          </cell>
          <cell r="BO192">
            <v>0</v>
          </cell>
          <cell r="BP192">
            <v>0</v>
          </cell>
          <cell r="BQ192">
            <v>0</v>
          </cell>
          <cell r="BS192">
            <v>0</v>
          </cell>
          <cell r="BT192">
            <v>0</v>
          </cell>
          <cell r="BU192">
            <v>0</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v>0</v>
          </cell>
          <cell r="CH192">
            <v>0</v>
          </cell>
          <cell r="CJ192">
            <v>0</v>
          </cell>
          <cell r="CK192">
            <v>0</v>
          </cell>
          <cell r="CL192">
            <v>0</v>
          </cell>
          <cell r="CM192">
            <v>0</v>
          </cell>
          <cell r="CN192">
            <v>0</v>
          </cell>
          <cell r="CO192">
            <v>0</v>
          </cell>
          <cell r="CP192">
            <v>0</v>
          </cell>
          <cell r="CQ192">
            <v>0</v>
          </cell>
          <cell r="CR192">
            <v>0</v>
          </cell>
          <cell r="CS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cell r="BG193">
            <v>0</v>
          </cell>
          <cell r="BH193">
            <v>0</v>
          </cell>
          <cell r="BI193">
            <v>0</v>
          </cell>
          <cell r="BJ193">
            <v>0</v>
          </cell>
          <cell r="BK193">
            <v>0</v>
          </cell>
          <cell r="BL193">
            <v>0</v>
          </cell>
          <cell r="BM193">
            <v>0</v>
          </cell>
          <cell r="BN193">
            <v>0</v>
          </cell>
          <cell r="BO193">
            <v>0</v>
          </cell>
          <cell r="BP193">
            <v>0</v>
          </cell>
          <cell r="BQ193">
            <v>0</v>
          </cell>
          <cell r="BS193">
            <v>0</v>
          </cell>
          <cell r="BT193">
            <v>0</v>
          </cell>
          <cell r="BU193">
            <v>0</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v>0</v>
          </cell>
          <cell r="CH193">
            <v>0</v>
          </cell>
          <cell r="CJ193">
            <v>0</v>
          </cell>
          <cell r="CK193">
            <v>0</v>
          </cell>
          <cell r="CL193">
            <v>0</v>
          </cell>
          <cell r="CM193">
            <v>0</v>
          </cell>
          <cell r="CN193">
            <v>0</v>
          </cell>
          <cell r="CO193">
            <v>0</v>
          </cell>
          <cell r="CP193">
            <v>0</v>
          </cell>
          <cell r="CQ193">
            <v>0</v>
          </cell>
          <cell r="CR193">
            <v>0</v>
          </cell>
          <cell r="CS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cell r="BG194">
            <v>0</v>
          </cell>
          <cell r="BH194">
            <v>0</v>
          </cell>
          <cell r="BI194">
            <v>0</v>
          </cell>
          <cell r="BJ194">
            <v>0</v>
          </cell>
          <cell r="BK194">
            <v>0</v>
          </cell>
          <cell r="BL194">
            <v>0</v>
          </cell>
          <cell r="BM194">
            <v>0</v>
          </cell>
          <cell r="BN194">
            <v>0</v>
          </cell>
          <cell r="BO194">
            <v>0</v>
          </cell>
          <cell r="BP194">
            <v>0</v>
          </cell>
          <cell r="BQ194">
            <v>0</v>
          </cell>
          <cell r="BS194">
            <v>0</v>
          </cell>
          <cell r="BT194">
            <v>0</v>
          </cell>
          <cell r="BU194">
            <v>0</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v>0</v>
          </cell>
          <cell r="CH194">
            <v>0</v>
          </cell>
          <cell r="CJ194">
            <v>0</v>
          </cell>
          <cell r="CK194">
            <v>0</v>
          </cell>
          <cell r="CL194">
            <v>0</v>
          </cell>
          <cell r="CM194">
            <v>0</v>
          </cell>
          <cell r="CN194">
            <v>0</v>
          </cell>
          <cell r="CO194">
            <v>0</v>
          </cell>
          <cell r="CP194">
            <v>0</v>
          </cell>
          <cell r="CQ194">
            <v>0</v>
          </cell>
          <cell r="CR194">
            <v>0</v>
          </cell>
          <cell r="CS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cell r="BG195">
            <v>0</v>
          </cell>
          <cell r="BH195">
            <v>0</v>
          </cell>
          <cell r="BI195">
            <v>0</v>
          </cell>
          <cell r="BJ195">
            <v>0</v>
          </cell>
          <cell r="BK195">
            <v>0</v>
          </cell>
          <cell r="BL195">
            <v>0</v>
          </cell>
          <cell r="BM195">
            <v>0</v>
          </cell>
          <cell r="BN195">
            <v>0</v>
          </cell>
          <cell r="BO195">
            <v>0</v>
          </cell>
          <cell r="BP195">
            <v>0</v>
          </cell>
          <cell r="BQ195">
            <v>0</v>
          </cell>
          <cell r="BS195">
            <v>0</v>
          </cell>
          <cell r="BT195">
            <v>0</v>
          </cell>
          <cell r="BU195">
            <v>0</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v>0</v>
          </cell>
          <cell r="CH195">
            <v>0</v>
          </cell>
          <cell r="CJ195">
            <v>0</v>
          </cell>
          <cell r="CK195">
            <v>0</v>
          </cell>
          <cell r="CL195">
            <v>0</v>
          </cell>
          <cell r="CM195">
            <v>0</v>
          </cell>
          <cell r="CN195">
            <v>0</v>
          </cell>
          <cell r="CO195">
            <v>0</v>
          </cell>
          <cell r="CP195">
            <v>0</v>
          </cell>
          <cell r="CQ195">
            <v>0</v>
          </cell>
          <cell r="CR195">
            <v>0</v>
          </cell>
          <cell r="CS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cell r="BG196">
            <v>0</v>
          </cell>
          <cell r="BH196">
            <v>0</v>
          </cell>
          <cell r="BI196">
            <v>0</v>
          </cell>
          <cell r="BJ196">
            <v>0</v>
          </cell>
          <cell r="BK196">
            <v>0</v>
          </cell>
          <cell r="BL196">
            <v>0</v>
          </cell>
          <cell r="BM196">
            <v>0</v>
          </cell>
          <cell r="BN196">
            <v>0</v>
          </cell>
          <cell r="BO196">
            <v>0</v>
          </cell>
          <cell r="BP196">
            <v>0</v>
          </cell>
          <cell r="BQ196">
            <v>0</v>
          </cell>
          <cell r="BS196">
            <v>0</v>
          </cell>
          <cell r="BT196">
            <v>0</v>
          </cell>
          <cell r="BU196">
            <v>0</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v>0</v>
          </cell>
          <cell r="CH196">
            <v>0</v>
          </cell>
          <cell r="CJ196">
            <v>0</v>
          </cell>
          <cell r="CK196">
            <v>0</v>
          </cell>
          <cell r="CL196">
            <v>0</v>
          </cell>
          <cell r="CM196">
            <v>0</v>
          </cell>
          <cell r="CN196">
            <v>0</v>
          </cell>
          <cell r="CO196">
            <v>0</v>
          </cell>
          <cell r="CP196">
            <v>0</v>
          </cell>
          <cell r="CQ196">
            <v>0</v>
          </cell>
          <cell r="CR196">
            <v>0</v>
          </cell>
          <cell r="CS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cell r="BG197">
            <v>0</v>
          </cell>
          <cell r="BH197">
            <v>0</v>
          </cell>
          <cell r="BI197">
            <v>0</v>
          </cell>
          <cell r="BJ197">
            <v>0</v>
          </cell>
          <cell r="BK197">
            <v>0</v>
          </cell>
          <cell r="BL197">
            <v>0</v>
          </cell>
          <cell r="BM197">
            <v>0</v>
          </cell>
          <cell r="BN197">
            <v>0</v>
          </cell>
          <cell r="BO197">
            <v>0</v>
          </cell>
          <cell r="BP197">
            <v>0</v>
          </cell>
          <cell r="BQ197">
            <v>0</v>
          </cell>
          <cell r="BS197">
            <v>0</v>
          </cell>
          <cell r="BT197">
            <v>0</v>
          </cell>
          <cell r="BU197">
            <v>0</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v>0</v>
          </cell>
          <cell r="CH197">
            <v>0</v>
          </cell>
          <cell r="CJ197">
            <v>0</v>
          </cell>
          <cell r="CK197">
            <v>0</v>
          </cell>
          <cell r="CL197">
            <v>0</v>
          </cell>
          <cell r="CM197">
            <v>0</v>
          </cell>
          <cell r="CN197">
            <v>0</v>
          </cell>
          <cell r="CO197">
            <v>0</v>
          </cell>
          <cell r="CP197">
            <v>0</v>
          </cell>
          <cell r="CQ197">
            <v>0</v>
          </cell>
          <cell r="CR197">
            <v>0</v>
          </cell>
          <cell r="CS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cell r="BG198">
            <v>0</v>
          </cell>
          <cell r="BH198">
            <v>0</v>
          </cell>
          <cell r="BI198">
            <v>0</v>
          </cell>
          <cell r="BJ198">
            <v>0</v>
          </cell>
          <cell r="BK198">
            <v>0</v>
          </cell>
          <cell r="BL198">
            <v>0</v>
          </cell>
          <cell r="BM198">
            <v>0</v>
          </cell>
          <cell r="BN198">
            <v>0</v>
          </cell>
          <cell r="BO198">
            <v>0</v>
          </cell>
          <cell r="BP198">
            <v>0</v>
          </cell>
          <cell r="BQ198">
            <v>0</v>
          </cell>
          <cell r="BS198">
            <v>0</v>
          </cell>
          <cell r="BT198">
            <v>0</v>
          </cell>
          <cell r="BU198">
            <v>0</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v>0</v>
          </cell>
          <cell r="CH198">
            <v>0</v>
          </cell>
          <cell r="CJ198">
            <v>0</v>
          </cell>
          <cell r="CK198">
            <v>0</v>
          </cell>
          <cell r="CL198">
            <v>0</v>
          </cell>
          <cell r="CM198">
            <v>0</v>
          </cell>
          <cell r="CN198">
            <v>0</v>
          </cell>
          <cell r="CO198">
            <v>0</v>
          </cell>
          <cell r="CP198">
            <v>0</v>
          </cell>
          <cell r="CQ198">
            <v>0</v>
          </cell>
          <cell r="CR198">
            <v>0</v>
          </cell>
          <cell r="CS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cell r="BG199">
            <v>0</v>
          </cell>
          <cell r="BH199">
            <v>0</v>
          </cell>
          <cell r="BI199">
            <v>0</v>
          </cell>
          <cell r="BJ199">
            <v>0</v>
          </cell>
          <cell r="BK199">
            <v>0</v>
          </cell>
          <cell r="BL199">
            <v>0</v>
          </cell>
          <cell r="BM199">
            <v>0</v>
          </cell>
          <cell r="BN199">
            <v>0</v>
          </cell>
          <cell r="BO199">
            <v>0</v>
          </cell>
          <cell r="BP199">
            <v>0</v>
          </cell>
          <cell r="BQ199">
            <v>0</v>
          </cell>
          <cell r="BS199">
            <v>0</v>
          </cell>
          <cell r="BT199">
            <v>0</v>
          </cell>
          <cell r="BU199">
            <v>0</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v>0</v>
          </cell>
          <cell r="CH199">
            <v>0</v>
          </cell>
          <cell r="CJ199">
            <v>0</v>
          </cell>
          <cell r="CK199">
            <v>0</v>
          </cell>
          <cell r="CL199">
            <v>0</v>
          </cell>
          <cell r="CM199">
            <v>0</v>
          </cell>
          <cell r="CN199">
            <v>0</v>
          </cell>
          <cell r="CO199">
            <v>0</v>
          </cell>
          <cell r="CP199">
            <v>0</v>
          </cell>
          <cell r="CQ199">
            <v>0</v>
          </cell>
          <cell r="CR199">
            <v>0</v>
          </cell>
          <cell r="CS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cell r="BG200">
            <v>0</v>
          </cell>
          <cell r="BH200">
            <v>0</v>
          </cell>
          <cell r="BI200">
            <v>0</v>
          </cell>
          <cell r="BJ200">
            <v>0</v>
          </cell>
          <cell r="BK200">
            <v>0</v>
          </cell>
          <cell r="BL200">
            <v>0</v>
          </cell>
          <cell r="BM200">
            <v>0</v>
          </cell>
          <cell r="BN200">
            <v>0</v>
          </cell>
          <cell r="BO200">
            <v>0</v>
          </cell>
          <cell r="BP200">
            <v>0</v>
          </cell>
          <cell r="BQ200">
            <v>0</v>
          </cell>
          <cell r="BS200">
            <v>0</v>
          </cell>
          <cell r="BT200">
            <v>0</v>
          </cell>
          <cell r="BU200">
            <v>0</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v>0</v>
          </cell>
          <cell r="CH200">
            <v>0</v>
          </cell>
          <cell r="CJ200">
            <v>0</v>
          </cell>
          <cell r="CK200">
            <v>0</v>
          </cell>
          <cell r="CL200">
            <v>0</v>
          </cell>
          <cell r="CM200">
            <v>0</v>
          </cell>
          <cell r="CN200">
            <v>0</v>
          </cell>
          <cell r="CO200">
            <v>0</v>
          </cell>
          <cell r="CP200">
            <v>0</v>
          </cell>
          <cell r="CQ200">
            <v>0</v>
          </cell>
          <cell r="CR200">
            <v>0</v>
          </cell>
          <cell r="CS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cell r="BG201">
            <v>0</v>
          </cell>
          <cell r="BH201">
            <v>0</v>
          </cell>
          <cell r="BI201">
            <v>0</v>
          </cell>
          <cell r="BJ201">
            <v>0</v>
          </cell>
          <cell r="BK201">
            <v>0</v>
          </cell>
          <cell r="BL201">
            <v>0</v>
          </cell>
          <cell r="BM201">
            <v>0</v>
          </cell>
          <cell r="BN201">
            <v>0</v>
          </cell>
          <cell r="BO201">
            <v>0</v>
          </cell>
          <cell r="BP201">
            <v>0</v>
          </cell>
          <cell r="BQ201">
            <v>0</v>
          </cell>
          <cell r="BS201">
            <v>0</v>
          </cell>
          <cell r="BT201">
            <v>0</v>
          </cell>
          <cell r="BU201">
            <v>0</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v>0</v>
          </cell>
          <cell r="CH201">
            <v>0</v>
          </cell>
          <cell r="CJ201">
            <v>0</v>
          </cell>
          <cell r="CK201">
            <v>0</v>
          </cell>
          <cell r="CL201">
            <v>0</v>
          </cell>
          <cell r="CM201">
            <v>0</v>
          </cell>
          <cell r="CN201">
            <v>0</v>
          </cell>
          <cell r="CO201">
            <v>0</v>
          </cell>
          <cell r="CP201">
            <v>0</v>
          </cell>
          <cell r="CQ201">
            <v>0</v>
          </cell>
          <cell r="CR201">
            <v>0</v>
          </cell>
          <cell r="CS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cell r="BG202">
            <v>0</v>
          </cell>
          <cell r="BH202">
            <v>0</v>
          </cell>
          <cell r="BI202">
            <v>0</v>
          </cell>
          <cell r="BJ202">
            <v>0</v>
          </cell>
          <cell r="BK202">
            <v>0</v>
          </cell>
          <cell r="BL202">
            <v>0</v>
          </cell>
          <cell r="BM202">
            <v>0</v>
          </cell>
          <cell r="BN202">
            <v>0</v>
          </cell>
          <cell r="BO202">
            <v>0</v>
          </cell>
          <cell r="BP202">
            <v>0</v>
          </cell>
          <cell r="BQ202">
            <v>0</v>
          </cell>
          <cell r="BS202">
            <v>0</v>
          </cell>
          <cell r="BT202">
            <v>0</v>
          </cell>
          <cell r="BU202">
            <v>0</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v>0</v>
          </cell>
          <cell r="CH202">
            <v>0</v>
          </cell>
          <cell r="CJ202">
            <v>0</v>
          </cell>
          <cell r="CK202">
            <v>0</v>
          </cell>
          <cell r="CL202">
            <v>0</v>
          </cell>
          <cell r="CM202">
            <v>0</v>
          </cell>
          <cell r="CN202">
            <v>0</v>
          </cell>
          <cell r="CO202">
            <v>0</v>
          </cell>
          <cell r="CP202">
            <v>0</v>
          </cell>
          <cell r="CQ202">
            <v>0</v>
          </cell>
          <cell r="CR202">
            <v>0</v>
          </cell>
          <cell r="CS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cell r="BG203">
            <v>0</v>
          </cell>
          <cell r="BH203">
            <v>0</v>
          </cell>
          <cell r="BI203">
            <v>0</v>
          </cell>
          <cell r="BJ203">
            <v>0</v>
          </cell>
          <cell r="BK203">
            <v>0</v>
          </cell>
          <cell r="BL203">
            <v>0</v>
          </cell>
          <cell r="BM203">
            <v>0</v>
          </cell>
          <cell r="BN203">
            <v>0</v>
          </cell>
          <cell r="BO203">
            <v>0</v>
          </cell>
          <cell r="BP203">
            <v>0</v>
          </cell>
          <cell r="BQ203">
            <v>0</v>
          </cell>
          <cell r="BS203">
            <v>0</v>
          </cell>
          <cell r="BT203">
            <v>0</v>
          </cell>
          <cell r="BU203">
            <v>0</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v>0</v>
          </cell>
          <cell r="CH203">
            <v>0</v>
          </cell>
          <cell r="CJ203">
            <v>0</v>
          </cell>
          <cell r="CK203">
            <v>0</v>
          </cell>
          <cell r="CL203">
            <v>0</v>
          </cell>
          <cell r="CM203">
            <v>0</v>
          </cell>
          <cell r="CN203">
            <v>0</v>
          </cell>
          <cell r="CO203">
            <v>0</v>
          </cell>
          <cell r="CP203">
            <v>0</v>
          </cell>
          <cell r="CQ203">
            <v>0</v>
          </cell>
          <cell r="CR203">
            <v>0</v>
          </cell>
          <cell r="CS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cell r="BG204">
            <v>0</v>
          </cell>
          <cell r="BH204">
            <v>0</v>
          </cell>
          <cell r="BI204">
            <v>0</v>
          </cell>
          <cell r="BJ204">
            <v>0</v>
          </cell>
          <cell r="BK204">
            <v>0</v>
          </cell>
          <cell r="BL204">
            <v>0</v>
          </cell>
          <cell r="BM204">
            <v>0</v>
          </cell>
          <cell r="BN204">
            <v>0</v>
          </cell>
          <cell r="BO204">
            <v>0</v>
          </cell>
          <cell r="BP204">
            <v>0</v>
          </cell>
          <cell r="BQ204">
            <v>0</v>
          </cell>
          <cell r="BS204">
            <v>0</v>
          </cell>
          <cell r="BT204">
            <v>0</v>
          </cell>
          <cell r="BU204">
            <v>0</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v>0</v>
          </cell>
          <cell r="CH204">
            <v>0</v>
          </cell>
          <cell r="CJ204">
            <v>0</v>
          </cell>
          <cell r="CK204">
            <v>0</v>
          </cell>
          <cell r="CL204">
            <v>0</v>
          </cell>
          <cell r="CM204">
            <v>0</v>
          </cell>
          <cell r="CN204">
            <v>0</v>
          </cell>
          <cell r="CO204">
            <v>0</v>
          </cell>
          <cell r="CP204">
            <v>0</v>
          </cell>
          <cell r="CQ204">
            <v>0</v>
          </cell>
          <cell r="CR204">
            <v>0</v>
          </cell>
          <cell r="CS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cell r="BG205">
            <v>0</v>
          </cell>
          <cell r="BH205">
            <v>0</v>
          </cell>
          <cell r="BI205">
            <v>0</v>
          </cell>
          <cell r="BJ205">
            <v>0</v>
          </cell>
          <cell r="BK205">
            <v>0</v>
          </cell>
          <cell r="BL205">
            <v>0</v>
          </cell>
          <cell r="BM205">
            <v>0</v>
          </cell>
          <cell r="BN205">
            <v>0</v>
          </cell>
          <cell r="BO205">
            <v>0</v>
          </cell>
          <cell r="BP205">
            <v>0</v>
          </cell>
          <cell r="BQ205">
            <v>0</v>
          </cell>
          <cell r="BS205">
            <v>0</v>
          </cell>
          <cell r="BT205">
            <v>0</v>
          </cell>
          <cell r="BU205">
            <v>0</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v>0</v>
          </cell>
          <cell r="CH205">
            <v>0</v>
          </cell>
          <cell r="CJ205">
            <v>0</v>
          </cell>
          <cell r="CK205">
            <v>0</v>
          </cell>
          <cell r="CL205">
            <v>0</v>
          </cell>
          <cell r="CM205">
            <v>0</v>
          </cell>
          <cell r="CN205">
            <v>0</v>
          </cell>
          <cell r="CO205">
            <v>0</v>
          </cell>
          <cell r="CP205">
            <v>0</v>
          </cell>
          <cell r="CQ205">
            <v>0</v>
          </cell>
          <cell r="CR205">
            <v>0</v>
          </cell>
          <cell r="CS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cell r="BG206">
            <v>0</v>
          </cell>
          <cell r="BH206">
            <v>0</v>
          </cell>
          <cell r="BI206">
            <v>0</v>
          </cell>
          <cell r="BJ206">
            <v>0</v>
          </cell>
          <cell r="BK206">
            <v>0</v>
          </cell>
          <cell r="BL206">
            <v>0</v>
          </cell>
          <cell r="BM206">
            <v>0</v>
          </cell>
          <cell r="BN206">
            <v>0</v>
          </cell>
          <cell r="BO206">
            <v>0</v>
          </cell>
          <cell r="BP206">
            <v>0</v>
          </cell>
          <cell r="BQ206">
            <v>0</v>
          </cell>
          <cell r="BS206">
            <v>0</v>
          </cell>
          <cell r="BT206">
            <v>0</v>
          </cell>
          <cell r="BU206">
            <v>0</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v>0</v>
          </cell>
          <cell r="CH206">
            <v>0</v>
          </cell>
          <cell r="CJ206">
            <v>0</v>
          </cell>
          <cell r="CK206">
            <v>0</v>
          </cell>
          <cell r="CL206">
            <v>0</v>
          </cell>
          <cell r="CM206">
            <v>0</v>
          </cell>
          <cell r="CN206">
            <v>0</v>
          </cell>
          <cell r="CO206">
            <v>0</v>
          </cell>
          <cell r="CP206">
            <v>0</v>
          </cell>
          <cell r="CQ206">
            <v>0</v>
          </cell>
          <cell r="CR206">
            <v>0</v>
          </cell>
          <cell r="CS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cell r="BG207">
            <v>0</v>
          </cell>
          <cell r="BH207">
            <v>0</v>
          </cell>
          <cell r="BI207">
            <v>0</v>
          </cell>
          <cell r="BJ207">
            <v>0</v>
          </cell>
          <cell r="BK207">
            <v>0</v>
          </cell>
          <cell r="BL207">
            <v>0</v>
          </cell>
          <cell r="BM207">
            <v>0</v>
          </cell>
          <cell r="BN207">
            <v>0</v>
          </cell>
          <cell r="BO207">
            <v>0</v>
          </cell>
          <cell r="BP207">
            <v>0</v>
          </cell>
          <cell r="BQ207">
            <v>0</v>
          </cell>
          <cell r="BS207">
            <v>0</v>
          </cell>
          <cell r="BT207">
            <v>0</v>
          </cell>
          <cell r="BU207">
            <v>0</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v>0</v>
          </cell>
          <cell r="CH207">
            <v>0</v>
          </cell>
          <cell r="CJ207">
            <v>0</v>
          </cell>
          <cell r="CK207">
            <v>0</v>
          </cell>
          <cell r="CL207">
            <v>0</v>
          </cell>
          <cell r="CM207">
            <v>0</v>
          </cell>
          <cell r="CN207">
            <v>0</v>
          </cell>
          <cell r="CO207">
            <v>0</v>
          </cell>
          <cell r="CP207">
            <v>0</v>
          </cell>
          <cell r="CQ207">
            <v>0</v>
          </cell>
          <cell r="CR207">
            <v>0</v>
          </cell>
          <cell r="CS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cell r="BG208">
            <v>0</v>
          </cell>
          <cell r="BH208">
            <v>0</v>
          </cell>
          <cell r="BI208">
            <v>0</v>
          </cell>
          <cell r="BJ208">
            <v>0</v>
          </cell>
          <cell r="BK208">
            <v>0</v>
          </cell>
          <cell r="BL208">
            <v>0</v>
          </cell>
          <cell r="BM208">
            <v>0</v>
          </cell>
          <cell r="BN208">
            <v>0</v>
          </cell>
          <cell r="BO208">
            <v>0</v>
          </cell>
          <cell r="BP208">
            <v>0</v>
          </cell>
          <cell r="BQ208">
            <v>0</v>
          </cell>
          <cell r="BS208">
            <v>0</v>
          </cell>
          <cell r="BT208">
            <v>0</v>
          </cell>
          <cell r="BU208">
            <v>0</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v>0</v>
          </cell>
          <cell r="CH208">
            <v>0</v>
          </cell>
          <cell r="CJ208">
            <v>0</v>
          </cell>
          <cell r="CK208">
            <v>0</v>
          </cell>
          <cell r="CL208">
            <v>0</v>
          </cell>
          <cell r="CM208">
            <v>0</v>
          </cell>
          <cell r="CN208">
            <v>0</v>
          </cell>
          <cell r="CO208">
            <v>0</v>
          </cell>
          <cell r="CP208">
            <v>0</v>
          </cell>
          <cell r="CQ208">
            <v>0</v>
          </cell>
          <cell r="CR208">
            <v>0</v>
          </cell>
          <cell r="CS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cell r="BG209">
            <v>0</v>
          </cell>
          <cell r="BH209">
            <v>0</v>
          </cell>
          <cell r="BI209">
            <v>0</v>
          </cell>
          <cell r="BJ209">
            <v>0</v>
          </cell>
          <cell r="BK209">
            <v>0</v>
          </cell>
          <cell r="BL209">
            <v>0</v>
          </cell>
          <cell r="BM209">
            <v>0</v>
          </cell>
          <cell r="BN209">
            <v>0</v>
          </cell>
          <cell r="BO209">
            <v>0</v>
          </cell>
          <cell r="BP209">
            <v>0</v>
          </cell>
          <cell r="BQ209">
            <v>0</v>
          </cell>
          <cell r="BS209">
            <v>0</v>
          </cell>
          <cell r="BT209">
            <v>0</v>
          </cell>
          <cell r="BU209">
            <v>0</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v>0</v>
          </cell>
          <cell r="CH209">
            <v>0</v>
          </cell>
          <cell r="CJ209">
            <v>0</v>
          </cell>
          <cell r="CK209">
            <v>0</v>
          </cell>
          <cell r="CL209">
            <v>0</v>
          </cell>
          <cell r="CM209">
            <v>0</v>
          </cell>
          <cell r="CN209">
            <v>0</v>
          </cell>
          <cell r="CO209">
            <v>0</v>
          </cell>
          <cell r="CP209">
            <v>0</v>
          </cell>
          <cell r="CQ209">
            <v>0</v>
          </cell>
          <cell r="CR209">
            <v>0</v>
          </cell>
          <cell r="CS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cell r="BG210">
            <v>0</v>
          </cell>
          <cell r="BH210">
            <v>0</v>
          </cell>
          <cell r="BI210">
            <v>0</v>
          </cell>
          <cell r="BJ210">
            <v>0</v>
          </cell>
          <cell r="BK210">
            <v>0</v>
          </cell>
          <cell r="BL210">
            <v>0</v>
          </cell>
          <cell r="BM210">
            <v>0</v>
          </cell>
          <cell r="BN210">
            <v>0</v>
          </cell>
          <cell r="BO210">
            <v>0</v>
          </cell>
          <cell r="BP210">
            <v>0</v>
          </cell>
          <cell r="BQ210">
            <v>0</v>
          </cell>
          <cell r="BS210">
            <v>0</v>
          </cell>
          <cell r="BT210">
            <v>0</v>
          </cell>
          <cell r="BU210">
            <v>0</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v>0</v>
          </cell>
          <cell r="CH210">
            <v>0</v>
          </cell>
          <cell r="CJ210">
            <v>0</v>
          </cell>
          <cell r="CK210">
            <v>0</v>
          </cell>
          <cell r="CL210">
            <v>0</v>
          </cell>
          <cell r="CM210">
            <v>0</v>
          </cell>
          <cell r="CN210">
            <v>0</v>
          </cell>
          <cell r="CO210">
            <v>0</v>
          </cell>
          <cell r="CP210">
            <v>0</v>
          </cell>
          <cell r="CQ210">
            <v>0</v>
          </cell>
          <cell r="CR210">
            <v>0</v>
          </cell>
          <cell r="CS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cell r="BG211">
            <v>0</v>
          </cell>
          <cell r="BH211">
            <v>0</v>
          </cell>
          <cell r="BI211">
            <v>0</v>
          </cell>
          <cell r="BJ211">
            <v>0</v>
          </cell>
          <cell r="BK211">
            <v>0</v>
          </cell>
          <cell r="BL211">
            <v>0</v>
          </cell>
          <cell r="BM211">
            <v>0</v>
          </cell>
          <cell r="BN211">
            <v>0</v>
          </cell>
          <cell r="BO211">
            <v>0</v>
          </cell>
          <cell r="BP211">
            <v>0</v>
          </cell>
          <cell r="BQ211">
            <v>0</v>
          </cell>
          <cell r="BS211">
            <v>0</v>
          </cell>
          <cell r="BT211">
            <v>0</v>
          </cell>
          <cell r="BU211">
            <v>0</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v>0</v>
          </cell>
          <cell r="CH211">
            <v>0</v>
          </cell>
          <cell r="CJ211">
            <v>0</v>
          </cell>
          <cell r="CK211">
            <v>0</v>
          </cell>
          <cell r="CL211">
            <v>0</v>
          </cell>
          <cell r="CM211">
            <v>0</v>
          </cell>
          <cell r="CN211">
            <v>0</v>
          </cell>
          <cell r="CO211">
            <v>0</v>
          </cell>
          <cell r="CP211">
            <v>0</v>
          </cell>
          <cell r="CQ211">
            <v>0</v>
          </cell>
          <cell r="CR211">
            <v>0</v>
          </cell>
          <cell r="CS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cell r="BG212">
            <v>0</v>
          </cell>
          <cell r="BH212">
            <v>0</v>
          </cell>
          <cell r="BI212">
            <v>0</v>
          </cell>
          <cell r="BJ212">
            <v>0</v>
          </cell>
          <cell r="BK212">
            <v>0</v>
          </cell>
          <cell r="BL212">
            <v>0</v>
          </cell>
          <cell r="BM212">
            <v>0</v>
          </cell>
          <cell r="BN212">
            <v>0</v>
          </cell>
          <cell r="BO212">
            <v>0</v>
          </cell>
          <cell r="BP212">
            <v>0</v>
          </cell>
          <cell r="BQ212">
            <v>0</v>
          </cell>
          <cell r="BS212">
            <v>0</v>
          </cell>
          <cell r="BT212">
            <v>0</v>
          </cell>
          <cell r="BU212">
            <v>0</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v>0</v>
          </cell>
          <cell r="CH212">
            <v>0</v>
          </cell>
          <cell r="CJ212">
            <v>0</v>
          </cell>
          <cell r="CK212">
            <v>0</v>
          </cell>
          <cell r="CL212">
            <v>0</v>
          </cell>
          <cell r="CM212">
            <v>0</v>
          </cell>
          <cell r="CN212">
            <v>0</v>
          </cell>
          <cell r="CO212">
            <v>0</v>
          </cell>
          <cell r="CP212">
            <v>0</v>
          </cell>
          <cell r="CQ212">
            <v>0</v>
          </cell>
          <cell r="CR212">
            <v>0</v>
          </cell>
          <cell r="CS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cell r="BG213">
            <v>0</v>
          </cell>
          <cell r="BH213">
            <v>0</v>
          </cell>
          <cell r="BI213">
            <v>0</v>
          </cell>
          <cell r="BJ213">
            <v>0</v>
          </cell>
          <cell r="BK213">
            <v>0</v>
          </cell>
          <cell r="BL213">
            <v>0</v>
          </cell>
          <cell r="BM213">
            <v>0</v>
          </cell>
          <cell r="BN213">
            <v>0</v>
          </cell>
          <cell r="BO213">
            <v>0</v>
          </cell>
          <cell r="BP213">
            <v>0</v>
          </cell>
          <cell r="BQ213">
            <v>0</v>
          </cell>
          <cell r="BS213">
            <v>0</v>
          </cell>
          <cell r="BT213">
            <v>0</v>
          </cell>
          <cell r="BU213">
            <v>0</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v>0</v>
          </cell>
          <cell r="CH213">
            <v>0</v>
          </cell>
          <cell r="CJ213">
            <v>0</v>
          </cell>
          <cell r="CK213">
            <v>0</v>
          </cell>
          <cell r="CL213">
            <v>0</v>
          </cell>
          <cell r="CM213">
            <v>0</v>
          </cell>
          <cell r="CN213">
            <v>0</v>
          </cell>
          <cell r="CO213">
            <v>0</v>
          </cell>
          <cell r="CP213">
            <v>0</v>
          </cell>
          <cell r="CQ213">
            <v>0</v>
          </cell>
          <cell r="CR213">
            <v>0</v>
          </cell>
          <cell r="CS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cell r="BG214">
            <v>0</v>
          </cell>
          <cell r="BH214">
            <v>0</v>
          </cell>
          <cell r="BI214">
            <v>0</v>
          </cell>
          <cell r="BJ214">
            <v>0</v>
          </cell>
          <cell r="BK214">
            <v>0</v>
          </cell>
          <cell r="BL214">
            <v>0</v>
          </cell>
          <cell r="BM214">
            <v>0</v>
          </cell>
          <cell r="BN214">
            <v>0</v>
          </cell>
          <cell r="BO214">
            <v>0</v>
          </cell>
          <cell r="BP214">
            <v>0</v>
          </cell>
          <cell r="BQ214">
            <v>0</v>
          </cell>
          <cell r="BS214">
            <v>0</v>
          </cell>
          <cell r="BT214">
            <v>0</v>
          </cell>
          <cell r="BU214">
            <v>0</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v>0</v>
          </cell>
          <cell r="CH214">
            <v>0</v>
          </cell>
          <cell r="CJ214">
            <v>0</v>
          </cell>
          <cell r="CK214">
            <v>0</v>
          </cell>
          <cell r="CL214">
            <v>0</v>
          </cell>
          <cell r="CM214">
            <v>0</v>
          </cell>
          <cell r="CN214">
            <v>0</v>
          </cell>
          <cell r="CO214">
            <v>0</v>
          </cell>
          <cell r="CP214">
            <v>0</v>
          </cell>
          <cell r="CQ214">
            <v>0</v>
          </cell>
          <cell r="CR214">
            <v>0</v>
          </cell>
          <cell r="CS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cell r="BG215">
            <v>0</v>
          </cell>
          <cell r="BH215">
            <v>0</v>
          </cell>
          <cell r="BI215">
            <v>0</v>
          </cell>
          <cell r="BJ215">
            <v>0</v>
          </cell>
          <cell r="BK215">
            <v>0</v>
          </cell>
          <cell r="BL215">
            <v>0</v>
          </cell>
          <cell r="BM215">
            <v>0</v>
          </cell>
          <cell r="BN215">
            <v>0</v>
          </cell>
          <cell r="BO215">
            <v>0</v>
          </cell>
          <cell r="BP215">
            <v>0</v>
          </cell>
          <cell r="BQ215">
            <v>0</v>
          </cell>
          <cell r="BS215">
            <v>0</v>
          </cell>
          <cell r="BT215">
            <v>0</v>
          </cell>
          <cell r="BU215">
            <v>0</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v>0</v>
          </cell>
          <cell r="CH215">
            <v>0</v>
          </cell>
          <cell r="CJ215">
            <v>0</v>
          </cell>
          <cell r="CK215">
            <v>0</v>
          </cell>
          <cell r="CL215">
            <v>0</v>
          </cell>
          <cell r="CM215">
            <v>0</v>
          </cell>
          <cell r="CN215">
            <v>0</v>
          </cell>
          <cell r="CO215">
            <v>0</v>
          </cell>
          <cell r="CP215">
            <v>0</v>
          </cell>
          <cell r="CQ215">
            <v>0</v>
          </cell>
          <cell r="CR215">
            <v>0</v>
          </cell>
          <cell r="CS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cell r="BG216">
            <v>0</v>
          </cell>
          <cell r="BH216">
            <v>0</v>
          </cell>
          <cell r="BI216">
            <v>0</v>
          </cell>
          <cell r="BJ216">
            <v>0</v>
          </cell>
          <cell r="BK216">
            <v>0</v>
          </cell>
          <cell r="BL216">
            <v>0</v>
          </cell>
          <cell r="BM216">
            <v>0</v>
          </cell>
          <cell r="BN216">
            <v>0</v>
          </cell>
          <cell r="BO216">
            <v>0</v>
          </cell>
          <cell r="BP216">
            <v>0</v>
          </cell>
          <cell r="BQ216">
            <v>0</v>
          </cell>
          <cell r="BS216">
            <v>0</v>
          </cell>
          <cell r="BT216">
            <v>0</v>
          </cell>
          <cell r="BU216">
            <v>0</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v>0</v>
          </cell>
          <cell r="CH216">
            <v>0</v>
          </cell>
          <cell r="CJ216">
            <v>0</v>
          </cell>
          <cell r="CK216">
            <v>0</v>
          </cell>
          <cell r="CL216">
            <v>0</v>
          </cell>
          <cell r="CM216">
            <v>0</v>
          </cell>
          <cell r="CN216">
            <v>0</v>
          </cell>
          <cell r="CO216">
            <v>0</v>
          </cell>
          <cell r="CP216">
            <v>0</v>
          </cell>
          <cell r="CQ216">
            <v>0</v>
          </cell>
          <cell r="CR216">
            <v>0</v>
          </cell>
          <cell r="CS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cell r="BG217">
            <v>0</v>
          </cell>
          <cell r="BH217">
            <v>0</v>
          </cell>
          <cell r="BI217">
            <v>0</v>
          </cell>
          <cell r="BJ217">
            <v>0</v>
          </cell>
          <cell r="BK217">
            <v>0</v>
          </cell>
          <cell r="BL217">
            <v>0</v>
          </cell>
          <cell r="BM217">
            <v>0</v>
          </cell>
          <cell r="BN217">
            <v>0</v>
          </cell>
          <cell r="BO217">
            <v>0</v>
          </cell>
          <cell r="BP217">
            <v>0</v>
          </cell>
          <cell r="BQ217">
            <v>0</v>
          </cell>
          <cell r="BS217">
            <v>0</v>
          </cell>
          <cell r="BT217">
            <v>0</v>
          </cell>
          <cell r="BU217">
            <v>0</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v>0</v>
          </cell>
          <cell r="CH217">
            <v>0</v>
          </cell>
          <cell r="CJ217">
            <v>0</v>
          </cell>
          <cell r="CK217">
            <v>0</v>
          </cell>
          <cell r="CL217">
            <v>0</v>
          </cell>
          <cell r="CM217">
            <v>0</v>
          </cell>
          <cell r="CN217">
            <v>0</v>
          </cell>
          <cell r="CO217">
            <v>0</v>
          </cell>
          <cell r="CP217">
            <v>0</v>
          </cell>
          <cell r="CQ217">
            <v>0</v>
          </cell>
          <cell r="CR217">
            <v>0</v>
          </cell>
          <cell r="CS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cell r="BG218">
            <v>0</v>
          </cell>
          <cell r="BH218">
            <v>0</v>
          </cell>
          <cell r="BI218">
            <v>0</v>
          </cell>
          <cell r="BJ218">
            <v>0</v>
          </cell>
          <cell r="BK218">
            <v>0</v>
          </cell>
          <cell r="BL218">
            <v>0</v>
          </cell>
          <cell r="BM218">
            <v>0</v>
          </cell>
          <cell r="BN218">
            <v>0</v>
          </cell>
          <cell r="BO218">
            <v>0</v>
          </cell>
          <cell r="BP218">
            <v>0</v>
          </cell>
          <cell r="BQ218">
            <v>0</v>
          </cell>
          <cell r="BS218">
            <v>0</v>
          </cell>
          <cell r="BT218">
            <v>0</v>
          </cell>
          <cell r="BU218">
            <v>0</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v>0</v>
          </cell>
          <cell r="CH218">
            <v>0</v>
          </cell>
          <cell r="CJ218">
            <v>0</v>
          </cell>
          <cell r="CK218">
            <v>0</v>
          </cell>
          <cell r="CL218">
            <v>0</v>
          </cell>
          <cell r="CM218">
            <v>0</v>
          </cell>
          <cell r="CN218">
            <v>0</v>
          </cell>
          <cell r="CO218">
            <v>0</v>
          </cell>
          <cell r="CP218">
            <v>0</v>
          </cell>
          <cell r="CQ218">
            <v>0</v>
          </cell>
          <cell r="CR218">
            <v>0</v>
          </cell>
          <cell r="CS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cell r="BG219">
            <v>0</v>
          </cell>
          <cell r="BH219">
            <v>0</v>
          </cell>
          <cell r="BI219">
            <v>0</v>
          </cell>
          <cell r="BJ219">
            <v>0</v>
          </cell>
          <cell r="BK219">
            <v>0</v>
          </cell>
          <cell r="BL219">
            <v>0</v>
          </cell>
          <cell r="BM219">
            <v>0</v>
          </cell>
          <cell r="BN219">
            <v>0</v>
          </cell>
          <cell r="BO219">
            <v>0</v>
          </cell>
          <cell r="BP219">
            <v>0</v>
          </cell>
          <cell r="BQ219">
            <v>0</v>
          </cell>
          <cell r="BS219">
            <v>0</v>
          </cell>
          <cell r="BT219">
            <v>0</v>
          </cell>
          <cell r="BU219">
            <v>0</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v>0</v>
          </cell>
          <cell r="CH219">
            <v>0</v>
          </cell>
          <cell r="CJ219">
            <v>0</v>
          </cell>
          <cell r="CK219">
            <v>0</v>
          </cell>
          <cell r="CL219">
            <v>0</v>
          </cell>
          <cell r="CM219">
            <v>0</v>
          </cell>
          <cell r="CN219">
            <v>0</v>
          </cell>
          <cell r="CO219">
            <v>0</v>
          </cell>
          <cell r="CP219">
            <v>0</v>
          </cell>
          <cell r="CQ219">
            <v>0</v>
          </cell>
          <cell r="CR219">
            <v>0</v>
          </cell>
          <cell r="CS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cell r="BG220">
            <v>0</v>
          </cell>
          <cell r="BH220">
            <v>0</v>
          </cell>
          <cell r="BI220">
            <v>0</v>
          </cell>
          <cell r="BJ220">
            <v>0</v>
          </cell>
          <cell r="BK220">
            <v>0</v>
          </cell>
          <cell r="BL220">
            <v>0</v>
          </cell>
          <cell r="BM220">
            <v>0</v>
          </cell>
          <cell r="BN220">
            <v>0</v>
          </cell>
          <cell r="BO220">
            <v>0</v>
          </cell>
          <cell r="BP220">
            <v>0</v>
          </cell>
          <cell r="BQ220">
            <v>0</v>
          </cell>
          <cell r="BS220">
            <v>0</v>
          </cell>
          <cell r="BT220">
            <v>0</v>
          </cell>
          <cell r="BU220">
            <v>0</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v>0</v>
          </cell>
          <cell r="CH220">
            <v>0</v>
          </cell>
          <cell r="CJ220">
            <v>0</v>
          </cell>
          <cell r="CK220">
            <v>0</v>
          </cell>
          <cell r="CL220">
            <v>0</v>
          </cell>
          <cell r="CM220">
            <v>0</v>
          </cell>
          <cell r="CN220">
            <v>0</v>
          </cell>
          <cell r="CO220">
            <v>0</v>
          </cell>
          <cell r="CP220">
            <v>0</v>
          </cell>
          <cell r="CQ220">
            <v>0</v>
          </cell>
          <cell r="CR220">
            <v>0</v>
          </cell>
          <cell r="CS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cell r="BG221">
            <v>0</v>
          </cell>
          <cell r="BH221">
            <v>0</v>
          </cell>
          <cell r="BI221">
            <v>0</v>
          </cell>
          <cell r="BJ221">
            <v>0</v>
          </cell>
          <cell r="BK221">
            <v>0</v>
          </cell>
          <cell r="BL221">
            <v>0</v>
          </cell>
          <cell r="BM221">
            <v>0</v>
          </cell>
          <cell r="BN221">
            <v>0</v>
          </cell>
          <cell r="BO221">
            <v>0</v>
          </cell>
          <cell r="BP221">
            <v>0</v>
          </cell>
          <cell r="BQ221">
            <v>0</v>
          </cell>
          <cell r="BS221">
            <v>0</v>
          </cell>
          <cell r="BT221">
            <v>0</v>
          </cell>
          <cell r="BU221">
            <v>0</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v>0</v>
          </cell>
          <cell r="CH221">
            <v>0</v>
          </cell>
          <cell r="CJ221">
            <v>0</v>
          </cell>
          <cell r="CK221">
            <v>0</v>
          </cell>
          <cell r="CL221">
            <v>0</v>
          </cell>
          <cell r="CM221">
            <v>0</v>
          </cell>
          <cell r="CN221">
            <v>0</v>
          </cell>
          <cell r="CO221">
            <v>0</v>
          </cell>
          <cell r="CP221">
            <v>0</v>
          </cell>
          <cell r="CQ221">
            <v>0</v>
          </cell>
          <cell r="CR221">
            <v>0</v>
          </cell>
          <cell r="CS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cell r="BG222">
            <v>0</v>
          </cell>
          <cell r="BH222">
            <v>0</v>
          </cell>
          <cell r="BI222">
            <v>0</v>
          </cell>
          <cell r="BJ222">
            <v>0</v>
          </cell>
          <cell r="BK222">
            <v>0</v>
          </cell>
          <cell r="BL222">
            <v>0</v>
          </cell>
          <cell r="BM222">
            <v>0</v>
          </cell>
          <cell r="BN222">
            <v>0</v>
          </cell>
          <cell r="BO222">
            <v>0</v>
          </cell>
          <cell r="BP222">
            <v>0</v>
          </cell>
          <cell r="BQ222">
            <v>0</v>
          </cell>
          <cell r="BS222">
            <v>0</v>
          </cell>
          <cell r="BT222">
            <v>0</v>
          </cell>
          <cell r="BU222">
            <v>0</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v>0</v>
          </cell>
          <cell r="CH222">
            <v>0</v>
          </cell>
          <cell r="CJ222">
            <v>0</v>
          </cell>
          <cell r="CK222">
            <v>0</v>
          </cell>
          <cell r="CL222">
            <v>0</v>
          </cell>
          <cell r="CM222">
            <v>0</v>
          </cell>
          <cell r="CN222">
            <v>0</v>
          </cell>
          <cell r="CO222">
            <v>0</v>
          </cell>
          <cell r="CP222">
            <v>0</v>
          </cell>
          <cell r="CQ222">
            <v>0</v>
          </cell>
          <cell r="CR222">
            <v>0</v>
          </cell>
          <cell r="CS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cell r="BG223">
            <v>0</v>
          </cell>
          <cell r="BH223">
            <v>0</v>
          </cell>
          <cell r="BI223">
            <v>0</v>
          </cell>
          <cell r="BJ223">
            <v>0</v>
          </cell>
          <cell r="BK223">
            <v>0</v>
          </cell>
          <cell r="BL223">
            <v>0</v>
          </cell>
          <cell r="BM223">
            <v>0</v>
          </cell>
          <cell r="BN223">
            <v>0</v>
          </cell>
          <cell r="BO223">
            <v>0</v>
          </cell>
          <cell r="BP223">
            <v>0</v>
          </cell>
          <cell r="BQ223">
            <v>0</v>
          </cell>
          <cell r="BS223">
            <v>0</v>
          </cell>
          <cell r="BT223">
            <v>0</v>
          </cell>
          <cell r="BU223">
            <v>0</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v>0</v>
          </cell>
          <cell r="CH223">
            <v>0</v>
          </cell>
          <cell r="CJ223">
            <v>0</v>
          </cell>
          <cell r="CK223">
            <v>0</v>
          </cell>
          <cell r="CL223">
            <v>0</v>
          </cell>
          <cell r="CM223">
            <v>0</v>
          </cell>
          <cell r="CN223">
            <v>0</v>
          </cell>
          <cell r="CO223">
            <v>0</v>
          </cell>
          <cell r="CP223">
            <v>0</v>
          </cell>
          <cell r="CQ223">
            <v>0</v>
          </cell>
          <cell r="CR223">
            <v>0</v>
          </cell>
          <cell r="CS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cell r="BG224">
            <v>0</v>
          </cell>
          <cell r="BH224">
            <v>0</v>
          </cell>
          <cell r="BI224">
            <v>0</v>
          </cell>
          <cell r="BJ224">
            <v>0</v>
          </cell>
          <cell r="BK224">
            <v>0</v>
          </cell>
          <cell r="BL224">
            <v>0</v>
          </cell>
          <cell r="BM224">
            <v>0</v>
          </cell>
          <cell r="BN224">
            <v>0</v>
          </cell>
          <cell r="BO224">
            <v>0</v>
          </cell>
          <cell r="BP224">
            <v>0</v>
          </cell>
          <cell r="BQ224">
            <v>0</v>
          </cell>
          <cell r="BS224">
            <v>0</v>
          </cell>
          <cell r="BT224">
            <v>0</v>
          </cell>
          <cell r="BU224">
            <v>0</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v>0</v>
          </cell>
          <cell r="CH224">
            <v>0</v>
          </cell>
          <cell r="CJ224">
            <v>0</v>
          </cell>
          <cell r="CK224">
            <v>0</v>
          </cell>
          <cell r="CL224">
            <v>0</v>
          </cell>
          <cell r="CM224">
            <v>0</v>
          </cell>
          <cell r="CN224">
            <v>0</v>
          </cell>
          <cell r="CO224">
            <v>0</v>
          </cell>
          <cell r="CP224">
            <v>0</v>
          </cell>
          <cell r="CQ224">
            <v>0</v>
          </cell>
          <cell r="CR224">
            <v>0</v>
          </cell>
          <cell r="CS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cell r="BG225">
            <v>0</v>
          </cell>
          <cell r="BH225">
            <v>0</v>
          </cell>
          <cell r="BI225">
            <v>0</v>
          </cell>
          <cell r="BJ225">
            <v>0</v>
          </cell>
          <cell r="BK225">
            <v>0</v>
          </cell>
          <cell r="BL225">
            <v>0</v>
          </cell>
          <cell r="BM225">
            <v>0</v>
          </cell>
          <cell r="BN225">
            <v>0</v>
          </cell>
          <cell r="BO225">
            <v>0</v>
          </cell>
          <cell r="BP225">
            <v>0</v>
          </cell>
          <cell r="BQ225">
            <v>0</v>
          </cell>
          <cell r="BS225">
            <v>0</v>
          </cell>
          <cell r="BT225">
            <v>0</v>
          </cell>
          <cell r="BU225">
            <v>0</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v>0</v>
          </cell>
          <cell r="CH225">
            <v>0</v>
          </cell>
          <cell r="CJ225">
            <v>0</v>
          </cell>
          <cell r="CK225">
            <v>0</v>
          </cell>
          <cell r="CL225">
            <v>0</v>
          </cell>
          <cell r="CM225">
            <v>0</v>
          </cell>
          <cell r="CN225">
            <v>0</v>
          </cell>
          <cell r="CO225">
            <v>0</v>
          </cell>
          <cell r="CP225">
            <v>0</v>
          </cell>
          <cell r="CQ225">
            <v>0</v>
          </cell>
          <cell r="CR225">
            <v>0</v>
          </cell>
          <cell r="CS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cell r="BG226">
            <v>0</v>
          </cell>
          <cell r="BH226">
            <v>0</v>
          </cell>
          <cell r="BI226">
            <v>0</v>
          </cell>
          <cell r="BJ226">
            <v>0</v>
          </cell>
          <cell r="BK226">
            <v>0</v>
          </cell>
          <cell r="BL226">
            <v>0</v>
          </cell>
          <cell r="BM226">
            <v>0</v>
          </cell>
          <cell r="BN226">
            <v>0</v>
          </cell>
          <cell r="BO226">
            <v>0</v>
          </cell>
          <cell r="BP226">
            <v>0</v>
          </cell>
          <cell r="BQ226">
            <v>0</v>
          </cell>
          <cell r="BS226">
            <v>0</v>
          </cell>
          <cell r="BT226">
            <v>0</v>
          </cell>
          <cell r="BU226">
            <v>0</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v>0</v>
          </cell>
          <cell r="CH226">
            <v>0</v>
          </cell>
          <cell r="CJ226">
            <v>0</v>
          </cell>
          <cell r="CK226">
            <v>0</v>
          </cell>
          <cell r="CL226">
            <v>0</v>
          </cell>
          <cell r="CM226">
            <v>0</v>
          </cell>
          <cell r="CN226">
            <v>0</v>
          </cell>
          <cell r="CO226">
            <v>0</v>
          </cell>
          <cell r="CP226">
            <v>0</v>
          </cell>
          <cell r="CQ226">
            <v>0</v>
          </cell>
          <cell r="CR226">
            <v>0</v>
          </cell>
          <cell r="CS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cell r="BG227">
            <v>0</v>
          </cell>
          <cell r="BH227">
            <v>0</v>
          </cell>
          <cell r="BI227">
            <v>0</v>
          </cell>
          <cell r="BJ227">
            <v>0</v>
          </cell>
          <cell r="BK227">
            <v>0</v>
          </cell>
          <cell r="BL227">
            <v>0</v>
          </cell>
          <cell r="BM227">
            <v>0</v>
          </cell>
          <cell r="BN227">
            <v>0</v>
          </cell>
          <cell r="BO227">
            <v>0</v>
          </cell>
          <cell r="BP227">
            <v>0</v>
          </cell>
          <cell r="BQ227">
            <v>0</v>
          </cell>
          <cell r="BS227">
            <v>0</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cell r="BG228">
            <v>0</v>
          </cell>
          <cell r="BH228">
            <v>0</v>
          </cell>
          <cell r="BI228">
            <v>0</v>
          </cell>
          <cell r="BJ228">
            <v>0</v>
          </cell>
          <cell r="BK228">
            <v>0</v>
          </cell>
          <cell r="BL228">
            <v>0</v>
          </cell>
          <cell r="BM228">
            <v>0</v>
          </cell>
          <cell r="BN228">
            <v>0</v>
          </cell>
          <cell r="BO228">
            <v>0</v>
          </cell>
          <cell r="BP228">
            <v>0</v>
          </cell>
          <cell r="BQ228">
            <v>0</v>
          </cell>
          <cell r="BS228">
            <v>0</v>
          </cell>
          <cell r="BT228">
            <v>0</v>
          </cell>
          <cell r="BU228">
            <v>0</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v>0</v>
          </cell>
          <cell r="CH228">
            <v>0</v>
          </cell>
          <cell r="CJ228">
            <v>0</v>
          </cell>
          <cell r="CK228">
            <v>0</v>
          </cell>
          <cell r="CL228">
            <v>0</v>
          </cell>
          <cell r="CM228">
            <v>0</v>
          </cell>
          <cell r="CN228">
            <v>0</v>
          </cell>
          <cell r="CO228">
            <v>0</v>
          </cell>
          <cell r="CP228">
            <v>0</v>
          </cell>
          <cell r="CQ228">
            <v>0</v>
          </cell>
          <cell r="CR228">
            <v>0</v>
          </cell>
          <cell r="CS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cell r="BG229">
            <v>0</v>
          </cell>
          <cell r="BH229">
            <v>0</v>
          </cell>
          <cell r="BI229">
            <v>0</v>
          </cell>
          <cell r="BJ229">
            <v>0</v>
          </cell>
          <cell r="BK229">
            <v>0</v>
          </cell>
          <cell r="BL229">
            <v>0</v>
          </cell>
          <cell r="BM229">
            <v>0</v>
          </cell>
          <cell r="BN229">
            <v>0</v>
          </cell>
          <cell r="BO229">
            <v>0</v>
          </cell>
          <cell r="BP229">
            <v>0</v>
          </cell>
          <cell r="BQ229">
            <v>0</v>
          </cell>
          <cell r="BS229">
            <v>0</v>
          </cell>
          <cell r="BT229">
            <v>0</v>
          </cell>
          <cell r="BU229">
            <v>0</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v>0</v>
          </cell>
          <cell r="CH229">
            <v>0</v>
          </cell>
          <cell r="CJ229">
            <v>0</v>
          </cell>
          <cell r="CK229">
            <v>0</v>
          </cell>
          <cell r="CL229">
            <v>0</v>
          </cell>
          <cell r="CM229">
            <v>0</v>
          </cell>
          <cell r="CN229">
            <v>0</v>
          </cell>
          <cell r="CO229">
            <v>0</v>
          </cell>
          <cell r="CP229">
            <v>0</v>
          </cell>
          <cell r="CQ229">
            <v>0</v>
          </cell>
          <cell r="CR229">
            <v>0</v>
          </cell>
          <cell r="CS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cell r="BG230">
            <v>0</v>
          </cell>
          <cell r="BH230">
            <v>0</v>
          </cell>
          <cell r="BI230">
            <v>0</v>
          </cell>
          <cell r="BJ230">
            <v>0</v>
          </cell>
          <cell r="BK230">
            <v>0</v>
          </cell>
          <cell r="BL230">
            <v>0</v>
          </cell>
          <cell r="BM230">
            <v>0</v>
          </cell>
          <cell r="BN230">
            <v>0</v>
          </cell>
          <cell r="BO230">
            <v>0</v>
          </cell>
          <cell r="BP230">
            <v>0</v>
          </cell>
          <cell r="BQ230">
            <v>0</v>
          </cell>
          <cell r="BS230">
            <v>0</v>
          </cell>
          <cell r="BT230">
            <v>0</v>
          </cell>
          <cell r="BU230">
            <v>0</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v>0</v>
          </cell>
          <cell r="CH230">
            <v>0</v>
          </cell>
          <cell r="CJ230">
            <v>0</v>
          </cell>
          <cell r="CK230">
            <v>0</v>
          </cell>
          <cell r="CL230">
            <v>0</v>
          </cell>
          <cell r="CM230">
            <v>0</v>
          </cell>
          <cell r="CN230">
            <v>0</v>
          </cell>
          <cell r="CO230">
            <v>0</v>
          </cell>
          <cell r="CP230">
            <v>0</v>
          </cell>
          <cell r="CQ230">
            <v>0</v>
          </cell>
          <cell r="CR230">
            <v>0</v>
          </cell>
          <cell r="CS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cell r="BG231">
            <v>0</v>
          </cell>
          <cell r="BH231">
            <v>0</v>
          </cell>
          <cell r="BI231">
            <v>0</v>
          </cell>
          <cell r="BJ231">
            <v>0</v>
          </cell>
          <cell r="BK231">
            <v>0</v>
          </cell>
          <cell r="BL231">
            <v>0</v>
          </cell>
          <cell r="BM231">
            <v>0</v>
          </cell>
          <cell r="BN231">
            <v>0</v>
          </cell>
          <cell r="BO231">
            <v>0</v>
          </cell>
          <cell r="BP231">
            <v>0</v>
          </cell>
          <cell r="BQ231">
            <v>0</v>
          </cell>
          <cell r="BS231">
            <v>0</v>
          </cell>
          <cell r="BT231">
            <v>0</v>
          </cell>
          <cell r="BU231">
            <v>0</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v>0</v>
          </cell>
          <cell r="CH231">
            <v>0</v>
          </cell>
          <cell r="CJ231">
            <v>0</v>
          </cell>
          <cell r="CK231">
            <v>0</v>
          </cell>
          <cell r="CL231">
            <v>0</v>
          </cell>
          <cell r="CM231">
            <v>0</v>
          </cell>
          <cell r="CN231">
            <v>0</v>
          </cell>
          <cell r="CO231">
            <v>0</v>
          </cell>
          <cell r="CP231">
            <v>0</v>
          </cell>
          <cell r="CQ231">
            <v>0</v>
          </cell>
          <cell r="CR231">
            <v>0</v>
          </cell>
          <cell r="CS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cell r="BG232">
            <v>0</v>
          </cell>
          <cell r="BH232">
            <v>0</v>
          </cell>
          <cell r="BI232">
            <v>0</v>
          </cell>
          <cell r="BJ232">
            <v>0</v>
          </cell>
          <cell r="BK232">
            <v>0</v>
          </cell>
          <cell r="BL232">
            <v>0</v>
          </cell>
          <cell r="BM232">
            <v>0</v>
          </cell>
          <cell r="BN232">
            <v>0</v>
          </cell>
          <cell r="BO232">
            <v>0</v>
          </cell>
          <cell r="BP232">
            <v>0</v>
          </cell>
          <cell r="BQ232">
            <v>0</v>
          </cell>
          <cell r="BS232">
            <v>0</v>
          </cell>
          <cell r="BT232">
            <v>0</v>
          </cell>
          <cell r="BU232">
            <v>0</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v>0</v>
          </cell>
          <cell r="CH232">
            <v>0</v>
          </cell>
          <cell r="CJ232">
            <v>0</v>
          </cell>
          <cell r="CK232">
            <v>0</v>
          </cell>
          <cell r="CL232">
            <v>0</v>
          </cell>
          <cell r="CM232">
            <v>0</v>
          </cell>
          <cell r="CN232">
            <v>0</v>
          </cell>
          <cell r="CO232">
            <v>0</v>
          </cell>
          <cell r="CP232">
            <v>0</v>
          </cell>
          <cell r="CQ232">
            <v>0</v>
          </cell>
          <cell r="CR232">
            <v>0</v>
          </cell>
          <cell r="CS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cell r="BG233">
            <v>0</v>
          </cell>
          <cell r="BH233">
            <v>0</v>
          </cell>
          <cell r="BI233">
            <v>0</v>
          </cell>
          <cell r="BJ233">
            <v>0</v>
          </cell>
          <cell r="BK233">
            <v>0</v>
          </cell>
          <cell r="BL233">
            <v>0</v>
          </cell>
          <cell r="BM233">
            <v>0</v>
          </cell>
          <cell r="BN233">
            <v>0</v>
          </cell>
          <cell r="BO233">
            <v>0</v>
          </cell>
          <cell r="BP233">
            <v>0</v>
          </cell>
          <cell r="BQ233">
            <v>0</v>
          </cell>
          <cell r="BS233">
            <v>0</v>
          </cell>
          <cell r="BT233">
            <v>0</v>
          </cell>
          <cell r="BU233">
            <v>0</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v>0</v>
          </cell>
          <cell r="CH233">
            <v>0</v>
          </cell>
          <cell r="CJ233">
            <v>0</v>
          </cell>
          <cell r="CK233">
            <v>0</v>
          </cell>
          <cell r="CL233">
            <v>0</v>
          </cell>
          <cell r="CM233">
            <v>0</v>
          </cell>
          <cell r="CN233">
            <v>0</v>
          </cell>
          <cell r="CO233">
            <v>0</v>
          </cell>
          <cell r="CP233">
            <v>0</v>
          </cell>
          <cell r="CQ233">
            <v>0</v>
          </cell>
          <cell r="CR233">
            <v>0</v>
          </cell>
          <cell r="CS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cell r="BG234">
            <v>0</v>
          </cell>
          <cell r="BH234">
            <v>0</v>
          </cell>
          <cell r="BI234">
            <v>0</v>
          </cell>
          <cell r="BJ234">
            <v>0</v>
          </cell>
          <cell r="BK234">
            <v>0</v>
          </cell>
          <cell r="BL234">
            <v>0</v>
          </cell>
          <cell r="BM234">
            <v>0</v>
          </cell>
          <cell r="BN234">
            <v>0</v>
          </cell>
          <cell r="BO234">
            <v>0</v>
          </cell>
          <cell r="BP234">
            <v>0</v>
          </cell>
          <cell r="BQ234">
            <v>0</v>
          </cell>
          <cell r="BS234">
            <v>0</v>
          </cell>
          <cell r="BT234">
            <v>0</v>
          </cell>
          <cell r="BU234">
            <v>0</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v>0</v>
          </cell>
          <cell r="CH234">
            <v>0</v>
          </cell>
          <cell r="CJ234">
            <v>0</v>
          </cell>
          <cell r="CK234">
            <v>0</v>
          </cell>
          <cell r="CL234">
            <v>0</v>
          </cell>
          <cell r="CM234">
            <v>0</v>
          </cell>
          <cell r="CN234">
            <v>0</v>
          </cell>
          <cell r="CO234">
            <v>0</v>
          </cell>
          <cell r="CP234">
            <v>0</v>
          </cell>
          <cell r="CQ234">
            <v>0</v>
          </cell>
          <cell r="CR234">
            <v>0</v>
          </cell>
          <cell r="CS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cell r="BG235">
            <v>0</v>
          </cell>
          <cell r="BH235">
            <v>0</v>
          </cell>
          <cell r="BI235">
            <v>0</v>
          </cell>
          <cell r="BJ235">
            <v>0</v>
          </cell>
          <cell r="BK235">
            <v>0</v>
          </cell>
          <cell r="BL235">
            <v>0</v>
          </cell>
          <cell r="BM235">
            <v>0</v>
          </cell>
          <cell r="BN235">
            <v>0</v>
          </cell>
          <cell r="BO235">
            <v>0</v>
          </cell>
          <cell r="BP235">
            <v>0</v>
          </cell>
          <cell r="BQ235">
            <v>0</v>
          </cell>
          <cell r="BS235">
            <v>0</v>
          </cell>
          <cell r="BT235">
            <v>0</v>
          </cell>
          <cell r="BU235">
            <v>0</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v>0</v>
          </cell>
          <cell r="CH235">
            <v>0</v>
          </cell>
          <cell r="CJ235">
            <v>0</v>
          </cell>
          <cell r="CK235">
            <v>0</v>
          </cell>
          <cell r="CL235">
            <v>0</v>
          </cell>
          <cell r="CM235">
            <v>0</v>
          </cell>
          <cell r="CN235">
            <v>0</v>
          </cell>
          <cell r="CO235">
            <v>0</v>
          </cell>
          <cell r="CP235">
            <v>0</v>
          </cell>
          <cell r="CQ235">
            <v>0</v>
          </cell>
          <cell r="CR235">
            <v>0</v>
          </cell>
          <cell r="CS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cell r="BG236">
            <v>0</v>
          </cell>
          <cell r="BH236">
            <v>0</v>
          </cell>
          <cell r="BI236">
            <v>0</v>
          </cell>
          <cell r="BJ236">
            <v>0</v>
          </cell>
          <cell r="BK236">
            <v>0</v>
          </cell>
          <cell r="BL236">
            <v>0</v>
          </cell>
          <cell r="BM236">
            <v>0</v>
          </cell>
          <cell r="BN236">
            <v>0</v>
          </cell>
          <cell r="BO236">
            <v>0</v>
          </cell>
          <cell r="BP236">
            <v>0</v>
          </cell>
          <cell r="BQ236">
            <v>0</v>
          </cell>
          <cell r="BS236">
            <v>0</v>
          </cell>
          <cell r="BT236">
            <v>0</v>
          </cell>
          <cell r="BU236">
            <v>0</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v>0</v>
          </cell>
          <cell r="CH236">
            <v>0</v>
          </cell>
          <cell r="CJ236">
            <v>0</v>
          </cell>
          <cell r="CK236">
            <v>0</v>
          </cell>
          <cell r="CL236">
            <v>0</v>
          </cell>
          <cell r="CM236">
            <v>0</v>
          </cell>
          <cell r="CN236">
            <v>0</v>
          </cell>
          <cell r="CO236">
            <v>0</v>
          </cell>
          <cell r="CP236">
            <v>0</v>
          </cell>
          <cell r="CQ236">
            <v>0</v>
          </cell>
          <cell r="CR236">
            <v>0</v>
          </cell>
          <cell r="CS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cell r="BG237">
            <v>0</v>
          </cell>
          <cell r="BH237">
            <v>0</v>
          </cell>
          <cell r="BI237">
            <v>0</v>
          </cell>
          <cell r="BJ237">
            <v>0</v>
          </cell>
          <cell r="BK237">
            <v>0</v>
          </cell>
          <cell r="BL237">
            <v>0</v>
          </cell>
          <cell r="BM237">
            <v>0</v>
          </cell>
          <cell r="BN237">
            <v>0</v>
          </cell>
          <cell r="BO237">
            <v>0</v>
          </cell>
          <cell r="BP237">
            <v>0</v>
          </cell>
          <cell r="BQ237">
            <v>0</v>
          </cell>
          <cell r="BS237">
            <v>0</v>
          </cell>
          <cell r="BT237">
            <v>0</v>
          </cell>
          <cell r="BU237">
            <v>0</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v>0</v>
          </cell>
          <cell r="CH237">
            <v>0</v>
          </cell>
          <cell r="CJ237">
            <v>0</v>
          </cell>
          <cell r="CK237">
            <v>0</v>
          </cell>
          <cell r="CL237">
            <v>0</v>
          </cell>
          <cell r="CM237">
            <v>0</v>
          </cell>
          <cell r="CN237">
            <v>0</v>
          </cell>
          <cell r="CO237">
            <v>0</v>
          </cell>
          <cell r="CP237">
            <v>0</v>
          </cell>
          <cell r="CQ237">
            <v>0</v>
          </cell>
          <cell r="CR237">
            <v>0</v>
          </cell>
          <cell r="CS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cell r="BG238">
            <v>0</v>
          </cell>
          <cell r="BH238">
            <v>0</v>
          </cell>
          <cell r="BI238">
            <v>0</v>
          </cell>
          <cell r="BJ238">
            <v>0</v>
          </cell>
          <cell r="BK238">
            <v>0</v>
          </cell>
          <cell r="BL238">
            <v>0</v>
          </cell>
          <cell r="BM238">
            <v>0</v>
          </cell>
          <cell r="BN238">
            <v>0</v>
          </cell>
          <cell r="BO238">
            <v>0</v>
          </cell>
          <cell r="BP238">
            <v>0</v>
          </cell>
          <cell r="BQ238">
            <v>0</v>
          </cell>
          <cell r="BS238">
            <v>0</v>
          </cell>
          <cell r="BT238">
            <v>0</v>
          </cell>
          <cell r="BU238">
            <v>0</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v>0</v>
          </cell>
          <cell r="CH238">
            <v>0</v>
          </cell>
          <cell r="CJ238">
            <v>0</v>
          </cell>
          <cell r="CK238">
            <v>0</v>
          </cell>
          <cell r="CL238">
            <v>0</v>
          </cell>
          <cell r="CM238">
            <v>0</v>
          </cell>
          <cell r="CN238">
            <v>0</v>
          </cell>
          <cell r="CO238">
            <v>0</v>
          </cell>
          <cell r="CP238">
            <v>0</v>
          </cell>
          <cell r="CQ238">
            <v>0</v>
          </cell>
          <cell r="CR238">
            <v>0</v>
          </cell>
          <cell r="CS238">
            <v>0</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v>0</v>
          </cell>
          <cell r="AW123">
            <v>0</v>
          </cell>
          <cell r="AX123">
            <v>0</v>
          </cell>
          <cell r="AY123">
            <v>0</v>
          </cell>
          <cell r="AZ123">
            <v>0</v>
          </cell>
          <cell r="BA123">
            <v>0</v>
          </cell>
          <cell r="BB123">
            <v>0</v>
          </cell>
          <cell r="BC123">
            <v>0</v>
          </cell>
          <cell r="BD123">
            <v>0</v>
          </cell>
          <cell r="BE123">
            <v>9657646</v>
          </cell>
          <cell r="BF123">
            <v>0</v>
          </cell>
          <cell r="BG123">
            <v>137091</v>
          </cell>
          <cell r="BH123">
            <v>0</v>
          </cell>
          <cell r="BI123">
            <v>0</v>
          </cell>
          <cell r="BJ123">
            <v>0</v>
          </cell>
          <cell r="BK123">
            <v>0</v>
          </cell>
          <cell r="BL123">
            <v>0</v>
          </cell>
          <cell r="BM123">
            <v>0</v>
          </cell>
          <cell r="BN123">
            <v>0</v>
          </cell>
          <cell r="BO123">
            <v>0</v>
          </cell>
          <cell r="BP123">
            <v>0</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v>0</v>
          </cell>
          <cell r="AW124">
            <v>0</v>
          </cell>
          <cell r="AX124">
            <v>0</v>
          </cell>
          <cell r="AY124">
            <v>0</v>
          </cell>
          <cell r="AZ124">
            <v>0</v>
          </cell>
          <cell r="BA124">
            <v>0</v>
          </cell>
          <cell r="BB124">
            <v>0</v>
          </cell>
          <cell r="BC124">
            <v>0</v>
          </cell>
          <cell r="BD124">
            <v>0</v>
          </cell>
          <cell r="BE124">
            <v>14122686</v>
          </cell>
          <cell r="BG124">
            <v>190089</v>
          </cell>
          <cell r="BH124">
            <v>0</v>
          </cell>
          <cell r="BI124">
            <v>0</v>
          </cell>
          <cell r="BJ124">
            <v>0</v>
          </cell>
          <cell r="BK124">
            <v>0</v>
          </cell>
          <cell r="BL124">
            <v>0</v>
          </cell>
          <cell r="BM124">
            <v>0</v>
          </cell>
          <cell r="BN124">
            <v>0</v>
          </cell>
          <cell r="BO124">
            <v>0</v>
          </cell>
          <cell r="BP124">
            <v>0</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v>0</v>
          </cell>
          <cell r="AW125">
            <v>0</v>
          </cell>
          <cell r="AX125">
            <v>0</v>
          </cell>
          <cell r="AY125">
            <v>0</v>
          </cell>
          <cell r="AZ125">
            <v>0</v>
          </cell>
          <cell r="BA125">
            <v>0</v>
          </cell>
          <cell r="BB125">
            <v>0</v>
          </cell>
          <cell r="BC125">
            <v>0</v>
          </cell>
          <cell r="BD125">
            <v>0</v>
          </cell>
          <cell r="BE125">
            <v>19750242</v>
          </cell>
          <cell r="BG125">
            <v>239520</v>
          </cell>
          <cell r="BH125">
            <v>0</v>
          </cell>
          <cell r="BI125">
            <v>0</v>
          </cell>
          <cell r="BJ125">
            <v>0</v>
          </cell>
          <cell r="BK125">
            <v>0</v>
          </cell>
          <cell r="BL125">
            <v>0</v>
          </cell>
          <cell r="BM125">
            <v>0</v>
          </cell>
          <cell r="BN125">
            <v>0</v>
          </cell>
          <cell r="BO125">
            <v>0</v>
          </cell>
          <cell r="BP125">
            <v>0</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v>0</v>
          </cell>
          <cell r="AW126">
            <v>0</v>
          </cell>
          <cell r="AX126">
            <v>0</v>
          </cell>
          <cell r="AY126">
            <v>0</v>
          </cell>
          <cell r="AZ126">
            <v>0</v>
          </cell>
          <cell r="BA126">
            <v>0</v>
          </cell>
          <cell r="BB126">
            <v>0</v>
          </cell>
          <cell r="BC126">
            <v>0</v>
          </cell>
          <cell r="BD126">
            <v>0</v>
          </cell>
          <cell r="BE126">
            <v>26726309</v>
          </cell>
          <cell r="BG126">
            <v>318477</v>
          </cell>
          <cell r="BH126">
            <v>0</v>
          </cell>
          <cell r="BI126">
            <v>0</v>
          </cell>
          <cell r="BJ126">
            <v>0</v>
          </cell>
          <cell r="BK126">
            <v>0</v>
          </cell>
          <cell r="BL126">
            <v>0</v>
          </cell>
          <cell r="BM126">
            <v>0</v>
          </cell>
          <cell r="BN126">
            <v>0</v>
          </cell>
          <cell r="BO126">
            <v>0</v>
          </cell>
          <cell r="BP126">
            <v>0</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v>0</v>
          </cell>
          <cell r="AW127">
            <v>0</v>
          </cell>
          <cell r="AX127">
            <v>0</v>
          </cell>
          <cell r="AY127">
            <v>0</v>
          </cell>
          <cell r="AZ127">
            <v>0</v>
          </cell>
          <cell r="BA127">
            <v>0</v>
          </cell>
          <cell r="BB127">
            <v>0</v>
          </cell>
          <cell r="BC127">
            <v>0</v>
          </cell>
          <cell r="BD127">
            <v>0</v>
          </cell>
          <cell r="BE127">
            <v>34190033</v>
          </cell>
          <cell r="BG127">
            <v>398248</v>
          </cell>
          <cell r="BH127">
            <v>0</v>
          </cell>
          <cell r="BI127">
            <v>0</v>
          </cell>
          <cell r="BJ127">
            <v>0</v>
          </cell>
          <cell r="BK127">
            <v>0</v>
          </cell>
          <cell r="BL127">
            <v>0</v>
          </cell>
          <cell r="BM127">
            <v>0</v>
          </cell>
          <cell r="BN127">
            <v>0</v>
          </cell>
          <cell r="BO127">
            <v>0</v>
          </cell>
          <cell r="BP127">
            <v>0</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v>0</v>
          </cell>
          <cell r="AW128">
            <v>0</v>
          </cell>
          <cell r="AX128">
            <v>0</v>
          </cell>
          <cell r="AY128">
            <v>0</v>
          </cell>
          <cell r="AZ128">
            <v>0</v>
          </cell>
          <cell r="BA128">
            <v>0</v>
          </cell>
          <cell r="BB128">
            <v>0</v>
          </cell>
          <cell r="BC128">
            <v>0</v>
          </cell>
          <cell r="BD128">
            <v>0</v>
          </cell>
          <cell r="BE128">
            <v>43070904</v>
          </cell>
          <cell r="BG128">
            <v>465900</v>
          </cell>
          <cell r="BH128">
            <v>0</v>
          </cell>
          <cell r="BI128">
            <v>0</v>
          </cell>
          <cell r="BJ128">
            <v>0</v>
          </cell>
          <cell r="BK128">
            <v>0</v>
          </cell>
          <cell r="BL128">
            <v>0</v>
          </cell>
          <cell r="BM128">
            <v>0</v>
          </cell>
          <cell r="BN128">
            <v>0</v>
          </cell>
          <cell r="BO128">
            <v>0</v>
          </cell>
          <cell r="BP128">
            <v>0</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v>0</v>
          </cell>
          <cell r="AW129">
            <v>0</v>
          </cell>
          <cell r="AX129">
            <v>0</v>
          </cell>
          <cell r="AY129">
            <v>0</v>
          </cell>
          <cell r="AZ129">
            <v>0</v>
          </cell>
          <cell r="BA129">
            <v>0</v>
          </cell>
          <cell r="BB129">
            <v>0</v>
          </cell>
          <cell r="BC129">
            <v>0</v>
          </cell>
          <cell r="BD129">
            <v>0</v>
          </cell>
          <cell r="BE129">
            <v>53495641</v>
          </cell>
          <cell r="BG129">
            <v>532025</v>
          </cell>
          <cell r="BH129">
            <v>0</v>
          </cell>
          <cell r="BI129">
            <v>0</v>
          </cell>
          <cell r="BJ129">
            <v>0</v>
          </cell>
          <cell r="BK129">
            <v>0</v>
          </cell>
          <cell r="BL129">
            <v>0</v>
          </cell>
          <cell r="BM129">
            <v>0</v>
          </cell>
          <cell r="BN129">
            <v>0</v>
          </cell>
          <cell r="BO129">
            <v>0</v>
          </cell>
          <cell r="BP129">
            <v>0</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v>0</v>
          </cell>
          <cell r="AW130">
            <v>0</v>
          </cell>
          <cell r="AX130">
            <v>0</v>
          </cell>
          <cell r="AY130">
            <v>0</v>
          </cell>
          <cell r="AZ130">
            <v>315</v>
          </cell>
          <cell r="BA130">
            <v>0</v>
          </cell>
          <cell r="BB130">
            <v>0</v>
          </cell>
          <cell r="BC130">
            <v>0</v>
          </cell>
          <cell r="BD130">
            <v>0</v>
          </cell>
          <cell r="BE130">
            <v>62431814</v>
          </cell>
          <cell r="BG130">
            <v>625185</v>
          </cell>
          <cell r="BH130">
            <v>0</v>
          </cell>
          <cell r="BI130">
            <v>0</v>
          </cell>
          <cell r="BJ130">
            <v>0</v>
          </cell>
          <cell r="BK130">
            <v>0</v>
          </cell>
          <cell r="BL130">
            <v>6294</v>
          </cell>
          <cell r="BM130">
            <v>0</v>
          </cell>
          <cell r="BN130">
            <v>0</v>
          </cell>
          <cell r="BO130">
            <v>0</v>
          </cell>
          <cell r="BP130">
            <v>0</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v>0</v>
          </cell>
          <cell r="AW131">
            <v>0</v>
          </cell>
          <cell r="AX131">
            <v>0</v>
          </cell>
          <cell r="AY131">
            <v>0</v>
          </cell>
          <cell r="AZ131">
            <v>0</v>
          </cell>
          <cell r="BA131">
            <v>0</v>
          </cell>
          <cell r="BB131">
            <v>0</v>
          </cell>
          <cell r="BC131">
            <v>0</v>
          </cell>
          <cell r="BD131">
            <v>0</v>
          </cell>
          <cell r="BE131">
            <v>10429825</v>
          </cell>
          <cell r="BG131">
            <v>132824</v>
          </cell>
          <cell r="BH131">
            <v>0</v>
          </cell>
          <cell r="BI131">
            <v>0</v>
          </cell>
          <cell r="BJ131">
            <v>0</v>
          </cell>
          <cell r="BK131">
            <v>0</v>
          </cell>
          <cell r="BL131">
            <v>0</v>
          </cell>
          <cell r="BM131">
            <v>0</v>
          </cell>
          <cell r="BN131">
            <v>0</v>
          </cell>
          <cell r="BO131">
            <v>0</v>
          </cell>
          <cell r="BP131">
            <v>0</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v>0</v>
          </cell>
          <cell r="AX132">
            <v>0</v>
          </cell>
          <cell r="AY132">
            <v>0</v>
          </cell>
          <cell r="AZ132">
            <v>0</v>
          </cell>
          <cell r="BA132">
            <v>0</v>
          </cell>
          <cell r="BB132">
            <v>0</v>
          </cell>
          <cell r="BC132">
            <v>0</v>
          </cell>
          <cell r="BD132">
            <v>0</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v>0</v>
          </cell>
          <cell r="AX133">
            <v>0</v>
          </cell>
          <cell r="AY133">
            <v>0</v>
          </cell>
          <cell r="AZ133">
            <v>0</v>
          </cell>
          <cell r="BA133">
            <v>0</v>
          </cell>
          <cell r="BB133">
            <v>0</v>
          </cell>
          <cell r="BC133">
            <v>0</v>
          </cell>
          <cell r="BD133">
            <v>0</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v>0</v>
          </cell>
          <cell r="AX134">
            <v>0</v>
          </cell>
          <cell r="AY134">
            <v>0</v>
          </cell>
          <cell r="AZ134">
            <v>0</v>
          </cell>
          <cell r="BA134">
            <v>0</v>
          </cell>
          <cell r="BB134">
            <v>0</v>
          </cell>
          <cell r="BC134">
            <v>0</v>
          </cell>
          <cell r="BD134">
            <v>0</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v>0</v>
          </cell>
          <cell r="AX135">
            <v>0</v>
          </cell>
          <cell r="AY135">
            <v>0</v>
          </cell>
          <cell r="AZ135">
            <v>0</v>
          </cell>
          <cell r="BA135">
            <v>0</v>
          </cell>
          <cell r="BB135">
            <v>0</v>
          </cell>
          <cell r="BC135">
            <v>0</v>
          </cell>
          <cell r="BD135">
            <v>0</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v>0</v>
          </cell>
          <cell r="AX136">
            <v>0</v>
          </cell>
          <cell r="AY136">
            <v>0</v>
          </cell>
          <cell r="AZ136">
            <v>0</v>
          </cell>
          <cell r="BA136">
            <v>0</v>
          </cell>
          <cell r="BB136">
            <v>0</v>
          </cell>
          <cell r="BC136">
            <v>0</v>
          </cell>
          <cell r="BD136">
            <v>0</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v>0</v>
          </cell>
          <cell r="AX137">
            <v>0</v>
          </cell>
          <cell r="AY137">
            <v>0</v>
          </cell>
          <cell r="AZ137">
            <v>0</v>
          </cell>
          <cell r="BA137">
            <v>0</v>
          </cell>
          <cell r="BB137">
            <v>0</v>
          </cell>
          <cell r="BC137">
            <v>0</v>
          </cell>
          <cell r="BD137">
            <v>0</v>
          </cell>
          <cell r="BE137">
            <v>55132463.68</v>
          </cell>
          <cell r="BG137">
            <v>443194</v>
          </cell>
          <cell r="BH137">
            <v>11672</v>
          </cell>
          <cell r="BI137">
            <v>0</v>
          </cell>
          <cell r="BJ137">
            <v>0</v>
          </cell>
          <cell r="BK137">
            <v>0</v>
          </cell>
          <cell r="BL137">
            <v>0</v>
          </cell>
          <cell r="BM137">
            <v>0</v>
          </cell>
          <cell r="BN137">
            <v>0</v>
          </cell>
          <cell r="BO137">
            <v>0</v>
          </cell>
          <cell r="BP137">
            <v>0</v>
          </cell>
          <cell r="BQ137">
            <v>454866</v>
          </cell>
          <cell r="BS137">
            <v>1648230</v>
          </cell>
          <cell r="BT137">
            <v>14457</v>
          </cell>
          <cell r="BU137">
            <v>0</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v>0</v>
          </cell>
          <cell r="AX138">
            <v>0</v>
          </cell>
          <cell r="AY138">
            <v>0</v>
          </cell>
          <cell r="AZ138">
            <v>0</v>
          </cell>
          <cell r="BA138">
            <v>0</v>
          </cell>
          <cell r="BB138">
            <v>0</v>
          </cell>
          <cell r="BC138">
            <v>0</v>
          </cell>
          <cell r="BD138">
            <v>0</v>
          </cell>
          <cell r="BE138">
            <v>57817014.439999998</v>
          </cell>
          <cell r="BG138">
            <v>469474</v>
          </cell>
          <cell r="BH138">
            <v>11672</v>
          </cell>
          <cell r="BI138">
            <v>0</v>
          </cell>
          <cell r="BJ138">
            <v>0</v>
          </cell>
          <cell r="BK138">
            <v>0</v>
          </cell>
          <cell r="BL138">
            <v>0</v>
          </cell>
          <cell r="BM138">
            <v>0</v>
          </cell>
          <cell r="BN138">
            <v>0</v>
          </cell>
          <cell r="BO138">
            <v>0</v>
          </cell>
          <cell r="BP138">
            <v>0</v>
          </cell>
          <cell r="BQ138">
            <v>481146</v>
          </cell>
          <cell r="BS138">
            <v>1648230</v>
          </cell>
          <cell r="BT138">
            <v>14457</v>
          </cell>
          <cell r="BU138">
            <v>0</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v>0</v>
          </cell>
          <cell r="AX139">
            <v>0</v>
          </cell>
          <cell r="AY139">
            <v>0</v>
          </cell>
          <cell r="AZ139">
            <v>0</v>
          </cell>
          <cell r="BA139">
            <v>0</v>
          </cell>
          <cell r="BB139">
            <v>0</v>
          </cell>
          <cell r="BC139">
            <v>0</v>
          </cell>
          <cell r="BD139">
            <v>0</v>
          </cell>
          <cell r="BE139">
            <v>61344709.879999995</v>
          </cell>
          <cell r="BG139">
            <v>505253</v>
          </cell>
          <cell r="BH139">
            <v>11672</v>
          </cell>
          <cell r="BI139">
            <v>0</v>
          </cell>
          <cell r="BJ139">
            <v>0</v>
          </cell>
          <cell r="BK139">
            <v>0</v>
          </cell>
          <cell r="BL139">
            <v>0</v>
          </cell>
          <cell r="BM139">
            <v>0</v>
          </cell>
          <cell r="BN139">
            <v>0</v>
          </cell>
          <cell r="BO139">
            <v>0</v>
          </cell>
          <cell r="BP139">
            <v>0</v>
          </cell>
          <cell r="BQ139">
            <v>516925</v>
          </cell>
          <cell r="BS139">
            <v>1648230</v>
          </cell>
          <cell r="BT139">
            <v>14457</v>
          </cell>
          <cell r="BU139">
            <v>0</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v>0</v>
          </cell>
          <cell r="AX140">
            <v>0</v>
          </cell>
          <cell r="AY140">
            <v>0</v>
          </cell>
          <cell r="AZ140">
            <v>0</v>
          </cell>
          <cell r="BA140">
            <v>0</v>
          </cell>
          <cell r="BB140">
            <v>0</v>
          </cell>
          <cell r="BC140">
            <v>0</v>
          </cell>
          <cell r="BD140">
            <v>0</v>
          </cell>
          <cell r="BE140">
            <v>63224338.849999994</v>
          </cell>
          <cell r="BG140">
            <v>527053</v>
          </cell>
          <cell r="BH140">
            <v>11672</v>
          </cell>
          <cell r="BI140">
            <v>0</v>
          </cell>
          <cell r="BJ140">
            <v>0</v>
          </cell>
          <cell r="BK140">
            <v>0</v>
          </cell>
          <cell r="BL140">
            <v>0</v>
          </cell>
          <cell r="BM140">
            <v>0</v>
          </cell>
          <cell r="BN140">
            <v>0</v>
          </cell>
          <cell r="BO140">
            <v>0</v>
          </cell>
          <cell r="BP140">
            <v>0</v>
          </cell>
          <cell r="BQ140">
            <v>538725</v>
          </cell>
          <cell r="BS140">
            <v>1648230</v>
          </cell>
          <cell r="BT140">
            <v>14457</v>
          </cell>
          <cell r="BU140">
            <v>0</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v>0</v>
          </cell>
          <cell r="AX141">
            <v>0</v>
          </cell>
          <cell r="AY141">
            <v>0</v>
          </cell>
          <cell r="AZ141">
            <v>0</v>
          </cell>
          <cell r="BA141">
            <v>0</v>
          </cell>
          <cell r="BB141">
            <v>0</v>
          </cell>
          <cell r="BC141">
            <v>0</v>
          </cell>
          <cell r="BD141">
            <v>0</v>
          </cell>
          <cell r="BE141">
            <v>65045569.439999998</v>
          </cell>
          <cell r="BG141">
            <v>550813</v>
          </cell>
          <cell r="BH141">
            <v>11672</v>
          </cell>
          <cell r="BI141">
            <v>0</v>
          </cell>
          <cell r="BJ141">
            <v>0</v>
          </cell>
          <cell r="BK141">
            <v>0</v>
          </cell>
          <cell r="BL141">
            <v>0</v>
          </cell>
          <cell r="BM141">
            <v>0</v>
          </cell>
          <cell r="BN141">
            <v>0</v>
          </cell>
          <cell r="BO141">
            <v>0</v>
          </cell>
          <cell r="BP141">
            <v>0</v>
          </cell>
          <cell r="BQ141">
            <v>562485</v>
          </cell>
          <cell r="BS141">
            <v>1648230</v>
          </cell>
          <cell r="BT141">
            <v>14457</v>
          </cell>
          <cell r="BU141">
            <v>0</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v>0</v>
          </cell>
          <cell r="AX142">
            <v>0</v>
          </cell>
          <cell r="AY142">
            <v>0</v>
          </cell>
          <cell r="AZ142">
            <v>0</v>
          </cell>
          <cell r="BA142">
            <v>0</v>
          </cell>
          <cell r="BB142">
            <v>0</v>
          </cell>
          <cell r="BC142">
            <v>0</v>
          </cell>
          <cell r="BD142">
            <v>0</v>
          </cell>
          <cell r="BE142">
            <v>65045569.439999998</v>
          </cell>
          <cell r="BG142">
            <v>550813</v>
          </cell>
          <cell r="BH142">
            <v>11672</v>
          </cell>
          <cell r="BI142">
            <v>0</v>
          </cell>
          <cell r="BJ142">
            <v>0</v>
          </cell>
          <cell r="BK142">
            <v>0</v>
          </cell>
          <cell r="BL142">
            <v>0</v>
          </cell>
          <cell r="BM142">
            <v>0</v>
          </cell>
          <cell r="BN142">
            <v>0</v>
          </cell>
          <cell r="BO142">
            <v>0</v>
          </cell>
          <cell r="BP142">
            <v>0</v>
          </cell>
          <cell r="BQ142">
            <v>562485</v>
          </cell>
          <cell r="BS142">
            <v>1648230</v>
          </cell>
          <cell r="BT142">
            <v>14457</v>
          </cell>
          <cell r="BU142">
            <v>0</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cell r="AX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cell r="AX4">
            <v>255</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cell r="AX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cell r="AX6">
            <v>801</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cell r="AX7">
            <v>872</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cell r="AX8">
            <v>753</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cell r="AX9">
            <v>520</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cell r="AX10">
            <v>308</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cell r="AX11">
            <v>1</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3942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cell r="AX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cell r="AX18">
            <v>173</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cell r="AX19">
            <v>302</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cell r="AX20">
            <v>417</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cell r="AX21">
            <v>381</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cell r="AX22">
            <v>387</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cell r="AX23">
            <v>262</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cell r="AX24">
            <v>161</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2086</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428</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728</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1218</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1253</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1140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782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469</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1</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6028</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cell r="AX45">
            <v>2784</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cell r="AX46">
            <v>95086</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cell r="AX47">
            <v>120509</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cell r="AX48">
            <v>145655</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cell r="AX49">
            <v>155814</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cell r="AX50">
            <v>139817</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cell r="AX51">
            <v>116762</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cell r="AX52">
            <v>111074</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cell r="AX53">
            <v>53678</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cell r="AX54">
            <v>450</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cell r="AX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941630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cell r="AX59">
            <v>1681</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cell r="AX60">
            <v>78189</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cell r="AX61">
            <v>113035</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cell r="AX62">
            <v>138430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cell r="AX63">
            <v>147132</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cell r="AX64">
            <v>137622</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cell r="AX65">
            <v>123243</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cell r="AX66">
            <v>115776</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cell r="AX67">
            <v>43063</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cell r="AX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898172</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4465</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173275</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233544</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284085</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302946</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277439</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240005</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226850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96741</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451</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1</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1839802</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cell r="AX87">
            <v>5</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cell r="AX88">
            <v>122</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cell r="AX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cell r="AX90">
            <v>66</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cell r="AX91">
            <v>73</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cell r="AX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cell r="AX93">
            <v>106</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cell r="AX94">
            <v>142</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cell r="AX95">
            <v>243</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cell r="AX96">
            <v>11524</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cell r="AX97">
            <v>400</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12827</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cell r="AX101">
            <v>2</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cell r="AX102">
            <v>96</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cell r="AX103">
            <v>93</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cell r="AX104">
            <v>56</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cell r="AX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cell r="AX106">
            <v>90</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cell r="AX107">
            <v>95</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cell r="AX108">
            <v>202</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cell r="AX109">
            <v>7380</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cell r="AX110">
            <v>7539</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cell r="AX111">
            <v>251</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15885</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7</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218</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161</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122</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154</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168</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201</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344</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7623</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19063</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651</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28712</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2795</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95463</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121003</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146522</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156759</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140648</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117388</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111524</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53922</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11974</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401</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958399</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1686</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78458</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113430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138903</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147594</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138099</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123600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116139</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50443</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7540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251</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916143</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4481</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173921</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234433</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285425</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304353</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278747</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240988</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227663</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104365</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19514</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652</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1874542</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cell r="GF10">
            <v>3680</v>
          </cell>
          <cell r="GG10">
            <v>3685</v>
          </cell>
          <cell r="GH10">
            <v>3707</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3480</v>
          </cell>
          <cell r="GH14">
            <v>3471</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v>0</v>
          </cell>
          <cell r="W27">
            <v>0</v>
          </cell>
          <cell r="X27">
            <v>0</v>
          </cell>
          <cell r="Y27">
            <v>0</v>
          </cell>
          <cell r="Z27">
            <v>0</v>
          </cell>
          <cell r="AA27">
            <v>0</v>
          </cell>
          <cell r="AB27">
            <v>0</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cell r="JD27">
            <v>0</v>
          </cell>
          <cell r="JE27">
            <v>0</v>
          </cell>
          <cell r="JF27">
            <v>0</v>
          </cell>
          <cell r="JG27">
            <v>0</v>
          </cell>
          <cell r="JH27">
            <v>0</v>
          </cell>
          <cell r="JI27">
            <v>0</v>
          </cell>
          <cell r="JJ27">
            <v>0</v>
          </cell>
          <cell r="JK27">
            <v>0</v>
          </cell>
          <cell r="JL27">
            <v>0</v>
          </cell>
          <cell r="JM27">
            <v>0</v>
          </cell>
          <cell r="JN27">
            <v>0</v>
          </cell>
          <cell r="JO27">
            <v>0</v>
          </cell>
          <cell r="JP27">
            <v>0</v>
          </cell>
          <cell r="JQ27">
            <v>0</v>
          </cell>
          <cell r="JR27">
            <v>0</v>
          </cell>
          <cell r="JS27">
            <v>0</v>
          </cell>
          <cell r="JT27">
            <v>0</v>
          </cell>
          <cell r="JU27">
            <v>0</v>
          </cell>
          <cell r="JV27">
            <v>0</v>
          </cell>
        </row>
        <row r="28">
          <cell r="A28" t="str">
            <v>AZ Dalekovod</v>
          </cell>
          <cell r="U28" t="e">
            <v>#REF!</v>
          </cell>
          <cell r="V28">
            <v>0</v>
          </cell>
          <cell r="W28">
            <v>0</v>
          </cell>
          <cell r="X28">
            <v>0</v>
          </cell>
          <cell r="Y28">
            <v>0</v>
          </cell>
          <cell r="Z28">
            <v>0</v>
          </cell>
          <cell r="AA28">
            <v>0</v>
          </cell>
          <cell r="AB28">
            <v>0</v>
          </cell>
          <cell r="AC28">
            <v>0</v>
          </cell>
          <cell r="AD28">
            <v>0</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0</v>
          </cell>
          <cell r="JG28">
            <v>0</v>
          </cell>
          <cell r="JH28">
            <v>0</v>
          </cell>
          <cell r="JI28">
            <v>0</v>
          </cell>
          <cell r="JJ28">
            <v>0</v>
          </cell>
          <cell r="JK28">
            <v>0</v>
          </cell>
          <cell r="JL28">
            <v>0</v>
          </cell>
          <cell r="JM28">
            <v>0</v>
          </cell>
          <cell r="JN28">
            <v>0</v>
          </cell>
          <cell r="JO28">
            <v>0</v>
          </cell>
          <cell r="JP28">
            <v>0</v>
          </cell>
          <cell r="JQ28">
            <v>0</v>
          </cell>
          <cell r="JR28">
            <v>0</v>
          </cell>
          <cell r="JS28">
            <v>0</v>
          </cell>
          <cell r="JT28">
            <v>0</v>
          </cell>
          <cell r="JU28">
            <v>0</v>
          </cell>
          <cell r="JV28">
            <v>0</v>
          </cell>
        </row>
        <row r="29">
          <cell r="A29" t="str">
            <v>AZ HKZP</v>
          </cell>
          <cell r="U29" t="e">
            <v>#REF!</v>
          </cell>
          <cell r="V29">
            <v>0</v>
          </cell>
          <cell r="W29">
            <v>0</v>
          </cell>
          <cell r="X29">
            <v>0</v>
          </cell>
          <cell r="Y29">
            <v>0</v>
          </cell>
          <cell r="Z29">
            <v>0</v>
          </cell>
          <cell r="AA29">
            <v>0</v>
          </cell>
          <cell r="AB29">
            <v>0</v>
          </cell>
          <cell r="AC29">
            <v>0</v>
          </cell>
          <cell r="AD29">
            <v>0</v>
          </cell>
          <cell r="AE29">
            <v>2.9209621993127148E-2</v>
          </cell>
          <cell r="AF29">
            <v>0</v>
          </cell>
          <cell r="AG29">
            <v>0</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0</v>
          </cell>
          <cell r="JG29">
            <v>0</v>
          </cell>
          <cell r="JH29">
            <v>0</v>
          </cell>
          <cell r="JI29">
            <v>0</v>
          </cell>
          <cell r="JJ29">
            <v>0</v>
          </cell>
          <cell r="JK29">
            <v>0</v>
          </cell>
          <cell r="JL29">
            <v>0</v>
          </cell>
          <cell r="JM29">
            <v>0</v>
          </cell>
          <cell r="JN29">
            <v>0</v>
          </cell>
          <cell r="JO29">
            <v>0</v>
          </cell>
          <cell r="JP29">
            <v>0</v>
          </cell>
          <cell r="JQ29">
            <v>0</v>
          </cell>
          <cell r="JR29">
            <v>0</v>
          </cell>
          <cell r="JS29">
            <v>0</v>
          </cell>
          <cell r="JT29">
            <v>0</v>
          </cell>
          <cell r="JU29">
            <v>0</v>
          </cell>
          <cell r="JV29">
            <v>0</v>
          </cell>
        </row>
        <row r="30">
          <cell r="A30" t="str">
            <v>Croatia osiguranje</v>
          </cell>
          <cell r="AF30">
            <v>0</v>
          </cell>
          <cell r="AG30">
            <v>0</v>
          </cell>
          <cell r="AH30">
            <v>2.6397515527950312E-2</v>
          </cell>
          <cell r="AI30">
            <v>-5.7488653555219364E-2</v>
          </cell>
          <cell r="AJ30">
            <v>6.2600321027287326E-2</v>
          </cell>
          <cell r="AK30">
            <v>0</v>
          </cell>
          <cell r="AL30">
            <v>0</v>
          </cell>
          <cell r="AM30">
            <v>0</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cell r="JD30">
            <v>0</v>
          </cell>
          <cell r="JE30">
            <v>0</v>
          </cell>
          <cell r="JF30">
            <v>0</v>
          </cell>
          <cell r="JG30">
            <v>0</v>
          </cell>
          <cell r="JH30">
            <v>0</v>
          </cell>
          <cell r="JI30">
            <v>0</v>
          </cell>
          <cell r="JJ30">
            <v>0</v>
          </cell>
          <cell r="JK30">
            <v>0</v>
          </cell>
          <cell r="JL30">
            <v>0</v>
          </cell>
          <cell r="JM30">
            <v>0</v>
          </cell>
          <cell r="JN30">
            <v>0</v>
          </cell>
          <cell r="JO30">
            <v>0</v>
          </cell>
          <cell r="JP30">
            <v>0</v>
          </cell>
          <cell r="JQ30">
            <v>0</v>
          </cell>
          <cell r="JR30">
            <v>0</v>
          </cell>
          <cell r="JS30">
            <v>0</v>
          </cell>
          <cell r="JT30">
            <v>0</v>
          </cell>
          <cell r="JU30">
            <v>0</v>
          </cell>
          <cell r="JV30">
            <v>0</v>
          </cell>
        </row>
        <row r="31">
          <cell r="A31" t="str">
            <v>Erikson Nikola Tesla</v>
          </cell>
          <cell r="AF31">
            <v>0</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0</v>
          </cell>
          <cell r="JI31">
            <v>0</v>
          </cell>
          <cell r="JJ31">
            <v>0</v>
          </cell>
          <cell r="JK31">
            <v>0</v>
          </cell>
          <cell r="JL31">
            <v>0</v>
          </cell>
          <cell r="JM31">
            <v>0</v>
          </cell>
          <cell r="JN31">
            <v>0</v>
          </cell>
          <cell r="JO31">
            <v>0</v>
          </cell>
          <cell r="JP31">
            <v>0</v>
          </cell>
          <cell r="JQ31">
            <v>0</v>
          </cell>
          <cell r="JR31">
            <v>0</v>
          </cell>
          <cell r="JS31">
            <v>0</v>
          </cell>
          <cell r="JT31">
            <v>0</v>
          </cell>
          <cell r="JU31">
            <v>0</v>
          </cell>
          <cell r="JV31">
            <v>0</v>
          </cell>
        </row>
        <row r="32">
          <cell r="A32" t="str">
            <v>Hrvatski liječnički sindikat</v>
          </cell>
          <cell r="U32" t="e">
            <v>#REF!</v>
          </cell>
          <cell r="V32">
            <v>0</v>
          </cell>
          <cell r="W32">
            <v>0</v>
          </cell>
          <cell r="X32">
            <v>0</v>
          </cell>
          <cell r="Y32">
            <v>0</v>
          </cell>
          <cell r="Z32">
            <v>0</v>
          </cell>
          <cell r="AA32">
            <v>0</v>
          </cell>
          <cell r="AB32">
            <v>0</v>
          </cell>
          <cell r="AC32">
            <v>0</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cell r="JD32">
            <v>0</v>
          </cell>
          <cell r="JE32">
            <v>0</v>
          </cell>
          <cell r="JF32">
            <v>0</v>
          </cell>
          <cell r="JG32">
            <v>0</v>
          </cell>
          <cell r="JH32">
            <v>0</v>
          </cell>
          <cell r="JI32">
            <v>0</v>
          </cell>
          <cell r="JJ32">
            <v>0</v>
          </cell>
          <cell r="JK32">
            <v>0</v>
          </cell>
          <cell r="JL32">
            <v>0</v>
          </cell>
          <cell r="JM32">
            <v>0</v>
          </cell>
          <cell r="JN32">
            <v>0</v>
          </cell>
          <cell r="JO32">
            <v>0</v>
          </cell>
          <cell r="JP32">
            <v>0</v>
          </cell>
          <cell r="JQ32">
            <v>0</v>
          </cell>
          <cell r="JR32">
            <v>0</v>
          </cell>
          <cell r="JS32">
            <v>0</v>
          </cell>
          <cell r="JT32">
            <v>0</v>
          </cell>
          <cell r="JU32">
            <v>0</v>
          </cell>
          <cell r="JV32">
            <v>0</v>
          </cell>
        </row>
        <row r="33">
          <cell r="A33" t="str">
            <v>Sindikat pomoraca Hrvatske</v>
          </cell>
          <cell r="U33" t="e">
            <v>#REF!</v>
          </cell>
          <cell r="V33">
            <v>0</v>
          </cell>
          <cell r="W33">
            <v>0</v>
          </cell>
          <cell r="X33">
            <v>0</v>
          </cell>
          <cell r="Y33">
            <v>0</v>
          </cell>
          <cell r="Z33">
            <v>0</v>
          </cell>
          <cell r="AA33">
            <v>0</v>
          </cell>
          <cell r="AB33">
            <v>0</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row>
        <row r="34">
          <cell r="A34" t="str">
            <v>Novinar</v>
          </cell>
          <cell r="U34" t="e">
            <v>#REF!</v>
          </cell>
          <cell r="V34">
            <v>0</v>
          </cell>
          <cell r="W34">
            <v>0</v>
          </cell>
          <cell r="X34">
            <v>0</v>
          </cell>
          <cell r="Y34">
            <v>0</v>
          </cell>
          <cell r="Z34">
            <v>0</v>
          </cell>
          <cell r="AA34">
            <v>0</v>
          </cell>
          <cell r="AB34">
            <v>0</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row>
        <row r="35">
          <cell r="A35" t="str">
            <v>ZDMF HEP grupe</v>
          </cell>
          <cell r="AN35">
            <v>0</v>
          </cell>
          <cell r="AO35">
            <v>0</v>
          </cell>
          <cell r="AP35">
            <v>0.12146892655367232</v>
          </cell>
          <cell r="AQ35">
            <v>2.0151133501259445E-2</v>
          </cell>
          <cell r="AR35">
            <v>2.4691358024691358E-3</v>
          </cell>
          <cell r="AS35">
            <v>1.2315270935960592E-2</v>
          </cell>
          <cell r="AT35">
            <v>0</v>
          </cell>
          <cell r="AU35">
            <v>0</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row>
        <row r="36">
          <cell r="A36" t="str">
            <v>T-HT</v>
          </cell>
          <cell r="AU36">
            <v>0</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cell r="JD36">
            <v>0</v>
          </cell>
          <cell r="JE36">
            <v>0</v>
          </cell>
          <cell r="JF36">
            <v>0</v>
          </cell>
          <cell r="JG36">
            <v>0</v>
          </cell>
          <cell r="JH36">
            <v>0</v>
          </cell>
          <cell r="JI36">
            <v>0</v>
          </cell>
          <cell r="JJ36">
            <v>0</v>
          </cell>
          <cell r="JK36">
            <v>0</v>
          </cell>
          <cell r="JL36">
            <v>0</v>
          </cell>
          <cell r="JM36">
            <v>0</v>
          </cell>
          <cell r="JN36">
            <v>0</v>
          </cell>
          <cell r="JO36">
            <v>0</v>
          </cell>
          <cell r="JP36">
            <v>0</v>
          </cell>
          <cell r="JQ36">
            <v>0</v>
          </cell>
          <cell r="JR36">
            <v>0</v>
          </cell>
          <cell r="JS36">
            <v>0</v>
          </cell>
          <cell r="JT36">
            <v>0</v>
          </cell>
          <cell r="JU36">
            <v>0</v>
          </cell>
          <cell r="JV36">
            <v>0</v>
          </cell>
        </row>
        <row r="37">
          <cell r="A37" t="str">
            <v>ZDMF T-Mobile</v>
          </cell>
          <cell r="BC37">
            <v>0.18299445471349354</v>
          </cell>
          <cell r="BD37">
            <v>2.9687499999999999E-2</v>
          </cell>
          <cell r="BE37">
            <v>1.5174506828528073E-2</v>
          </cell>
          <cell r="BF37">
            <v>1.0463378176382661E-2</v>
          </cell>
          <cell r="BG37">
            <v>0</v>
          </cell>
          <cell r="BH37">
            <v>0</v>
          </cell>
          <cell r="BI37">
            <v>0</v>
          </cell>
          <cell r="BJ37">
            <v>0</v>
          </cell>
          <cell r="BK37">
            <v>0</v>
          </cell>
          <cell r="BL37">
            <v>0</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cell r="JD37">
            <v>0</v>
          </cell>
          <cell r="JE37">
            <v>0</v>
          </cell>
          <cell r="JF37">
            <v>0</v>
          </cell>
          <cell r="JG37">
            <v>0</v>
          </cell>
          <cell r="JH37">
            <v>0</v>
          </cell>
          <cell r="JI37">
            <v>0</v>
          </cell>
          <cell r="JJ37">
            <v>0</v>
          </cell>
          <cell r="JK37">
            <v>0</v>
          </cell>
          <cell r="JL37">
            <v>0</v>
          </cell>
          <cell r="JM37">
            <v>0</v>
          </cell>
          <cell r="JN37">
            <v>0</v>
          </cell>
          <cell r="JO37">
            <v>0</v>
          </cell>
          <cell r="JP37">
            <v>0</v>
          </cell>
          <cell r="JQ37">
            <v>0</v>
          </cell>
          <cell r="JR37">
            <v>0</v>
          </cell>
          <cell r="JS37">
            <v>0</v>
          </cell>
          <cell r="JT37">
            <v>0</v>
          </cell>
          <cell r="JU37">
            <v>0</v>
          </cell>
          <cell r="JV37">
            <v>0</v>
          </cell>
        </row>
        <row r="38">
          <cell r="A38" t="str">
            <v>ZDMF SHŽ</v>
          </cell>
          <cell r="BG38">
            <v>0</v>
          </cell>
          <cell r="BH38">
            <v>0</v>
          </cell>
          <cell r="BI38">
            <v>0</v>
          </cell>
          <cell r="BJ38">
            <v>0</v>
          </cell>
          <cell r="BK38">
            <v>0</v>
          </cell>
          <cell r="BL38">
            <v>0</v>
          </cell>
          <cell r="BM38">
            <v>0</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cell r="JD38">
            <v>0</v>
          </cell>
          <cell r="JE38">
            <v>0</v>
          </cell>
          <cell r="JF38">
            <v>0</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v>
          </cell>
          <cell r="JU38">
            <v>0</v>
          </cell>
          <cell r="JV38">
            <v>0</v>
          </cell>
        </row>
        <row r="39">
          <cell r="A39" t="str">
            <v>ZDMF HAC</v>
          </cell>
          <cell r="BG39">
            <v>0</v>
          </cell>
          <cell r="BH39">
            <v>0</v>
          </cell>
          <cell r="BI39">
            <v>0</v>
          </cell>
          <cell r="BJ39">
            <v>0</v>
          </cell>
          <cell r="BK39">
            <v>0</v>
          </cell>
          <cell r="BL39">
            <v>0</v>
          </cell>
          <cell r="BM39">
            <v>0</v>
          </cell>
          <cell r="BN39">
            <v>21</v>
          </cell>
          <cell r="BO39">
            <v>0.68181818181818177</v>
          </cell>
          <cell r="BP39">
            <v>5.4054054054054057E-2</v>
          </cell>
          <cell r="BQ39">
            <v>2.564102564102564E-2</v>
          </cell>
          <cell r="BR39">
            <v>0.22500000000000001</v>
          </cell>
          <cell r="BS39">
            <v>8.1632653061224483E-2</v>
          </cell>
          <cell r="BT39">
            <v>0</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cell r="JD39">
            <v>0</v>
          </cell>
          <cell r="JE39">
            <v>0</v>
          </cell>
          <cell r="JF39">
            <v>0</v>
          </cell>
          <cell r="JG39">
            <v>0</v>
          </cell>
          <cell r="JH39">
            <v>0</v>
          </cell>
          <cell r="JI39">
            <v>0</v>
          </cell>
          <cell r="JJ39">
            <v>0</v>
          </cell>
          <cell r="JK39">
            <v>0</v>
          </cell>
          <cell r="JL39">
            <v>0</v>
          </cell>
          <cell r="JM39">
            <v>0</v>
          </cell>
          <cell r="JN39">
            <v>0</v>
          </cell>
          <cell r="JO39">
            <v>0</v>
          </cell>
          <cell r="JP39">
            <v>0</v>
          </cell>
          <cell r="JQ39">
            <v>0</v>
          </cell>
          <cell r="JR39">
            <v>0</v>
          </cell>
          <cell r="JS39">
            <v>0</v>
          </cell>
          <cell r="JT39">
            <v>0</v>
          </cell>
          <cell r="JU39">
            <v>0</v>
          </cell>
          <cell r="JV39">
            <v>0</v>
          </cell>
        </row>
        <row r="40">
          <cell r="A40" t="str">
            <v>AZ Zagreb</v>
          </cell>
          <cell r="BT40">
            <v>0</v>
          </cell>
          <cell r="BU40">
            <v>0</v>
          </cell>
          <cell r="BV40">
            <v>0</v>
          </cell>
          <cell r="BW40">
            <v>0</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cell r="JD40">
            <v>0</v>
          </cell>
          <cell r="JE40">
            <v>0</v>
          </cell>
          <cell r="JF40">
            <v>0</v>
          </cell>
          <cell r="JG40">
            <v>0</v>
          </cell>
          <cell r="JH40">
            <v>0</v>
          </cell>
          <cell r="JI40">
            <v>0</v>
          </cell>
          <cell r="JJ40">
            <v>0</v>
          </cell>
          <cell r="JK40">
            <v>0</v>
          </cell>
          <cell r="JL40">
            <v>0</v>
          </cell>
          <cell r="JM40">
            <v>0</v>
          </cell>
          <cell r="JN40">
            <v>0</v>
          </cell>
          <cell r="JO40">
            <v>0</v>
          </cell>
          <cell r="JP40">
            <v>0</v>
          </cell>
          <cell r="JQ40">
            <v>0</v>
          </cell>
          <cell r="JR40">
            <v>0</v>
          </cell>
          <cell r="JS40">
            <v>0</v>
          </cell>
          <cell r="JT40">
            <v>0</v>
          </cell>
          <cell r="JU40">
            <v>0</v>
          </cell>
          <cell r="JV40">
            <v>0</v>
          </cell>
        </row>
        <row r="41">
          <cell r="A41" t="str">
            <v>ZDMF Cestarski</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row>
        <row r="42">
          <cell r="A42" t="str">
            <v>AZ Auto Hrvatska</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row>
        <row r="43">
          <cell r="A43" t="str">
            <v>AC Rijeka - Zagreb</v>
          </cell>
          <cell r="DJ43">
            <v>0</v>
          </cell>
          <cell r="DK43">
            <v>0</v>
          </cell>
          <cell r="DL43">
            <v>2.4390243902439024E-3</v>
          </cell>
          <cell r="DM43">
            <v>2.4330900243309003E-3</v>
          </cell>
          <cell r="DN43">
            <v>2.4271844660194173E-3</v>
          </cell>
          <cell r="DO43">
            <v>2.4213075060532689E-3</v>
          </cell>
          <cell r="DP43">
            <v>0</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row>
        <row r="44">
          <cell r="A44" t="str">
            <v>AZ ZABA</v>
          </cell>
          <cell r="DP44">
            <v>0</v>
          </cell>
          <cell r="DQ44">
            <v>1.364256480218281E-3</v>
          </cell>
          <cell r="DR44">
            <v>0</v>
          </cell>
          <cell r="DS44">
            <v>0</v>
          </cell>
          <cell r="DT44">
            <v>0</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row>
        <row r="45">
          <cell r="A45" t="str">
            <v>Raiffeisen ZDMF</v>
          </cell>
          <cell r="DT45">
            <v>0</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0</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cell r="JD45">
            <v>0</v>
          </cell>
          <cell r="JE45">
            <v>0</v>
          </cell>
          <cell r="JF45">
            <v>0</v>
          </cell>
          <cell r="JG45">
            <v>0</v>
          </cell>
          <cell r="JH45">
            <v>0</v>
          </cell>
          <cell r="JI45">
            <v>0</v>
          </cell>
          <cell r="JJ45">
            <v>0</v>
          </cell>
          <cell r="JK45">
            <v>0</v>
          </cell>
          <cell r="JL45">
            <v>0</v>
          </cell>
          <cell r="JM45">
            <v>0</v>
          </cell>
          <cell r="JN45">
            <v>0</v>
          </cell>
          <cell r="JO45">
            <v>0</v>
          </cell>
          <cell r="JP45">
            <v>0</v>
          </cell>
          <cell r="JQ45">
            <v>0</v>
          </cell>
          <cell r="JR45">
            <v>0</v>
          </cell>
          <cell r="JS45">
            <v>0</v>
          </cell>
          <cell r="JT45">
            <v>0</v>
          </cell>
          <cell r="JU45">
            <v>0</v>
          </cell>
          <cell r="JV45">
            <v>0</v>
          </cell>
        </row>
        <row r="46">
          <cell r="A46" t="str">
            <v>Erste ZDMF</v>
          </cell>
          <cell r="FE46">
            <v>0</v>
          </cell>
          <cell r="FF46">
            <v>0</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cell r="JD46">
            <v>0</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v>
          </cell>
          <cell r="JS46">
            <v>0</v>
          </cell>
          <cell r="JT46">
            <v>0</v>
          </cell>
          <cell r="JU46">
            <v>0</v>
          </cell>
          <cell r="JV46">
            <v>0</v>
          </cell>
        </row>
        <row r="47">
          <cell r="A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cell r="JD47">
            <v>0</v>
          </cell>
          <cell r="JE47">
            <v>0</v>
          </cell>
          <cell r="JF47">
            <v>0</v>
          </cell>
          <cell r="JG47">
            <v>0</v>
          </cell>
          <cell r="JH47">
            <v>0</v>
          </cell>
          <cell r="JI47">
            <v>0</v>
          </cell>
          <cell r="JJ47">
            <v>0</v>
          </cell>
          <cell r="JK47">
            <v>0</v>
          </cell>
          <cell r="JL47">
            <v>0</v>
          </cell>
          <cell r="JM47">
            <v>0</v>
          </cell>
          <cell r="JN47">
            <v>0</v>
          </cell>
          <cell r="JO47">
            <v>0</v>
          </cell>
          <cell r="JP47">
            <v>0</v>
          </cell>
          <cell r="JQ47">
            <v>0</v>
          </cell>
          <cell r="JR47">
            <v>0</v>
          </cell>
          <cell r="JS47">
            <v>0</v>
          </cell>
          <cell r="JT47">
            <v>0</v>
          </cell>
          <cell r="JU47">
            <v>0</v>
          </cell>
          <cell r="JV47">
            <v>0</v>
          </cell>
        </row>
        <row r="48">
          <cell r="A48" t="str">
            <v>AZ Treći horizont</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cell r="JD48">
            <v>0</v>
          </cell>
          <cell r="JE48">
            <v>0</v>
          </cell>
          <cell r="JF48">
            <v>0</v>
          </cell>
          <cell r="JG48">
            <v>0</v>
          </cell>
          <cell r="JH48">
            <v>0</v>
          </cell>
          <cell r="JI48">
            <v>0</v>
          </cell>
          <cell r="JJ48">
            <v>0</v>
          </cell>
          <cell r="JK48">
            <v>0</v>
          </cell>
          <cell r="JL48">
            <v>0</v>
          </cell>
          <cell r="JM48">
            <v>0</v>
          </cell>
          <cell r="JN48">
            <v>0</v>
          </cell>
          <cell r="JO48">
            <v>0</v>
          </cell>
          <cell r="JP48">
            <v>0</v>
          </cell>
          <cell r="JQ48">
            <v>0</v>
          </cell>
          <cell r="JR48">
            <v>0</v>
          </cell>
          <cell r="JS48">
            <v>0</v>
          </cell>
          <cell r="JT48">
            <v>0</v>
          </cell>
          <cell r="JU48">
            <v>0</v>
          </cell>
          <cell r="JV48">
            <v>0</v>
          </cell>
        </row>
        <row r="49">
          <cell r="A49" t="str">
            <v>UKUPNO</v>
          </cell>
          <cell r="U49" t="e">
            <v>#REF!</v>
          </cell>
          <cell r="V49">
            <v>0</v>
          </cell>
          <cell r="W49">
            <v>0</v>
          </cell>
          <cell r="X49">
            <v>0</v>
          </cell>
          <cell r="Y49">
            <v>0</v>
          </cell>
          <cell r="Z49">
            <v>0</v>
          </cell>
          <cell r="AA49">
            <v>0</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v>0</v>
          </cell>
          <cell r="FT49">
            <v>0</v>
          </cell>
          <cell r="FU49">
            <v>0</v>
          </cell>
          <cell r="FV49">
            <v>0</v>
          </cell>
          <cell r="FW49">
            <v>0</v>
          </cell>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L49">
            <v>0</v>
          </cell>
          <cell r="GM49">
            <v>0</v>
          </cell>
          <cell r="GN49">
            <v>0</v>
          </cell>
          <cell r="GO49">
            <v>0</v>
          </cell>
          <cell r="GP49">
            <v>0</v>
          </cell>
          <cell r="GQ49">
            <v>0</v>
          </cell>
          <cell r="GR49">
            <v>0</v>
          </cell>
          <cell r="GS49">
            <v>0</v>
          </cell>
          <cell r="GT49">
            <v>0</v>
          </cell>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cell r="HS49">
            <v>0</v>
          </cell>
          <cell r="HT49">
            <v>0</v>
          </cell>
          <cell r="HU49">
            <v>0</v>
          </cell>
          <cell r="HV49">
            <v>0</v>
          </cell>
          <cell r="HW49">
            <v>0</v>
          </cell>
          <cell r="HX49">
            <v>0</v>
          </cell>
          <cell r="HY49">
            <v>0</v>
          </cell>
          <cell r="HZ49">
            <v>0</v>
          </cell>
          <cell r="IA49">
            <v>0</v>
          </cell>
          <cell r="IB49">
            <v>0</v>
          </cell>
          <cell r="IC49">
            <v>0</v>
          </cell>
          <cell r="ID49">
            <v>0</v>
          </cell>
          <cell r="IE49">
            <v>0</v>
          </cell>
          <cell r="IF49">
            <v>0</v>
          </cell>
          <cell r="IG49">
            <v>0</v>
          </cell>
          <cell r="IH49">
            <v>0</v>
          </cell>
          <cell r="II49">
            <v>0</v>
          </cell>
          <cell r="IJ49">
            <v>0</v>
          </cell>
          <cell r="IK49">
            <v>0</v>
          </cell>
          <cell r="IL49">
            <v>0</v>
          </cell>
          <cell r="IM49">
            <v>0</v>
          </cell>
          <cell r="IN49">
            <v>0</v>
          </cell>
          <cell r="IO49">
            <v>0</v>
          </cell>
          <cell r="IP49">
            <v>0</v>
          </cell>
          <cell r="IQ49">
            <v>0</v>
          </cell>
          <cell r="IR49">
            <v>0</v>
          </cell>
          <cell r="IS49">
            <v>0</v>
          </cell>
          <cell r="IT49">
            <v>0</v>
          </cell>
          <cell r="IU49">
            <v>0</v>
          </cell>
          <cell r="IV49">
            <v>0</v>
          </cell>
          <cell r="IW49">
            <v>0</v>
          </cell>
          <cell r="IX49">
            <v>0</v>
          </cell>
          <cell r="IY49">
            <v>0</v>
          </cell>
          <cell r="IZ49">
            <v>0</v>
          </cell>
          <cell r="JA49">
            <v>0</v>
          </cell>
          <cell r="JB49">
            <v>0</v>
          </cell>
          <cell r="JC49">
            <v>0</v>
          </cell>
          <cell r="JD49">
            <v>0</v>
          </cell>
          <cell r="JE49">
            <v>0</v>
          </cell>
          <cell r="JF49">
            <v>0</v>
          </cell>
          <cell r="JG49">
            <v>0</v>
          </cell>
          <cell r="JH49">
            <v>0</v>
          </cell>
          <cell r="JI49">
            <v>0</v>
          </cell>
          <cell r="JJ49">
            <v>0</v>
          </cell>
          <cell r="JK49">
            <v>0</v>
          </cell>
          <cell r="JL49">
            <v>0</v>
          </cell>
          <cell r="JM49">
            <v>0</v>
          </cell>
          <cell r="JN49">
            <v>0</v>
          </cell>
          <cell r="JO49">
            <v>0</v>
          </cell>
          <cell r="JP49">
            <v>0</v>
          </cell>
          <cell r="JQ49">
            <v>0</v>
          </cell>
          <cell r="JR49">
            <v>0</v>
          </cell>
          <cell r="JS49">
            <v>0</v>
          </cell>
          <cell r="JT49">
            <v>0</v>
          </cell>
          <cell r="JU49">
            <v>0</v>
          </cell>
          <cell r="JV49">
            <v>0</v>
          </cell>
        </row>
        <row r="50">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cell r="JD50">
            <v>0</v>
          </cell>
          <cell r="JE50">
            <v>0</v>
          </cell>
          <cell r="JF50">
            <v>0</v>
          </cell>
          <cell r="JG50">
            <v>0</v>
          </cell>
          <cell r="JH50">
            <v>0</v>
          </cell>
          <cell r="JI50">
            <v>0</v>
          </cell>
          <cell r="JJ50">
            <v>0</v>
          </cell>
          <cell r="JK50">
            <v>0</v>
          </cell>
          <cell r="JL50">
            <v>0</v>
          </cell>
          <cell r="JM50">
            <v>0</v>
          </cell>
          <cell r="JN50">
            <v>0</v>
          </cell>
          <cell r="JO50">
            <v>0</v>
          </cell>
          <cell r="JP50">
            <v>0</v>
          </cell>
          <cell r="JQ50">
            <v>0</v>
          </cell>
          <cell r="JR50">
            <v>0</v>
          </cell>
          <cell r="JS50">
            <v>0</v>
          </cell>
          <cell r="JT50">
            <v>0</v>
          </cell>
          <cell r="JU50">
            <v>0</v>
          </cell>
          <cell r="JV50">
            <v>0</v>
          </cell>
        </row>
        <row r="51">
          <cell r="A51" t="str">
            <v>Prirast</v>
          </cell>
          <cell r="U51" t="e">
            <v>#REF!</v>
          </cell>
          <cell r="V51">
            <v>0</v>
          </cell>
          <cell r="W51">
            <v>0</v>
          </cell>
          <cell r="X51">
            <v>0</v>
          </cell>
          <cell r="Y51">
            <v>0</v>
          </cell>
          <cell r="Z51">
            <v>0</v>
          </cell>
          <cell r="AA51">
            <v>0</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v>0</v>
          </cell>
          <cell r="GB51">
            <v>0</v>
          </cell>
          <cell r="GC51">
            <v>0</v>
          </cell>
          <cell r="GD51">
            <v>0</v>
          </cell>
          <cell r="GE51">
            <v>0</v>
          </cell>
          <cell r="GF51">
            <v>0</v>
          </cell>
          <cell r="GG51">
            <v>0</v>
          </cell>
          <cell r="GH51">
            <v>0</v>
          </cell>
          <cell r="GI51">
            <v>0</v>
          </cell>
          <cell r="GJ51">
            <v>0</v>
          </cell>
          <cell r="GK51">
            <v>0</v>
          </cell>
          <cell r="GL51">
            <v>0</v>
          </cell>
          <cell r="GM51">
            <v>0</v>
          </cell>
          <cell r="GN51">
            <v>0</v>
          </cell>
          <cell r="GO51">
            <v>0</v>
          </cell>
          <cell r="GP51">
            <v>0</v>
          </cell>
          <cell r="GQ51">
            <v>0</v>
          </cell>
          <cell r="GR51">
            <v>0</v>
          </cell>
          <cell r="GS51">
            <v>0</v>
          </cell>
          <cell r="GT51">
            <v>0</v>
          </cell>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cell r="HS51">
            <v>0</v>
          </cell>
          <cell r="HT51">
            <v>0</v>
          </cell>
          <cell r="HU51">
            <v>0</v>
          </cell>
          <cell r="HV51">
            <v>0</v>
          </cell>
          <cell r="HW51">
            <v>0</v>
          </cell>
          <cell r="HX51">
            <v>0</v>
          </cell>
          <cell r="HY51">
            <v>0</v>
          </cell>
          <cell r="HZ51">
            <v>0</v>
          </cell>
          <cell r="IA51">
            <v>0</v>
          </cell>
          <cell r="IB51">
            <v>0</v>
          </cell>
          <cell r="IC51">
            <v>0</v>
          </cell>
          <cell r="ID51">
            <v>0</v>
          </cell>
          <cell r="IE51">
            <v>0</v>
          </cell>
          <cell r="IF51">
            <v>0</v>
          </cell>
          <cell r="IG51">
            <v>0</v>
          </cell>
          <cell r="IH51">
            <v>0</v>
          </cell>
          <cell r="II51">
            <v>0</v>
          </cell>
          <cell r="IJ51">
            <v>0</v>
          </cell>
          <cell r="IK51">
            <v>0</v>
          </cell>
          <cell r="IL51">
            <v>0</v>
          </cell>
          <cell r="IM51">
            <v>0</v>
          </cell>
          <cell r="IN51">
            <v>0</v>
          </cell>
          <cell r="IO51">
            <v>0</v>
          </cell>
          <cell r="IP51">
            <v>0</v>
          </cell>
          <cell r="IQ51">
            <v>0</v>
          </cell>
          <cell r="IR51">
            <v>0</v>
          </cell>
          <cell r="IS51">
            <v>0</v>
          </cell>
          <cell r="IT51">
            <v>0</v>
          </cell>
          <cell r="IU51">
            <v>0</v>
          </cell>
          <cell r="IV51">
            <v>0</v>
          </cell>
          <cell r="IW51">
            <v>0</v>
          </cell>
          <cell r="IX51">
            <v>0</v>
          </cell>
          <cell r="IY51">
            <v>0</v>
          </cell>
          <cell r="IZ51">
            <v>0</v>
          </cell>
          <cell r="JA51">
            <v>0</v>
          </cell>
          <cell r="JB51">
            <v>0</v>
          </cell>
          <cell r="JC51">
            <v>0</v>
          </cell>
          <cell r="JD51">
            <v>0</v>
          </cell>
          <cell r="JE51">
            <v>0</v>
          </cell>
          <cell r="JF51">
            <v>0</v>
          </cell>
          <cell r="JG51">
            <v>0</v>
          </cell>
          <cell r="JH51">
            <v>0</v>
          </cell>
          <cell r="JI51">
            <v>0</v>
          </cell>
          <cell r="JJ51">
            <v>0</v>
          </cell>
          <cell r="JK51">
            <v>0</v>
          </cell>
          <cell r="JL51">
            <v>0</v>
          </cell>
          <cell r="JM51">
            <v>0</v>
          </cell>
          <cell r="JN51">
            <v>0</v>
          </cell>
          <cell r="JO51">
            <v>0</v>
          </cell>
          <cell r="JP51">
            <v>0</v>
          </cell>
          <cell r="JQ51">
            <v>0</v>
          </cell>
          <cell r="JR51">
            <v>0</v>
          </cell>
          <cell r="JS51">
            <v>0</v>
          </cell>
          <cell r="JT51">
            <v>0</v>
          </cell>
          <cell r="JU51">
            <v>0</v>
          </cell>
          <cell r="JV51">
            <v>0</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cell r="JD52">
            <v>0</v>
          </cell>
          <cell r="JE52">
            <v>0</v>
          </cell>
          <cell r="JF52">
            <v>0</v>
          </cell>
          <cell r="JG52">
            <v>0</v>
          </cell>
          <cell r="JH52">
            <v>0</v>
          </cell>
          <cell r="JI52">
            <v>0</v>
          </cell>
          <cell r="JJ52">
            <v>0</v>
          </cell>
          <cell r="JK52">
            <v>0</v>
          </cell>
          <cell r="JL52">
            <v>0</v>
          </cell>
          <cell r="JM52">
            <v>0</v>
          </cell>
          <cell r="JN52">
            <v>0</v>
          </cell>
          <cell r="JO52">
            <v>0</v>
          </cell>
          <cell r="JP52">
            <v>0</v>
          </cell>
          <cell r="JQ52">
            <v>0</v>
          </cell>
          <cell r="JR52">
            <v>0</v>
          </cell>
          <cell r="JS52">
            <v>0</v>
          </cell>
          <cell r="JT52">
            <v>0</v>
          </cell>
          <cell r="JU52">
            <v>0</v>
          </cell>
          <cell r="JV52">
            <v>0</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cell r="JD53">
            <v>0</v>
          </cell>
          <cell r="JE53">
            <v>0</v>
          </cell>
          <cell r="JF53">
            <v>0</v>
          </cell>
          <cell r="JG53">
            <v>0</v>
          </cell>
          <cell r="JH53">
            <v>0</v>
          </cell>
          <cell r="JI53">
            <v>0</v>
          </cell>
          <cell r="JJ53">
            <v>0</v>
          </cell>
          <cell r="JK53">
            <v>0</v>
          </cell>
          <cell r="JL53">
            <v>0</v>
          </cell>
          <cell r="JM53">
            <v>0</v>
          </cell>
          <cell r="JN53">
            <v>0</v>
          </cell>
          <cell r="JO53">
            <v>0</v>
          </cell>
          <cell r="JP53">
            <v>0</v>
          </cell>
          <cell r="JQ53">
            <v>0</v>
          </cell>
          <cell r="JR53">
            <v>0</v>
          </cell>
          <cell r="JS53">
            <v>0</v>
          </cell>
          <cell r="JT53">
            <v>0</v>
          </cell>
          <cell r="JU53">
            <v>0</v>
          </cell>
          <cell r="JV53">
            <v>0</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v>
          </cell>
          <cell r="JM54">
            <v>0</v>
          </cell>
          <cell r="JN54">
            <v>0</v>
          </cell>
          <cell r="JO54">
            <v>0</v>
          </cell>
          <cell r="JP54">
            <v>0</v>
          </cell>
          <cell r="JQ54">
            <v>0</v>
          </cell>
          <cell r="JR54">
            <v>0</v>
          </cell>
          <cell r="JS54">
            <v>0</v>
          </cell>
          <cell r="JT54">
            <v>0</v>
          </cell>
          <cell r="JU54">
            <v>0</v>
          </cell>
          <cell r="JV54">
            <v>0</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v>
          </cell>
          <cell r="JM55">
            <v>0</v>
          </cell>
          <cell r="JN55">
            <v>0</v>
          </cell>
          <cell r="JO55">
            <v>0</v>
          </cell>
          <cell r="JP55">
            <v>0</v>
          </cell>
          <cell r="JQ55">
            <v>0</v>
          </cell>
          <cell r="JR55">
            <v>0</v>
          </cell>
          <cell r="JS55">
            <v>0</v>
          </cell>
          <cell r="JT55">
            <v>0</v>
          </cell>
          <cell r="JU55">
            <v>0</v>
          </cell>
          <cell r="JV55">
            <v>0</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cell r="JD56">
            <v>0</v>
          </cell>
          <cell r="JE56">
            <v>0</v>
          </cell>
          <cell r="JF56">
            <v>0</v>
          </cell>
          <cell r="JG56">
            <v>0</v>
          </cell>
          <cell r="JH56">
            <v>0</v>
          </cell>
          <cell r="JI56">
            <v>0</v>
          </cell>
          <cell r="JJ56">
            <v>0</v>
          </cell>
          <cell r="JK56">
            <v>0</v>
          </cell>
          <cell r="JL56">
            <v>0</v>
          </cell>
          <cell r="JM56">
            <v>0</v>
          </cell>
          <cell r="JN56">
            <v>0</v>
          </cell>
          <cell r="JO56">
            <v>0</v>
          </cell>
          <cell r="JP56">
            <v>0</v>
          </cell>
          <cell r="JQ56">
            <v>0</v>
          </cell>
          <cell r="JR56">
            <v>0</v>
          </cell>
          <cell r="JS56">
            <v>0</v>
          </cell>
          <cell r="JT56">
            <v>0</v>
          </cell>
          <cell r="JU56">
            <v>0</v>
          </cell>
          <cell r="JV56">
            <v>0</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cell r="JD57">
            <v>0</v>
          </cell>
          <cell r="JE57">
            <v>0</v>
          </cell>
          <cell r="JF57">
            <v>0</v>
          </cell>
          <cell r="JG57">
            <v>0</v>
          </cell>
          <cell r="JH57">
            <v>0</v>
          </cell>
          <cell r="JI57">
            <v>0</v>
          </cell>
          <cell r="JJ57">
            <v>0</v>
          </cell>
          <cell r="JK57">
            <v>0</v>
          </cell>
          <cell r="JL57">
            <v>0</v>
          </cell>
          <cell r="JM57">
            <v>0</v>
          </cell>
          <cell r="JN57">
            <v>0</v>
          </cell>
          <cell r="JO57">
            <v>0</v>
          </cell>
          <cell r="JP57">
            <v>0</v>
          </cell>
          <cell r="JQ57">
            <v>0</v>
          </cell>
          <cell r="JR57">
            <v>0</v>
          </cell>
          <cell r="JS57">
            <v>0</v>
          </cell>
          <cell r="JT57">
            <v>0</v>
          </cell>
          <cell r="JU57">
            <v>0</v>
          </cell>
          <cell r="JV57">
            <v>0</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cell r="JD58">
            <v>0</v>
          </cell>
          <cell r="JE58">
            <v>0</v>
          </cell>
          <cell r="JF58">
            <v>0</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v>
          </cell>
          <cell r="JU58">
            <v>0</v>
          </cell>
          <cell r="JV58">
            <v>0</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cell r="JD59">
            <v>0</v>
          </cell>
          <cell r="JE59">
            <v>0</v>
          </cell>
          <cell r="JF59">
            <v>0</v>
          </cell>
          <cell r="JG59">
            <v>0</v>
          </cell>
          <cell r="JH59">
            <v>0</v>
          </cell>
          <cell r="JI59">
            <v>0</v>
          </cell>
          <cell r="JJ59">
            <v>0</v>
          </cell>
          <cell r="JK59">
            <v>0</v>
          </cell>
          <cell r="JL59">
            <v>0</v>
          </cell>
          <cell r="JM59">
            <v>0</v>
          </cell>
          <cell r="JN59">
            <v>0</v>
          </cell>
          <cell r="JO59">
            <v>0</v>
          </cell>
          <cell r="JP59">
            <v>0</v>
          </cell>
          <cell r="JQ59">
            <v>0</v>
          </cell>
          <cell r="JR59">
            <v>0</v>
          </cell>
          <cell r="JS59">
            <v>0</v>
          </cell>
          <cell r="JT59">
            <v>0</v>
          </cell>
          <cell r="JU59">
            <v>0</v>
          </cell>
          <cell r="JV59">
            <v>0</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cell r="JD60">
            <v>0</v>
          </cell>
          <cell r="JE60">
            <v>0</v>
          </cell>
          <cell r="JF60">
            <v>0</v>
          </cell>
          <cell r="JG60">
            <v>0</v>
          </cell>
          <cell r="JH60">
            <v>0</v>
          </cell>
          <cell r="JI60">
            <v>0</v>
          </cell>
          <cell r="JJ60">
            <v>0</v>
          </cell>
          <cell r="JK60">
            <v>0</v>
          </cell>
          <cell r="JL60">
            <v>0</v>
          </cell>
          <cell r="JM60">
            <v>0</v>
          </cell>
          <cell r="JN60">
            <v>0</v>
          </cell>
          <cell r="JO60">
            <v>0</v>
          </cell>
          <cell r="JP60">
            <v>0</v>
          </cell>
          <cell r="JQ60">
            <v>0</v>
          </cell>
          <cell r="JR60">
            <v>0</v>
          </cell>
          <cell r="JS60">
            <v>0</v>
          </cell>
          <cell r="JT60">
            <v>0</v>
          </cell>
          <cell r="JU60">
            <v>0</v>
          </cell>
          <cell r="JV60">
            <v>0</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cell r="JD61">
            <v>0</v>
          </cell>
          <cell r="JE61">
            <v>0</v>
          </cell>
          <cell r="JF61">
            <v>0</v>
          </cell>
          <cell r="JG61">
            <v>0</v>
          </cell>
          <cell r="JH61">
            <v>0</v>
          </cell>
          <cell r="JI61">
            <v>0</v>
          </cell>
          <cell r="JJ61">
            <v>0</v>
          </cell>
          <cell r="JK61">
            <v>0</v>
          </cell>
          <cell r="JL61">
            <v>0</v>
          </cell>
          <cell r="JM61">
            <v>0</v>
          </cell>
          <cell r="JN61">
            <v>0</v>
          </cell>
          <cell r="JO61">
            <v>0</v>
          </cell>
          <cell r="JP61">
            <v>0</v>
          </cell>
          <cell r="JQ61">
            <v>0</v>
          </cell>
          <cell r="JR61">
            <v>0</v>
          </cell>
          <cell r="JS61">
            <v>0</v>
          </cell>
          <cell r="JT61">
            <v>0</v>
          </cell>
          <cell r="JU61">
            <v>0</v>
          </cell>
          <cell r="JV61">
            <v>0</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cell r="JD62">
            <v>0</v>
          </cell>
          <cell r="JE62">
            <v>0</v>
          </cell>
          <cell r="JF62">
            <v>0</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0</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cell r="JD63">
            <v>0</v>
          </cell>
          <cell r="JE63">
            <v>0</v>
          </cell>
          <cell r="JF63">
            <v>0</v>
          </cell>
          <cell r="JG63">
            <v>0</v>
          </cell>
          <cell r="JH63">
            <v>0</v>
          </cell>
          <cell r="JI63">
            <v>0</v>
          </cell>
          <cell r="JJ63">
            <v>0</v>
          </cell>
          <cell r="JK63">
            <v>0</v>
          </cell>
          <cell r="JL63">
            <v>0</v>
          </cell>
          <cell r="JM63">
            <v>0</v>
          </cell>
          <cell r="JN63">
            <v>0</v>
          </cell>
          <cell r="JO63">
            <v>0</v>
          </cell>
          <cell r="JP63">
            <v>0</v>
          </cell>
          <cell r="JQ63">
            <v>0</v>
          </cell>
          <cell r="JR63">
            <v>0</v>
          </cell>
          <cell r="JS63">
            <v>0</v>
          </cell>
          <cell r="JT63">
            <v>0</v>
          </cell>
          <cell r="JU63">
            <v>0</v>
          </cell>
          <cell r="JV63">
            <v>0</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cell r="JD65">
            <v>0</v>
          </cell>
          <cell r="JE65">
            <v>0</v>
          </cell>
          <cell r="JF65">
            <v>0</v>
          </cell>
          <cell r="JG65">
            <v>0</v>
          </cell>
          <cell r="JH65">
            <v>0</v>
          </cell>
          <cell r="JI65">
            <v>0</v>
          </cell>
          <cell r="JJ65">
            <v>0</v>
          </cell>
          <cell r="JK65">
            <v>0</v>
          </cell>
          <cell r="JL65">
            <v>0</v>
          </cell>
          <cell r="JM65">
            <v>0</v>
          </cell>
          <cell r="JN65">
            <v>0</v>
          </cell>
          <cell r="JO65">
            <v>0</v>
          </cell>
          <cell r="JP65">
            <v>0</v>
          </cell>
          <cell r="JQ65">
            <v>0</v>
          </cell>
          <cell r="JR65">
            <v>0</v>
          </cell>
          <cell r="JS65">
            <v>0</v>
          </cell>
          <cell r="JT65">
            <v>0</v>
          </cell>
          <cell r="JU65">
            <v>0</v>
          </cell>
          <cell r="JV65">
            <v>0</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cell r="JD66">
            <v>0</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v>
          </cell>
          <cell r="JS66">
            <v>0</v>
          </cell>
          <cell r="JT66">
            <v>0</v>
          </cell>
          <cell r="JU66">
            <v>0</v>
          </cell>
          <cell r="JV66">
            <v>0</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cell r="JD67">
            <v>0</v>
          </cell>
          <cell r="JE67">
            <v>0</v>
          </cell>
          <cell r="JF67">
            <v>0</v>
          </cell>
          <cell r="JG67">
            <v>0</v>
          </cell>
          <cell r="JH67">
            <v>0</v>
          </cell>
          <cell r="JI67">
            <v>0</v>
          </cell>
          <cell r="JJ67">
            <v>0</v>
          </cell>
          <cell r="JK67">
            <v>0</v>
          </cell>
          <cell r="JL67">
            <v>0</v>
          </cell>
          <cell r="JM67">
            <v>0</v>
          </cell>
          <cell r="JN67">
            <v>0</v>
          </cell>
          <cell r="JO67">
            <v>0</v>
          </cell>
          <cell r="JP67">
            <v>0</v>
          </cell>
          <cell r="JQ67">
            <v>0</v>
          </cell>
          <cell r="JR67">
            <v>0</v>
          </cell>
          <cell r="JS67">
            <v>0</v>
          </cell>
          <cell r="JT67">
            <v>0</v>
          </cell>
          <cell r="JU67">
            <v>0</v>
          </cell>
          <cell r="JV67">
            <v>0</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cell r="JD68">
            <v>0</v>
          </cell>
          <cell r="JE68">
            <v>0</v>
          </cell>
          <cell r="JF68">
            <v>0</v>
          </cell>
          <cell r="JG68">
            <v>0</v>
          </cell>
          <cell r="JH68">
            <v>0</v>
          </cell>
          <cell r="JI68">
            <v>0</v>
          </cell>
          <cell r="JJ68">
            <v>0</v>
          </cell>
          <cell r="JK68">
            <v>0</v>
          </cell>
          <cell r="JL68">
            <v>0</v>
          </cell>
          <cell r="JM68">
            <v>0</v>
          </cell>
          <cell r="JN68">
            <v>0</v>
          </cell>
          <cell r="JO68">
            <v>0</v>
          </cell>
          <cell r="JP68">
            <v>0</v>
          </cell>
          <cell r="JQ68">
            <v>0</v>
          </cell>
          <cell r="JR68">
            <v>0</v>
          </cell>
          <cell r="JS68">
            <v>0</v>
          </cell>
          <cell r="JT68">
            <v>0</v>
          </cell>
          <cell r="JU68">
            <v>0</v>
          </cell>
          <cell r="JV68">
            <v>0</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cell r="JD69">
            <v>0</v>
          </cell>
          <cell r="JE69">
            <v>0</v>
          </cell>
          <cell r="JF69">
            <v>0</v>
          </cell>
          <cell r="JG69">
            <v>0</v>
          </cell>
          <cell r="JH69">
            <v>0</v>
          </cell>
          <cell r="JI69">
            <v>0</v>
          </cell>
          <cell r="JJ69">
            <v>0</v>
          </cell>
          <cell r="JK69">
            <v>0</v>
          </cell>
          <cell r="JL69">
            <v>0</v>
          </cell>
          <cell r="JM69">
            <v>0</v>
          </cell>
          <cell r="JN69">
            <v>0</v>
          </cell>
          <cell r="JO69">
            <v>0</v>
          </cell>
          <cell r="JP69">
            <v>0</v>
          </cell>
          <cell r="JQ69">
            <v>0</v>
          </cell>
          <cell r="JR69">
            <v>0</v>
          </cell>
          <cell r="JS69">
            <v>0</v>
          </cell>
          <cell r="JT69">
            <v>0</v>
          </cell>
          <cell r="JU69">
            <v>0</v>
          </cell>
          <cell r="JV69">
            <v>0</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v>0</v>
          </cell>
          <cell r="FF70">
            <v>248</v>
          </cell>
          <cell r="FG70">
            <v>1</v>
          </cell>
          <cell r="FH70">
            <v>0</v>
          </cell>
          <cell r="FI70">
            <v>-2</v>
          </cell>
          <cell r="FJ70">
            <v>0</v>
          </cell>
          <cell r="FK70">
            <v>5</v>
          </cell>
          <cell r="FL70">
            <v>0</v>
          </cell>
          <cell r="FM70">
            <v>-2</v>
          </cell>
          <cell r="FN70">
            <v>0</v>
          </cell>
          <cell r="FO70">
            <v>0</v>
          </cell>
          <cell r="FP70">
            <v>7</v>
          </cell>
          <cell r="FQ70">
            <v>-1</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cell r="JD70">
            <v>0</v>
          </cell>
          <cell r="JE70">
            <v>0</v>
          </cell>
          <cell r="JF70">
            <v>0</v>
          </cell>
          <cell r="JG70">
            <v>0</v>
          </cell>
          <cell r="JH70">
            <v>0</v>
          </cell>
          <cell r="JI70">
            <v>0</v>
          </cell>
          <cell r="JJ70">
            <v>0</v>
          </cell>
          <cell r="JK70">
            <v>0</v>
          </cell>
          <cell r="JL70">
            <v>0</v>
          </cell>
          <cell r="JM70">
            <v>0</v>
          </cell>
          <cell r="JN70">
            <v>0</v>
          </cell>
          <cell r="JO70">
            <v>0</v>
          </cell>
          <cell r="JP70">
            <v>0</v>
          </cell>
          <cell r="JQ70">
            <v>0</v>
          </cell>
          <cell r="JR70">
            <v>0</v>
          </cell>
          <cell r="JS70">
            <v>0</v>
          </cell>
          <cell r="JT70">
            <v>0</v>
          </cell>
          <cell r="JU70">
            <v>0</v>
          </cell>
          <cell r="JV70">
            <v>0</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0</v>
          </cell>
          <cell r="FG71">
            <v>10</v>
          </cell>
          <cell r="FH71">
            <v>-1</v>
          </cell>
          <cell r="FI71">
            <v>0</v>
          </cell>
          <cell r="FJ71">
            <v>0</v>
          </cell>
          <cell r="FK71">
            <v>0</v>
          </cell>
          <cell r="FL71">
            <v>-1</v>
          </cell>
          <cell r="FM71">
            <v>0</v>
          </cell>
          <cell r="FN71">
            <v>0</v>
          </cell>
          <cell r="FO71">
            <v>-1</v>
          </cell>
          <cell r="FP71">
            <v>0</v>
          </cell>
          <cell r="FQ71">
            <v>-1</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cell r="JD71">
            <v>0</v>
          </cell>
          <cell r="JE71">
            <v>0</v>
          </cell>
          <cell r="JF71">
            <v>0</v>
          </cell>
          <cell r="JG71">
            <v>0</v>
          </cell>
          <cell r="JH71">
            <v>0</v>
          </cell>
          <cell r="JI71">
            <v>0</v>
          </cell>
          <cell r="JJ71">
            <v>0</v>
          </cell>
          <cell r="JK71">
            <v>0</v>
          </cell>
          <cell r="JL71">
            <v>0</v>
          </cell>
          <cell r="JM71">
            <v>0</v>
          </cell>
          <cell r="JN71">
            <v>0</v>
          </cell>
          <cell r="JO71">
            <v>0</v>
          </cell>
          <cell r="JP71">
            <v>0</v>
          </cell>
          <cell r="JQ71">
            <v>0</v>
          </cell>
          <cell r="JR71">
            <v>0</v>
          </cell>
          <cell r="JS71">
            <v>0</v>
          </cell>
          <cell r="JT71">
            <v>0</v>
          </cell>
          <cell r="JU71">
            <v>0</v>
          </cell>
          <cell r="JV71">
            <v>0</v>
          </cell>
        </row>
        <row r="72">
          <cell r="A72">
            <v>0</v>
          </cell>
          <cell r="FE72">
            <v>0</v>
          </cell>
          <cell r="FF72">
            <v>248</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3">
          <cell r="A73" t="str">
            <v>Erste ZDMF</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cell r="JD73">
            <v>0</v>
          </cell>
          <cell r="JE73">
            <v>0</v>
          </cell>
          <cell r="JF73">
            <v>0</v>
          </cell>
          <cell r="JG73">
            <v>0</v>
          </cell>
          <cell r="JH73">
            <v>0</v>
          </cell>
          <cell r="JI73">
            <v>0</v>
          </cell>
          <cell r="JJ73">
            <v>0</v>
          </cell>
          <cell r="JK73">
            <v>0</v>
          </cell>
          <cell r="JL73">
            <v>0</v>
          </cell>
          <cell r="JM73">
            <v>0</v>
          </cell>
          <cell r="JN73">
            <v>0</v>
          </cell>
          <cell r="JO73">
            <v>0</v>
          </cell>
          <cell r="JP73">
            <v>0</v>
          </cell>
          <cell r="JQ73">
            <v>0</v>
          </cell>
          <cell r="JR73">
            <v>0</v>
          </cell>
          <cell r="JS73">
            <v>0</v>
          </cell>
          <cell r="JT73">
            <v>0</v>
          </cell>
          <cell r="JU73">
            <v>0</v>
          </cell>
          <cell r="JV73">
            <v>0</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row>
        <row r="75">
          <cell r="A75" t="str">
            <v>NESTLE ZDMF</v>
          </cell>
        </row>
        <row r="76">
          <cell r="A76" t="str">
            <v>Udjel</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cell r="JD76">
            <v>0</v>
          </cell>
          <cell r="JE76">
            <v>0</v>
          </cell>
          <cell r="JF76">
            <v>0</v>
          </cell>
          <cell r="JG76">
            <v>0</v>
          </cell>
          <cell r="JH76">
            <v>0</v>
          </cell>
          <cell r="JI76">
            <v>0</v>
          </cell>
          <cell r="JJ76">
            <v>0</v>
          </cell>
          <cell r="JK76">
            <v>0</v>
          </cell>
          <cell r="JL76">
            <v>0</v>
          </cell>
          <cell r="JM76">
            <v>0</v>
          </cell>
          <cell r="JN76">
            <v>0</v>
          </cell>
          <cell r="JO76">
            <v>0</v>
          </cell>
          <cell r="JP76">
            <v>0</v>
          </cell>
          <cell r="JQ76">
            <v>0</v>
          </cell>
          <cell r="JR76">
            <v>0</v>
          </cell>
          <cell r="JS76">
            <v>0</v>
          </cell>
          <cell r="JT76">
            <v>0</v>
          </cell>
          <cell r="JU76">
            <v>0</v>
          </cell>
          <cell r="JV76">
            <v>0</v>
          </cell>
        </row>
        <row r="77">
          <cell r="A77" t="str">
            <v>AZ Vip</v>
          </cell>
          <cell r="U77">
            <v>0</v>
          </cell>
          <cell r="V77">
            <v>0</v>
          </cell>
          <cell r="W77">
            <v>0</v>
          </cell>
          <cell r="X77">
            <v>0</v>
          </cell>
          <cell r="Y77">
            <v>0</v>
          </cell>
          <cell r="Z77">
            <v>0</v>
          </cell>
          <cell r="AA77">
            <v>0</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U78">
            <v>0</v>
          </cell>
          <cell r="V78">
            <v>0</v>
          </cell>
          <cell r="W78">
            <v>0</v>
          </cell>
          <cell r="X78">
            <v>0</v>
          </cell>
          <cell r="Y78">
            <v>0</v>
          </cell>
          <cell r="Z78">
            <v>0</v>
          </cell>
          <cell r="AA78">
            <v>0</v>
          </cell>
          <cell r="AB78">
            <v>0</v>
          </cell>
          <cell r="AC78">
            <v>0</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U80">
            <v>0</v>
          </cell>
          <cell r="V80">
            <v>0</v>
          </cell>
          <cell r="W80">
            <v>0</v>
          </cell>
          <cell r="X80">
            <v>0</v>
          </cell>
          <cell r="Y80">
            <v>0</v>
          </cell>
          <cell r="Z80">
            <v>0</v>
          </cell>
          <cell r="AA80">
            <v>0</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v>
          </cell>
          <cell r="AL80">
            <v>0</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U81">
            <v>0</v>
          </cell>
          <cell r="V81">
            <v>0</v>
          </cell>
          <cell r="W81">
            <v>0</v>
          </cell>
          <cell r="X81">
            <v>0</v>
          </cell>
          <cell r="Y81">
            <v>0</v>
          </cell>
          <cell r="Z81">
            <v>0</v>
          </cell>
          <cell r="AA81">
            <v>0</v>
          </cell>
          <cell r="AB81">
            <v>0</v>
          </cell>
          <cell r="AC81">
            <v>0</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U82">
            <v>0</v>
          </cell>
          <cell r="V82">
            <v>0</v>
          </cell>
          <cell r="W82">
            <v>0</v>
          </cell>
          <cell r="X82">
            <v>0</v>
          </cell>
          <cell r="Y82">
            <v>0</v>
          </cell>
          <cell r="Z82">
            <v>0</v>
          </cell>
          <cell r="AA82">
            <v>0</v>
          </cell>
          <cell r="AB82">
            <v>0</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U83">
            <v>0</v>
          </cell>
          <cell r="V83">
            <v>0</v>
          </cell>
          <cell r="W83">
            <v>0</v>
          </cell>
          <cell r="X83">
            <v>0</v>
          </cell>
          <cell r="Y83">
            <v>0</v>
          </cell>
          <cell r="Z83">
            <v>0</v>
          </cell>
          <cell r="AA83">
            <v>0</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U85">
            <v>0</v>
          </cell>
          <cell r="V85">
            <v>0</v>
          </cell>
          <cell r="W85">
            <v>0</v>
          </cell>
          <cell r="X85">
            <v>0</v>
          </cell>
          <cell r="Y85">
            <v>0</v>
          </cell>
          <cell r="Z85">
            <v>0</v>
          </cell>
          <cell r="AA85">
            <v>0</v>
          </cell>
          <cell r="AB85">
            <v>0</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U86">
            <v>0</v>
          </cell>
          <cell r="V86">
            <v>0</v>
          </cell>
          <cell r="W86">
            <v>0</v>
          </cell>
          <cell r="X86">
            <v>0</v>
          </cell>
          <cell r="Y86">
            <v>0</v>
          </cell>
          <cell r="Z86">
            <v>0</v>
          </cell>
          <cell r="AA86">
            <v>0</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0</v>
          </cell>
          <cell r="BD87">
            <v>0</v>
          </cell>
          <cell r="BE87">
            <v>0</v>
          </cell>
          <cell r="BF87">
            <v>0</v>
          </cell>
          <cell r="BG87">
            <v>0</v>
          </cell>
          <cell r="BH87">
            <v>0</v>
          </cell>
          <cell r="BI87">
            <v>0</v>
          </cell>
          <cell r="BJ87">
            <v>0</v>
          </cell>
          <cell r="BK87">
            <v>0</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v>
          </cell>
          <cell r="BD88">
            <v>0</v>
          </cell>
          <cell r="BE88">
            <v>0</v>
          </cell>
          <cell r="BF88">
            <v>0</v>
          </cell>
          <cell r="BG88">
            <v>0</v>
          </cell>
          <cell r="BH88">
            <v>0</v>
          </cell>
          <cell r="BI88">
            <v>0</v>
          </cell>
          <cell r="BJ88">
            <v>0</v>
          </cell>
          <cell r="BK88">
            <v>0</v>
          </cell>
          <cell r="BL88">
            <v>0</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C90">
            <v>0</v>
          </cell>
          <cell r="BD90">
            <v>0</v>
          </cell>
          <cell r="BE90">
            <v>0</v>
          </cell>
          <cell r="BF90">
            <v>0</v>
          </cell>
          <cell r="BG90">
            <v>0</v>
          </cell>
          <cell r="BH90">
            <v>0</v>
          </cell>
          <cell r="BI90">
            <v>0</v>
          </cell>
          <cell r="BJ90">
            <v>0</v>
          </cell>
          <cell r="BK90">
            <v>0</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0</v>
          </cell>
          <cell r="BU90">
            <v>0</v>
          </cell>
          <cell r="BV90">
            <v>0</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C91">
            <v>0</v>
          </cell>
          <cell r="BD91">
            <v>0</v>
          </cell>
          <cell r="BE91">
            <v>0</v>
          </cell>
          <cell r="BF91">
            <v>0</v>
          </cell>
          <cell r="BG91">
            <v>0</v>
          </cell>
          <cell r="BH91">
            <v>0</v>
          </cell>
          <cell r="BI91">
            <v>0</v>
          </cell>
          <cell r="BJ91">
            <v>0</v>
          </cell>
          <cell r="BK91">
            <v>0</v>
          </cell>
          <cell r="BL91">
            <v>0</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0</v>
          </cell>
          <cell r="BU91">
            <v>0</v>
          </cell>
          <cell r="BV91">
            <v>0</v>
          </cell>
          <cell r="BW91">
            <v>0</v>
          </cell>
          <cell r="BX91">
            <v>0</v>
          </cell>
          <cell r="BY91">
            <v>0</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BT93">
            <v>0</v>
          </cell>
          <cell r="BU93">
            <v>0</v>
          </cell>
          <cell r="BV93">
            <v>0</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BT94">
            <v>0</v>
          </cell>
          <cell r="BU94">
            <v>0</v>
          </cell>
          <cell r="BV94">
            <v>0</v>
          </cell>
          <cell r="BW94">
            <v>0</v>
          </cell>
          <cell r="BX94">
            <v>0</v>
          </cell>
          <cell r="BY94">
            <v>0</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v>0</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A98" t="str">
            <v>Raiffeisen ZDMF</v>
          </cell>
          <cell r="FE98">
            <v>7.200185213767557E-2</v>
          </cell>
          <cell r="FF98">
            <v>7.3458892209326568E-2</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v>0</v>
          </cell>
          <cell r="FH100">
            <v>0</v>
          </cell>
          <cell r="FI100">
            <v>0</v>
          </cell>
          <cell r="FJ100">
            <v>0</v>
          </cell>
          <cell r="FK100">
            <v>0</v>
          </cell>
          <cell r="FL100">
            <v>0</v>
          </cell>
          <cell r="FM100">
            <v>0</v>
          </cell>
          <cell r="FN100">
            <v>0</v>
          </cell>
          <cell r="FO100">
            <v>0</v>
          </cell>
          <cell r="FP100">
            <v>0</v>
          </cell>
          <cell r="FQ100">
            <v>0</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row>
        <row r="101">
          <cell r="A101" t="str">
            <v>Izlaz</v>
          </cell>
        </row>
        <row r="102">
          <cell r="A102" t="str">
            <v>Mirovina</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cell r="JD102">
            <v>0</v>
          </cell>
          <cell r="JE102">
            <v>0</v>
          </cell>
          <cell r="JF102">
            <v>0</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0</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107796</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0</v>
          </cell>
          <cell r="EZ27">
            <v>0</v>
          </cell>
          <cell r="FA27">
            <v>0</v>
          </cell>
          <cell r="FB27">
            <v>0</v>
          </cell>
          <cell r="FC27">
            <v>0</v>
          </cell>
          <cell r="FD27">
            <v>0</v>
          </cell>
          <cell r="FE27">
            <v>0</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row>
        <row r="28">
          <cell r="A28" t="str">
            <v>AZ Dalekovod</v>
          </cell>
          <cell r="C28">
            <v>0</v>
          </cell>
          <cell r="D28">
            <v>0</v>
          </cell>
          <cell r="E28">
            <v>0</v>
          </cell>
          <cell r="F28">
            <v>0</v>
          </cell>
          <cell r="G28">
            <v>0</v>
          </cell>
          <cell r="H28">
            <v>0</v>
          </cell>
          <cell r="I28">
            <v>0</v>
          </cell>
          <cell r="J28">
            <v>0</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row>
        <row r="29">
          <cell r="A29" t="str">
            <v>AZ HKZP</v>
          </cell>
          <cell r="C29">
            <v>0</v>
          </cell>
          <cell r="D29">
            <v>0</v>
          </cell>
          <cell r="E29">
            <v>0</v>
          </cell>
          <cell r="F29">
            <v>0</v>
          </cell>
          <cell r="G29">
            <v>0</v>
          </cell>
          <cell r="H29">
            <v>0</v>
          </cell>
          <cell r="I29">
            <v>0</v>
          </cell>
          <cell r="J29">
            <v>0</v>
          </cell>
          <cell r="K29">
            <v>0</v>
          </cell>
          <cell r="L29">
            <v>0</v>
          </cell>
          <cell r="M29">
            <v>0</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row>
        <row r="30">
          <cell r="A30" t="str">
            <v>Croatia osiguranje</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0.28540685335277133</v>
          </cell>
          <cell r="R30">
            <v>0.22480091206215033</v>
          </cell>
          <cell r="S30">
            <v>0</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row>
        <row r="31">
          <cell r="A31" t="str">
            <v>Erikson Nikola Tesla</v>
          </cell>
          <cell r="C31">
            <v>0</v>
          </cell>
          <cell r="D31">
            <v>0</v>
          </cell>
          <cell r="E31">
            <v>0</v>
          </cell>
          <cell r="F31">
            <v>0</v>
          </cell>
          <cell r="G31">
            <v>0</v>
          </cell>
          <cell r="H31">
            <v>0</v>
          </cell>
          <cell r="I31">
            <v>0</v>
          </cell>
          <cell r="J31">
            <v>0</v>
          </cell>
          <cell r="K31">
            <v>0</v>
          </cell>
          <cell r="L31">
            <v>0</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row>
        <row r="32">
          <cell r="A32" t="str">
            <v>Hrvatski liječnički sindikat</v>
          </cell>
          <cell r="C32">
            <v>0</v>
          </cell>
          <cell r="D32">
            <v>0</v>
          </cell>
          <cell r="E32">
            <v>0</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row>
        <row r="33">
          <cell r="A33" t="str">
            <v>Sindikat pomoraca Hrvatske</v>
          </cell>
          <cell r="C33">
            <v>0</v>
          </cell>
          <cell r="D33">
            <v>0</v>
          </cell>
          <cell r="E33">
            <v>0</v>
          </cell>
          <cell r="F33">
            <v>0</v>
          </cell>
          <cell r="G33">
            <v>0</v>
          </cell>
          <cell r="H33">
            <v>0</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row>
        <row r="34">
          <cell r="A34" t="str">
            <v>Novinar</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row>
        <row r="35">
          <cell r="A35" t="str">
            <v>ZDMF HEP grupe</v>
          </cell>
          <cell r="C35">
            <v>0</v>
          </cell>
          <cell r="D35">
            <v>0</v>
          </cell>
          <cell r="E35">
            <v>0</v>
          </cell>
          <cell r="F35">
            <v>0</v>
          </cell>
          <cell r="G35">
            <v>0</v>
          </cell>
          <cell r="H35">
            <v>0</v>
          </cell>
          <cell r="I35">
            <v>0</v>
          </cell>
          <cell r="J35">
            <v>0</v>
          </cell>
          <cell r="K35">
            <v>0</v>
          </cell>
          <cell r="L35">
            <v>0</v>
          </cell>
          <cell r="M35">
            <v>0</v>
          </cell>
          <cell r="N35">
            <v>0</v>
          </cell>
          <cell r="O35">
            <v>0</v>
          </cell>
          <cell r="P35">
            <v>0</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row>
        <row r="36">
          <cell r="A36" t="str">
            <v>T-HT</v>
          </cell>
          <cell r="C36">
            <v>0</v>
          </cell>
          <cell r="D36">
            <v>0</v>
          </cell>
          <cell r="E36">
            <v>0</v>
          </cell>
          <cell r="F36">
            <v>0</v>
          </cell>
          <cell r="G36">
            <v>0</v>
          </cell>
          <cell r="H36">
            <v>0</v>
          </cell>
          <cell r="I36">
            <v>0</v>
          </cell>
          <cell r="J36">
            <v>0</v>
          </cell>
          <cell r="K36">
            <v>0</v>
          </cell>
          <cell r="L36">
            <v>0</v>
          </cell>
          <cell r="M36">
            <v>0</v>
          </cell>
          <cell r="N36">
            <v>0</v>
          </cell>
          <cell r="O36">
            <v>0</v>
          </cell>
          <cell r="P36">
            <v>0</v>
          </cell>
          <cell r="AB36" t="e">
            <v>#DIV/0!</v>
          </cell>
          <cell r="AC36">
            <v>0.92041951028345981</v>
          </cell>
          <cell r="AD36">
            <v>0.43425457627016012</v>
          </cell>
          <cell r="AE36">
            <v>0.28289910392436934</v>
          </cell>
          <cell r="AF36">
            <v>0.21695425274369265</v>
          </cell>
          <cell r="AG36">
            <v>0.19569175886573448</v>
          </cell>
          <cell r="AH36">
            <v>0</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0</v>
          </cell>
          <cell r="FQ36">
            <v>0</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row>
        <row r="37">
          <cell r="A37" t="str">
            <v>ZDMF T-Mobile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AH37">
            <v>0</v>
          </cell>
          <cell r="AI37">
            <v>0</v>
          </cell>
          <cell r="AJ37">
            <v>0</v>
          </cell>
          <cell r="AK37">
            <v>0</v>
          </cell>
          <cell r="AL37">
            <v>0</v>
          </cell>
          <cell r="AM37">
            <v>0</v>
          </cell>
          <cell r="AN37">
            <v>0</v>
          </cell>
          <cell r="AO37">
            <v>0</v>
          </cell>
          <cell r="AP37">
            <v>0</v>
          </cell>
          <cell r="AQ37">
            <v>0</v>
          </cell>
          <cell r="AR37">
            <v>0</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row>
        <row r="38">
          <cell r="A38" t="str">
            <v>ZDMF SHŽ</v>
          </cell>
          <cell r="C38">
            <v>0</v>
          </cell>
          <cell r="D38">
            <v>0</v>
          </cell>
          <cell r="E38">
            <v>0</v>
          </cell>
          <cell r="F38">
            <v>0</v>
          </cell>
          <cell r="G38">
            <v>0</v>
          </cell>
          <cell r="H38">
            <v>0</v>
          </cell>
          <cell r="I38">
            <v>0</v>
          </cell>
          <cell r="J38">
            <v>0</v>
          </cell>
          <cell r="K38">
            <v>0</v>
          </cell>
          <cell r="L38">
            <v>0</v>
          </cell>
          <cell r="M38">
            <v>0</v>
          </cell>
          <cell r="N38">
            <v>0</v>
          </cell>
          <cell r="O38">
            <v>0</v>
          </cell>
          <cell r="P38">
            <v>0</v>
          </cell>
          <cell r="AH38">
            <v>0</v>
          </cell>
          <cell r="AI38">
            <v>0</v>
          </cell>
          <cell r="AJ38">
            <v>0</v>
          </cell>
          <cell r="AK38">
            <v>0</v>
          </cell>
          <cell r="AL38">
            <v>0</v>
          </cell>
          <cell r="AM38">
            <v>0</v>
          </cell>
          <cell r="AN38">
            <v>0</v>
          </cell>
          <cell r="AO38">
            <v>0</v>
          </cell>
          <cell r="AP38">
            <v>0</v>
          </cell>
          <cell r="AQ38">
            <v>0</v>
          </cell>
          <cell r="AR38">
            <v>0</v>
          </cell>
          <cell r="AS38">
            <v>0</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row>
        <row r="39">
          <cell r="A39" t="str">
            <v>ZDMF HAC</v>
          </cell>
          <cell r="C39">
            <v>0</v>
          </cell>
          <cell r="D39">
            <v>0</v>
          </cell>
          <cell r="E39">
            <v>0</v>
          </cell>
          <cell r="F39">
            <v>0</v>
          </cell>
          <cell r="G39">
            <v>0</v>
          </cell>
          <cell r="H39">
            <v>0</v>
          </cell>
          <cell r="I39">
            <v>0</v>
          </cell>
          <cell r="J39">
            <v>0</v>
          </cell>
          <cell r="K39">
            <v>0</v>
          </cell>
          <cell r="L39">
            <v>0</v>
          </cell>
          <cell r="M39">
            <v>0</v>
          </cell>
          <cell r="N39">
            <v>0</v>
          </cell>
          <cell r="O39">
            <v>0</v>
          </cell>
          <cell r="P39">
            <v>0</v>
          </cell>
          <cell r="AH39">
            <v>0</v>
          </cell>
          <cell r="AI39">
            <v>0</v>
          </cell>
          <cell r="AJ39">
            <v>0</v>
          </cell>
          <cell r="AK39">
            <v>0</v>
          </cell>
          <cell r="AL39">
            <v>0</v>
          </cell>
          <cell r="AM39">
            <v>0</v>
          </cell>
          <cell r="AN39">
            <v>0</v>
          </cell>
          <cell r="AO39">
            <v>0</v>
          </cell>
          <cell r="AP39">
            <v>0</v>
          </cell>
          <cell r="AQ39">
            <v>0</v>
          </cell>
          <cell r="AR39">
            <v>0</v>
          </cell>
          <cell r="AS39">
            <v>0</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row>
        <row r="40">
          <cell r="A40" t="str">
            <v>AZ Zagreb</v>
          </cell>
          <cell r="C40">
            <v>0</v>
          </cell>
          <cell r="D40">
            <v>0</v>
          </cell>
          <cell r="E40">
            <v>0</v>
          </cell>
          <cell r="F40">
            <v>0</v>
          </cell>
          <cell r="G40">
            <v>0</v>
          </cell>
          <cell r="H40">
            <v>0</v>
          </cell>
          <cell r="I40">
            <v>0</v>
          </cell>
          <cell r="J40">
            <v>0</v>
          </cell>
          <cell r="K40">
            <v>0</v>
          </cell>
          <cell r="L40">
            <v>0</v>
          </cell>
          <cell r="M40">
            <v>0</v>
          </cell>
          <cell r="N40">
            <v>0</v>
          </cell>
          <cell r="O40">
            <v>0</v>
          </cell>
          <cell r="P40">
            <v>0</v>
          </cell>
          <cell r="BA40">
            <v>0</v>
          </cell>
          <cell r="BB40">
            <v>0</v>
          </cell>
          <cell r="BC40">
            <v>0</v>
          </cell>
          <cell r="BD40">
            <v>0</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row>
        <row r="41">
          <cell r="A41" t="str">
            <v>ZDMF Cestarski</v>
          </cell>
          <cell r="C41">
            <v>0</v>
          </cell>
          <cell r="D41">
            <v>0</v>
          </cell>
          <cell r="E41">
            <v>0</v>
          </cell>
          <cell r="F41">
            <v>0</v>
          </cell>
          <cell r="G41">
            <v>0</v>
          </cell>
          <cell r="H41">
            <v>0</v>
          </cell>
          <cell r="I41">
            <v>0</v>
          </cell>
          <cell r="J41">
            <v>0</v>
          </cell>
          <cell r="K41">
            <v>0</v>
          </cell>
          <cell r="L41">
            <v>0</v>
          </cell>
          <cell r="M41">
            <v>0</v>
          </cell>
          <cell r="N41">
            <v>0</v>
          </cell>
          <cell r="O41">
            <v>0</v>
          </cell>
          <cell r="P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row>
        <row r="42">
          <cell r="A42" t="str">
            <v>AZ Auto Hrvatska</v>
          </cell>
          <cell r="C42">
            <v>0</v>
          </cell>
          <cell r="D42">
            <v>0</v>
          </cell>
          <cell r="E42">
            <v>0</v>
          </cell>
          <cell r="F42">
            <v>0</v>
          </cell>
          <cell r="G42">
            <v>0</v>
          </cell>
          <cell r="H42">
            <v>0</v>
          </cell>
          <cell r="I42">
            <v>0</v>
          </cell>
          <cell r="J42">
            <v>0</v>
          </cell>
          <cell r="K42">
            <v>0</v>
          </cell>
          <cell r="L42">
            <v>0</v>
          </cell>
          <cell r="M42">
            <v>0</v>
          </cell>
          <cell r="N42">
            <v>0</v>
          </cell>
          <cell r="O42">
            <v>0</v>
          </cell>
          <cell r="P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row>
        <row r="43">
          <cell r="A43" t="str">
            <v>AC Rijeka - Zagreb</v>
          </cell>
          <cell r="C43">
            <v>0</v>
          </cell>
          <cell r="D43">
            <v>0</v>
          </cell>
          <cell r="E43">
            <v>0</v>
          </cell>
          <cell r="F43">
            <v>0</v>
          </cell>
          <cell r="G43">
            <v>0</v>
          </cell>
          <cell r="H43">
            <v>0</v>
          </cell>
          <cell r="I43">
            <v>0</v>
          </cell>
          <cell r="J43">
            <v>0</v>
          </cell>
          <cell r="K43">
            <v>0</v>
          </cell>
          <cell r="L43">
            <v>0</v>
          </cell>
          <cell r="M43">
            <v>0</v>
          </cell>
          <cell r="N43">
            <v>0</v>
          </cell>
          <cell r="O43">
            <v>0</v>
          </cell>
          <cell r="P43">
            <v>0</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0</v>
          </cell>
          <cell r="EZ46">
            <v>0</v>
          </cell>
          <cell r="FA46">
            <v>0</v>
          </cell>
          <cell r="FB46">
            <v>0</v>
          </cell>
          <cell r="FC46">
            <v>0</v>
          </cell>
          <cell r="FD46">
            <v>0</v>
          </cell>
          <cell r="FE46">
            <v>0</v>
          </cell>
          <cell r="FF46">
            <v>0</v>
          </cell>
          <cell r="FG46">
            <v>0</v>
          </cell>
          <cell r="FH46">
            <v>0</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row>
        <row r="47">
          <cell r="A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row>
        <row r="48">
          <cell r="A48" t="str">
            <v>AZ Treći horizont</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0</v>
          </cell>
          <cell r="EZ52">
            <v>0</v>
          </cell>
          <cell r="FA52">
            <v>0</v>
          </cell>
          <cell r="FB52">
            <v>0</v>
          </cell>
          <cell r="FC52">
            <v>0</v>
          </cell>
          <cell r="FD52">
            <v>0</v>
          </cell>
          <cell r="FE52">
            <v>0</v>
          </cell>
          <cell r="FF52">
            <v>0</v>
          </cell>
          <cell r="FG52">
            <v>0</v>
          </cell>
          <cell r="FH52">
            <v>0</v>
          </cell>
          <cell r="FI52">
            <v>0</v>
          </cell>
          <cell r="FJ52">
            <v>0</v>
          </cell>
          <cell r="FK52">
            <v>0</v>
          </cell>
          <cell r="FL52">
            <v>0</v>
          </cell>
          <cell r="FM52">
            <v>0</v>
          </cell>
          <cell r="FN52">
            <v>0</v>
          </cell>
          <cell r="FO52">
            <v>0</v>
          </cell>
          <cell r="FP52">
            <v>0</v>
          </cell>
          <cell r="FQ52">
            <v>0</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0</v>
          </cell>
          <cell r="EZ55">
            <v>0</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v>
          </cell>
          <cell r="FQ55">
            <v>0</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0</v>
          </cell>
          <cell r="EZ56">
            <v>0</v>
          </cell>
          <cell r="FA56">
            <v>0</v>
          </cell>
          <cell r="FB56">
            <v>0</v>
          </cell>
          <cell r="FC56">
            <v>0</v>
          </cell>
          <cell r="FD56">
            <v>0</v>
          </cell>
          <cell r="FE56">
            <v>0</v>
          </cell>
          <cell r="FF56">
            <v>0</v>
          </cell>
          <cell r="FG56">
            <v>0</v>
          </cell>
          <cell r="FH56">
            <v>0</v>
          </cell>
          <cell r="FI56">
            <v>0</v>
          </cell>
          <cell r="FJ56">
            <v>0</v>
          </cell>
          <cell r="FK56">
            <v>0</v>
          </cell>
          <cell r="FL56">
            <v>0</v>
          </cell>
          <cell r="FM56">
            <v>0</v>
          </cell>
          <cell r="FN56">
            <v>0</v>
          </cell>
          <cell r="FO56">
            <v>0</v>
          </cell>
          <cell r="FP56">
            <v>0</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0</v>
          </cell>
          <cell r="EZ57">
            <v>0</v>
          </cell>
          <cell r="FA57">
            <v>0</v>
          </cell>
          <cell r="FB57">
            <v>0</v>
          </cell>
          <cell r="FC57">
            <v>0</v>
          </cell>
          <cell r="FD57">
            <v>0</v>
          </cell>
          <cell r="FE57">
            <v>0</v>
          </cell>
          <cell r="FF57">
            <v>0</v>
          </cell>
          <cell r="FG57">
            <v>0</v>
          </cell>
          <cell r="FH57">
            <v>0</v>
          </cell>
          <cell r="FI57">
            <v>0</v>
          </cell>
          <cell r="FJ57">
            <v>0</v>
          </cell>
          <cell r="FK57">
            <v>0</v>
          </cell>
          <cell r="FL57">
            <v>0</v>
          </cell>
          <cell r="FM57">
            <v>0</v>
          </cell>
          <cell r="FN57">
            <v>0</v>
          </cell>
          <cell r="FO57">
            <v>0</v>
          </cell>
          <cell r="FP57">
            <v>0</v>
          </cell>
          <cell r="FQ57">
            <v>0</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0</v>
          </cell>
          <cell r="EZ59">
            <v>0</v>
          </cell>
          <cell r="FA59">
            <v>0</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0</v>
          </cell>
          <cell r="EZ60">
            <v>0</v>
          </cell>
          <cell r="FA60">
            <v>0</v>
          </cell>
          <cell r="FB60">
            <v>0</v>
          </cell>
          <cell r="FC60">
            <v>0</v>
          </cell>
          <cell r="FD60">
            <v>0</v>
          </cell>
          <cell r="FE60">
            <v>0</v>
          </cell>
          <cell r="FF60">
            <v>0</v>
          </cell>
          <cell r="FG60">
            <v>0</v>
          </cell>
          <cell r="FH60">
            <v>0</v>
          </cell>
          <cell r="FI60">
            <v>0</v>
          </cell>
          <cell r="FJ60">
            <v>0</v>
          </cell>
          <cell r="FK60">
            <v>0</v>
          </cell>
          <cell r="FL60">
            <v>0</v>
          </cell>
          <cell r="FM60">
            <v>0</v>
          </cell>
          <cell r="FN60">
            <v>0</v>
          </cell>
          <cell r="FO60">
            <v>0</v>
          </cell>
          <cell r="FP60">
            <v>0</v>
          </cell>
          <cell r="FQ60">
            <v>0</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0</v>
          </cell>
          <cell r="EZ66">
            <v>0</v>
          </cell>
          <cell r="FA66">
            <v>0</v>
          </cell>
          <cell r="FB66">
            <v>0</v>
          </cell>
          <cell r="FC66">
            <v>0</v>
          </cell>
          <cell r="FD66">
            <v>0</v>
          </cell>
          <cell r="FE66">
            <v>0</v>
          </cell>
          <cell r="FF66">
            <v>0</v>
          </cell>
          <cell r="FG66">
            <v>0</v>
          </cell>
          <cell r="FH66">
            <v>0</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0</v>
          </cell>
          <cell r="EZ69">
            <v>0</v>
          </cell>
          <cell r="FA69">
            <v>0</v>
          </cell>
          <cell r="FB69">
            <v>0</v>
          </cell>
          <cell r="FC69">
            <v>0</v>
          </cell>
          <cell r="FD69">
            <v>0</v>
          </cell>
          <cell r="FE69">
            <v>0</v>
          </cell>
          <cell r="FF69">
            <v>0</v>
          </cell>
          <cell r="FG69">
            <v>0</v>
          </cell>
          <cell r="FH69">
            <v>0</v>
          </cell>
          <cell r="FI69">
            <v>0</v>
          </cell>
          <cell r="FJ69">
            <v>0</v>
          </cell>
          <cell r="FK69">
            <v>0</v>
          </cell>
          <cell r="FL69">
            <v>0</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row>
        <row r="72">
          <cell r="A72">
            <v>0</v>
          </cell>
          <cell r="EL72">
            <v>8059149.3700000001</v>
          </cell>
          <cell r="EM72">
            <v>995493.39999999944</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row>
        <row r="73">
          <cell r="A73" t="str">
            <v>Erste ZDMF</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L75">
            <v>0</v>
          </cell>
          <cell r="GM75">
            <v>0</v>
          </cell>
          <cell r="GN75">
            <v>0</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v>
          </cell>
          <cell r="HE75">
            <v>0</v>
          </cell>
          <cell r="HF75">
            <v>0</v>
          </cell>
          <cell r="HG75">
            <v>0</v>
          </cell>
          <cell r="HH75">
            <v>0</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v>
          </cell>
          <cell r="HY75">
            <v>0</v>
          </cell>
          <cell r="HZ75">
            <v>0</v>
          </cell>
          <cell r="IA75">
            <v>0</v>
          </cell>
          <cell r="IB75">
            <v>0</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v>
          </cell>
          <cell r="IS75">
            <v>0</v>
          </cell>
          <cell r="IT75">
            <v>0</v>
          </cell>
          <cell r="IU75">
            <v>0</v>
          </cell>
          <cell r="IV75">
            <v>0</v>
          </cell>
          <cell r="IW75">
            <v>0</v>
          </cell>
          <cell r="IX75">
            <v>0</v>
          </cell>
          <cell r="IY75">
            <v>0</v>
          </cell>
          <cell r="IZ75">
            <v>0</v>
          </cell>
          <cell r="JA75">
            <v>0</v>
          </cell>
          <cell r="JB75">
            <v>0</v>
          </cell>
          <cell r="JC75">
            <v>0</v>
          </cell>
        </row>
        <row r="76">
          <cell r="A76" t="str">
            <v>udjel</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v>0</v>
          </cell>
          <cell r="D78">
            <v>0</v>
          </cell>
          <cell r="E78">
            <v>0</v>
          </cell>
          <cell r="F78">
            <v>0</v>
          </cell>
          <cell r="G78">
            <v>0</v>
          </cell>
          <cell r="H78">
            <v>0</v>
          </cell>
          <cell r="I78">
            <v>0</v>
          </cell>
          <cell r="J78">
            <v>0</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0</v>
          </cell>
          <cell r="EZ78">
            <v>0</v>
          </cell>
          <cell r="FA78">
            <v>0</v>
          </cell>
          <cell r="FB78">
            <v>0</v>
          </cell>
          <cell r="FC78">
            <v>0</v>
          </cell>
          <cell r="FD78">
            <v>0</v>
          </cell>
          <cell r="FE78">
            <v>0</v>
          </cell>
          <cell r="FF78">
            <v>0</v>
          </cell>
          <cell r="FG78">
            <v>0</v>
          </cell>
          <cell r="FH78">
            <v>0</v>
          </cell>
          <cell r="FI78">
            <v>0</v>
          </cell>
          <cell r="FJ78">
            <v>0</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row>
        <row r="79">
          <cell r="A79" t="str">
            <v>AZ HKZP</v>
          </cell>
          <cell r="C79">
            <v>0</v>
          </cell>
          <cell r="D79">
            <v>0</v>
          </cell>
          <cell r="E79">
            <v>0</v>
          </cell>
          <cell r="F79">
            <v>0</v>
          </cell>
          <cell r="G79">
            <v>0</v>
          </cell>
          <cell r="H79">
            <v>0</v>
          </cell>
          <cell r="I79">
            <v>0</v>
          </cell>
          <cell r="J79">
            <v>0</v>
          </cell>
          <cell r="K79">
            <v>0</v>
          </cell>
          <cell r="L79">
            <v>0</v>
          </cell>
          <cell r="M79">
            <v>0</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row>
        <row r="80">
          <cell r="A80" t="str">
            <v>Croatia osiguranje</v>
          </cell>
          <cell r="B80">
            <v>1</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row>
        <row r="81">
          <cell r="A81" t="str">
            <v>Erikson Nikola Tesla</v>
          </cell>
          <cell r="C81">
            <v>0</v>
          </cell>
          <cell r="D81">
            <v>0</v>
          </cell>
          <cell r="E81">
            <v>0</v>
          </cell>
          <cell r="F81">
            <v>0</v>
          </cell>
          <cell r="G81">
            <v>0</v>
          </cell>
          <cell r="H81">
            <v>0</v>
          </cell>
          <cell r="I81">
            <v>0</v>
          </cell>
          <cell r="J81">
            <v>0</v>
          </cell>
          <cell r="K81">
            <v>0</v>
          </cell>
          <cell r="L81">
            <v>0</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row>
        <row r="82">
          <cell r="A82" t="str">
            <v>Hrvatski liječnički sindikat</v>
          </cell>
          <cell r="C82">
            <v>0</v>
          </cell>
          <cell r="D82">
            <v>0</v>
          </cell>
          <cell r="E82">
            <v>0</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row>
        <row r="83">
          <cell r="A83" t="str">
            <v>Sindikat pomoraca Hrvatske</v>
          </cell>
          <cell r="C83">
            <v>0</v>
          </cell>
          <cell r="D83">
            <v>0</v>
          </cell>
          <cell r="E83">
            <v>0</v>
          </cell>
          <cell r="F83">
            <v>0</v>
          </cell>
          <cell r="G83">
            <v>0</v>
          </cell>
          <cell r="H83">
            <v>0</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row>
        <row r="84">
          <cell r="A84" t="str">
            <v>Novinar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row>
        <row r="85">
          <cell r="A85" t="str">
            <v>ZDMF HEP grupe</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row>
        <row r="86">
          <cell r="A86" t="str">
            <v>T-HT</v>
          </cell>
          <cell r="C86">
            <v>0</v>
          </cell>
          <cell r="D86">
            <v>0</v>
          </cell>
          <cell r="E86">
            <v>0</v>
          </cell>
          <cell r="F86">
            <v>0</v>
          </cell>
          <cell r="G86">
            <v>0</v>
          </cell>
          <cell r="H86">
            <v>0</v>
          </cell>
          <cell r="I86">
            <v>0</v>
          </cell>
          <cell r="J86">
            <v>0</v>
          </cell>
          <cell r="K86">
            <v>0</v>
          </cell>
          <cell r="L86">
            <v>0</v>
          </cell>
          <cell r="M86">
            <v>0</v>
          </cell>
          <cell r="N86">
            <v>0</v>
          </cell>
          <cell r="O86">
            <v>0</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row>
        <row r="87">
          <cell r="A87" t="str">
            <v>ZDMF T-Mobile</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v>
          </cell>
          <cell r="AJ87">
            <v>0</v>
          </cell>
          <cell r="AK87">
            <v>0</v>
          </cell>
          <cell r="AL87">
            <v>0</v>
          </cell>
          <cell r="AM87">
            <v>0</v>
          </cell>
          <cell r="AN87">
            <v>0</v>
          </cell>
          <cell r="AO87">
            <v>0</v>
          </cell>
          <cell r="AP87">
            <v>0</v>
          </cell>
          <cell r="AQ87">
            <v>0</v>
          </cell>
          <cell r="AR87">
            <v>0</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row>
        <row r="88">
          <cell r="A88" t="str">
            <v>ZDMF SHŽ</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v>
          </cell>
          <cell r="AJ88">
            <v>0</v>
          </cell>
          <cell r="AK88">
            <v>0</v>
          </cell>
          <cell r="AL88">
            <v>0</v>
          </cell>
          <cell r="AM88">
            <v>0</v>
          </cell>
          <cell r="AN88">
            <v>0</v>
          </cell>
          <cell r="AO88">
            <v>0</v>
          </cell>
          <cell r="AP88">
            <v>0</v>
          </cell>
          <cell r="AQ88">
            <v>0</v>
          </cell>
          <cell r="AR88">
            <v>0</v>
          </cell>
          <cell r="AS88">
            <v>0</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row>
        <row r="89">
          <cell r="A89" t="str">
            <v>ZDMF HAC</v>
          </cell>
          <cell r="C89">
            <v>0</v>
          </cell>
          <cell r="D89">
            <v>0</v>
          </cell>
          <cell r="E89">
            <v>0</v>
          </cell>
          <cell r="F89">
            <v>0</v>
          </cell>
          <cell r="G89">
            <v>0</v>
          </cell>
          <cell r="H89">
            <v>0</v>
          </cell>
          <cell r="I89">
            <v>0</v>
          </cell>
          <cell r="J89">
            <v>0</v>
          </cell>
          <cell r="K89">
            <v>0</v>
          </cell>
          <cell r="L89">
            <v>0</v>
          </cell>
          <cell r="M89">
            <v>0</v>
          </cell>
          <cell r="N89">
            <v>0</v>
          </cell>
          <cell r="O89">
            <v>0</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row>
        <row r="90">
          <cell r="A90" t="str">
            <v>AZ Zagreb</v>
          </cell>
          <cell r="C90">
            <v>0</v>
          </cell>
          <cell r="D90">
            <v>0</v>
          </cell>
          <cell r="E90">
            <v>0</v>
          </cell>
          <cell r="F90">
            <v>0</v>
          </cell>
          <cell r="G90">
            <v>0</v>
          </cell>
          <cell r="H90">
            <v>0</v>
          </cell>
          <cell r="I90">
            <v>0</v>
          </cell>
          <cell r="J90">
            <v>0</v>
          </cell>
          <cell r="K90">
            <v>0</v>
          </cell>
          <cell r="L90">
            <v>0</v>
          </cell>
          <cell r="M90">
            <v>0</v>
          </cell>
          <cell r="N90">
            <v>0</v>
          </cell>
          <cell r="O90">
            <v>0</v>
          </cell>
          <cell r="AI90">
            <v>0</v>
          </cell>
          <cell r="AJ90">
            <v>0</v>
          </cell>
          <cell r="AK90">
            <v>0</v>
          </cell>
          <cell r="AL90">
            <v>0</v>
          </cell>
          <cell r="AM90">
            <v>0</v>
          </cell>
          <cell r="AN90">
            <v>0</v>
          </cell>
          <cell r="AO90">
            <v>0</v>
          </cell>
          <cell r="AP90">
            <v>0</v>
          </cell>
          <cell r="AQ90">
            <v>0</v>
          </cell>
          <cell r="AR90">
            <v>0</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0</v>
          </cell>
          <cell r="BB90">
            <v>0</v>
          </cell>
          <cell r="BC90">
            <v>0</v>
          </cell>
          <cell r="BD90">
            <v>0</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row>
        <row r="91">
          <cell r="A91" t="str">
            <v>ZDMF Cestarski</v>
          </cell>
          <cell r="C91">
            <v>0</v>
          </cell>
          <cell r="D91">
            <v>0</v>
          </cell>
          <cell r="E91">
            <v>0</v>
          </cell>
          <cell r="F91">
            <v>0</v>
          </cell>
          <cell r="G91">
            <v>0</v>
          </cell>
          <cell r="H91">
            <v>0</v>
          </cell>
          <cell r="I91">
            <v>0</v>
          </cell>
          <cell r="J91">
            <v>0</v>
          </cell>
          <cell r="K91">
            <v>0</v>
          </cell>
          <cell r="L91">
            <v>0</v>
          </cell>
          <cell r="M91">
            <v>0</v>
          </cell>
          <cell r="N91">
            <v>0</v>
          </cell>
          <cell r="O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row>
        <row r="92">
          <cell r="A92" t="str">
            <v>AZ Auto Hrvatska</v>
          </cell>
          <cell r="C92">
            <v>0</v>
          </cell>
          <cell r="D92">
            <v>0</v>
          </cell>
          <cell r="E92">
            <v>0</v>
          </cell>
          <cell r="F92">
            <v>0</v>
          </cell>
          <cell r="G92">
            <v>0</v>
          </cell>
          <cell r="H92">
            <v>0</v>
          </cell>
          <cell r="I92">
            <v>0</v>
          </cell>
          <cell r="J92">
            <v>0</v>
          </cell>
          <cell r="K92">
            <v>0</v>
          </cell>
          <cell r="L92">
            <v>0</v>
          </cell>
          <cell r="M92">
            <v>0</v>
          </cell>
          <cell r="N92">
            <v>0</v>
          </cell>
          <cell r="O92">
            <v>0</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row>
        <row r="93">
          <cell r="A93" t="str">
            <v>AC Rijeka - Zagreb</v>
          </cell>
          <cell r="C93">
            <v>0</v>
          </cell>
          <cell r="D93">
            <v>0</v>
          </cell>
          <cell r="E93">
            <v>0</v>
          </cell>
          <cell r="F93">
            <v>0</v>
          </cell>
          <cell r="G93">
            <v>0</v>
          </cell>
          <cell r="H93">
            <v>0</v>
          </cell>
          <cell r="I93">
            <v>0</v>
          </cell>
          <cell r="J93">
            <v>0</v>
          </cell>
          <cell r="K93">
            <v>0</v>
          </cell>
          <cell r="L93">
            <v>0</v>
          </cell>
          <cell r="M93">
            <v>0</v>
          </cell>
          <cell r="N93">
            <v>0</v>
          </cell>
          <cell r="O93">
            <v>0</v>
          </cell>
          <cell r="BA93">
            <v>0</v>
          </cell>
          <cell r="BB93">
            <v>0</v>
          </cell>
          <cell r="BC93">
            <v>0</v>
          </cell>
          <cell r="BD93">
            <v>0</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row>
        <row r="94">
          <cell r="A94" t="str">
            <v>AZ ZABA</v>
          </cell>
          <cell r="C94">
            <v>0</v>
          </cell>
          <cell r="D94">
            <v>0</v>
          </cell>
          <cell r="E94">
            <v>0</v>
          </cell>
          <cell r="F94">
            <v>0</v>
          </cell>
          <cell r="G94">
            <v>0</v>
          </cell>
          <cell r="H94">
            <v>0</v>
          </cell>
          <cell r="I94">
            <v>0</v>
          </cell>
          <cell r="J94">
            <v>0</v>
          </cell>
          <cell r="K94">
            <v>0</v>
          </cell>
          <cell r="L94">
            <v>0</v>
          </cell>
          <cell r="M94">
            <v>0</v>
          </cell>
          <cell r="N94">
            <v>0</v>
          </cell>
          <cell r="O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row>
        <row r="95">
          <cell r="A95" t="str">
            <v>Raiffeisen ZDMF</v>
          </cell>
          <cell r="C95">
            <v>0</v>
          </cell>
          <cell r="D95">
            <v>0</v>
          </cell>
          <cell r="E95">
            <v>0</v>
          </cell>
          <cell r="F95">
            <v>0</v>
          </cell>
          <cell r="G95">
            <v>0</v>
          </cell>
          <cell r="H95">
            <v>0</v>
          </cell>
          <cell r="I95">
            <v>0</v>
          </cell>
          <cell r="J95">
            <v>0</v>
          </cell>
          <cell r="K95">
            <v>0</v>
          </cell>
          <cell r="L95">
            <v>0</v>
          </cell>
          <cell r="M95">
            <v>0</v>
          </cell>
          <cell r="N95">
            <v>0</v>
          </cell>
          <cell r="O95">
            <v>0</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v>0</v>
          </cell>
          <cell r="EM96">
            <v>0</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row>
        <row r="98">
          <cell r="A98" t="str">
            <v>Raiffeisen ZDMF</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v>0</v>
          </cell>
          <cell r="EO100">
            <v>0</v>
          </cell>
          <cell r="EP100">
            <v>0</v>
          </cell>
          <cell r="EQ100">
            <v>0</v>
          </cell>
          <cell r="ER100">
            <v>0</v>
          </cell>
          <cell r="ES100">
            <v>0</v>
          </cell>
          <cell r="ET100">
            <v>0</v>
          </cell>
          <cell r="EU100">
            <v>0</v>
          </cell>
          <cell r="EV100">
            <v>0</v>
          </cell>
          <cell r="EW100">
            <v>0</v>
          </cell>
          <cell r="EX100">
            <v>0</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row>
        <row r="101">
          <cell r="A101" t="str">
            <v>Neto imovina (u 000 kn)</v>
          </cell>
          <cell r="FF101">
            <v>1.3666846898998324E-4</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I101">
            <v>0</v>
          </cell>
          <cell r="HJ101">
            <v>0</v>
          </cell>
          <cell r="HK101">
            <v>0</v>
          </cell>
          <cell r="HL101">
            <v>0</v>
          </cell>
          <cell r="HM101">
            <v>0</v>
          </cell>
          <cell r="HN101">
            <v>0</v>
          </cell>
          <cell r="HO101">
            <v>0</v>
          </cell>
          <cell r="HP101">
            <v>0</v>
          </cell>
          <cell r="HQ101">
            <v>0</v>
          </cell>
          <cell r="HR101">
            <v>0</v>
          </cell>
          <cell r="HS101">
            <v>0</v>
          </cell>
          <cell r="HT101">
            <v>0</v>
          </cell>
          <cell r="HU101">
            <v>0</v>
          </cell>
          <cell r="HV101">
            <v>0</v>
          </cell>
          <cell r="HW101">
            <v>0</v>
          </cell>
          <cell r="HX101">
            <v>0</v>
          </cell>
          <cell r="HY101">
            <v>0</v>
          </cell>
          <cell r="HZ101">
            <v>0</v>
          </cell>
          <cell r="IA101">
            <v>0</v>
          </cell>
          <cell r="IB101">
            <v>0</v>
          </cell>
          <cell r="IC101">
            <v>0</v>
          </cell>
          <cell r="ID101">
            <v>0</v>
          </cell>
          <cell r="IE101">
            <v>0</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0</v>
          </cell>
          <cell r="IV101">
            <v>0</v>
          </cell>
          <cell r="IW101">
            <v>0</v>
          </cell>
          <cell r="IX101">
            <v>0</v>
          </cell>
          <cell r="IY101">
            <v>0</v>
          </cell>
          <cell r="IZ101">
            <v>0</v>
          </cell>
          <cell r="JA101">
            <v>0</v>
          </cell>
          <cell r="JB101">
            <v>0</v>
          </cell>
          <cell r="JC101">
            <v>0</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290"/>
      <c r="B1" s="291"/>
      <c r="C1" s="291"/>
      <c r="D1" s="291"/>
      <c r="E1" s="291"/>
      <c r="F1" s="291"/>
      <c r="G1" s="291"/>
      <c r="H1" s="291"/>
      <c r="I1" s="291"/>
    </row>
    <row r="2" spans="1:9" ht="18">
      <c r="A2" s="879" t="s">
        <v>0</v>
      </c>
      <c r="B2" s="879"/>
      <c r="C2" s="879"/>
      <c r="D2" s="879"/>
      <c r="E2" s="879"/>
      <c r="F2" s="879"/>
      <c r="G2" s="879"/>
      <c r="H2" s="879"/>
      <c r="I2" s="879"/>
    </row>
    <row r="3" spans="1:9" ht="18">
      <c r="A3" s="292"/>
      <c r="B3" s="292"/>
      <c r="C3" s="292"/>
      <c r="D3" s="292"/>
      <c r="E3" s="292"/>
      <c r="F3" s="292"/>
      <c r="G3" s="292"/>
      <c r="H3" s="292"/>
      <c r="I3" s="292"/>
    </row>
    <row r="4" spans="1:9" ht="16.5">
      <c r="A4" s="880" t="s">
        <v>1</v>
      </c>
      <c r="B4" s="880"/>
      <c r="C4" s="880"/>
      <c r="D4" s="880"/>
      <c r="E4" s="880"/>
      <c r="F4" s="880"/>
      <c r="G4" s="880"/>
      <c r="H4" s="880"/>
      <c r="I4" s="880"/>
    </row>
    <row r="5" spans="1:9" ht="15" customHeight="1">
      <c r="A5" s="293"/>
      <c r="B5" s="293"/>
      <c r="C5" s="293"/>
      <c r="D5" s="293"/>
      <c r="E5" s="293"/>
      <c r="F5" s="293"/>
      <c r="G5" s="293"/>
      <c r="H5" s="293"/>
      <c r="I5" s="293"/>
    </row>
    <row r="6" spans="1:9" ht="15" customHeight="1">
      <c r="A6" s="294"/>
      <c r="B6" s="294"/>
      <c r="C6" s="294"/>
      <c r="D6" s="294"/>
      <c r="E6" s="294"/>
      <c r="F6" s="294"/>
      <c r="G6" s="294"/>
      <c r="H6" s="294"/>
      <c r="I6" s="294"/>
    </row>
    <row r="7" spans="1:9">
      <c r="A7" s="881" t="s">
        <v>1541</v>
      </c>
      <c r="B7" s="882"/>
      <c r="C7" s="882"/>
      <c r="D7" s="882"/>
      <c r="E7" s="882"/>
      <c r="F7" s="882"/>
      <c r="G7" s="882"/>
      <c r="H7" s="882"/>
      <c r="I7" s="882"/>
    </row>
    <row r="8" spans="1:9">
      <c r="A8" s="295"/>
      <c r="B8" s="295"/>
      <c r="C8" s="295"/>
      <c r="D8" s="295"/>
      <c r="E8" s="295"/>
      <c r="F8" s="295"/>
      <c r="G8" s="295"/>
      <c r="H8" s="295"/>
      <c r="I8" s="295"/>
    </row>
    <row r="9" spans="1:9">
      <c r="A9" s="296"/>
      <c r="B9" s="296"/>
      <c r="C9" s="296"/>
      <c r="D9" s="296"/>
      <c r="E9" s="296"/>
      <c r="F9" s="296"/>
      <c r="G9" s="296"/>
      <c r="H9" s="296"/>
      <c r="I9" s="296"/>
    </row>
    <row r="10" spans="1:9">
      <c r="A10" s="296"/>
      <c r="B10" s="296"/>
      <c r="C10" s="296"/>
      <c r="D10" s="296"/>
      <c r="E10" s="296"/>
      <c r="F10" s="296"/>
      <c r="G10" s="296"/>
      <c r="H10" s="296"/>
      <c r="I10" s="296"/>
    </row>
    <row r="11" spans="1:9">
      <c r="A11" s="296"/>
      <c r="B11" s="296"/>
      <c r="C11" s="296"/>
      <c r="D11" s="296"/>
      <c r="E11" s="296"/>
      <c r="F11" s="296"/>
      <c r="G11" s="296"/>
      <c r="H11" s="296"/>
      <c r="I11" s="296"/>
    </row>
    <row r="12" spans="1:9">
      <c r="A12" s="296"/>
      <c r="B12" s="296"/>
      <c r="C12" s="296"/>
      <c r="D12" s="296"/>
      <c r="E12" s="296"/>
      <c r="F12" s="296"/>
      <c r="G12" s="296"/>
      <c r="H12" s="296"/>
      <c r="I12" s="296"/>
    </row>
    <row r="13" spans="1:9">
      <c r="A13" s="296"/>
      <c r="B13" s="296"/>
      <c r="C13" s="296"/>
      <c r="D13" s="296"/>
      <c r="E13" s="296"/>
      <c r="F13" s="296"/>
      <c r="G13" s="296"/>
      <c r="H13" s="296"/>
      <c r="I13" s="296"/>
    </row>
    <row r="14" spans="1:9">
      <c r="A14" s="296"/>
      <c r="B14" s="296"/>
      <c r="C14" s="296"/>
      <c r="D14" s="296"/>
      <c r="E14" s="296"/>
      <c r="F14" s="296"/>
      <c r="G14" s="296"/>
      <c r="H14" s="296"/>
      <c r="I14" s="296"/>
    </row>
    <row r="15" spans="1:9">
      <c r="A15" s="296"/>
      <c r="B15" s="296"/>
      <c r="C15" s="296"/>
      <c r="D15" s="296"/>
      <c r="E15" s="296"/>
      <c r="F15" s="296"/>
      <c r="G15" s="296"/>
      <c r="H15" s="296"/>
      <c r="I15" s="296"/>
    </row>
    <row r="16" spans="1:9">
      <c r="A16" s="296"/>
      <c r="B16" s="296"/>
      <c r="C16" s="296"/>
      <c r="D16" s="296"/>
      <c r="E16" s="296"/>
      <c r="F16" s="296"/>
      <c r="G16" s="296"/>
      <c r="H16" s="296"/>
      <c r="I16" s="296"/>
    </row>
    <row r="17" spans="1:9">
      <c r="A17" s="296"/>
      <c r="B17" s="296"/>
      <c r="C17" s="296"/>
      <c r="D17" s="296"/>
      <c r="E17" s="296"/>
      <c r="F17" s="296"/>
      <c r="G17" s="296"/>
      <c r="H17" s="296"/>
      <c r="I17" s="296"/>
    </row>
    <row r="18" spans="1:9" ht="30">
      <c r="A18" s="883" t="s">
        <v>2</v>
      </c>
      <c r="B18" s="883"/>
      <c r="C18" s="883"/>
      <c r="D18" s="883"/>
      <c r="E18" s="883"/>
      <c r="F18" s="883"/>
      <c r="G18" s="883"/>
      <c r="H18" s="883"/>
      <c r="I18" s="883"/>
    </row>
    <row r="19" spans="1:9" ht="18.75" customHeight="1">
      <c r="A19" s="297"/>
      <c r="B19" s="297"/>
      <c r="C19" s="297"/>
      <c r="D19" s="297"/>
      <c r="E19" s="297"/>
      <c r="F19" s="297"/>
      <c r="G19" s="297"/>
      <c r="H19" s="297"/>
      <c r="I19" s="297"/>
    </row>
    <row r="20" spans="1:9" ht="18.75" customHeight="1">
      <c r="A20" s="884" t="s">
        <v>1462</v>
      </c>
      <c r="B20" s="884"/>
      <c r="C20" s="884"/>
      <c r="D20" s="884"/>
      <c r="E20" s="884"/>
      <c r="F20" s="884"/>
      <c r="G20" s="884"/>
      <c r="H20" s="884"/>
      <c r="I20" s="884"/>
    </row>
    <row r="21" spans="1:9" ht="18.75" customHeight="1">
      <c r="A21" s="298"/>
      <c r="B21" s="298"/>
      <c r="C21" s="298"/>
      <c r="D21" s="298"/>
      <c r="E21" s="298"/>
      <c r="F21" s="298"/>
      <c r="G21" s="298"/>
      <c r="H21" s="298"/>
      <c r="I21" s="298"/>
    </row>
    <row r="22" spans="1:9" ht="26.25" customHeight="1">
      <c r="A22" s="885" t="s">
        <v>3</v>
      </c>
      <c r="B22" s="885"/>
      <c r="C22" s="885"/>
      <c r="D22" s="885"/>
      <c r="E22" s="885"/>
      <c r="F22" s="885"/>
      <c r="G22" s="885"/>
      <c r="H22" s="885"/>
      <c r="I22" s="885"/>
    </row>
    <row r="23" spans="1:9" ht="18.75">
      <c r="A23" s="299"/>
      <c r="B23" s="299"/>
      <c r="C23" s="299"/>
      <c r="D23" s="299"/>
      <c r="E23" s="299"/>
      <c r="F23" s="299"/>
      <c r="G23" s="299"/>
      <c r="H23" s="299"/>
      <c r="I23" s="299"/>
    </row>
    <row r="24" spans="1:9" ht="18.75" customHeight="1">
      <c r="A24" s="875" t="s">
        <v>1463</v>
      </c>
      <c r="B24" s="875"/>
      <c r="C24" s="875"/>
      <c r="D24" s="875"/>
      <c r="E24" s="875"/>
      <c r="F24" s="875"/>
      <c r="G24" s="875"/>
      <c r="H24" s="875"/>
      <c r="I24" s="875"/>
    </row>
    <row r="25" spans="1:9">
      <c r="A25" s="296"/>
      <c r="B25" s="296"/>
      <c r="C25" s="296"/>
      <c r="D25" s="296"/>
      <c r="E25" s="296"/>
      <c r="F25" s="296"/>
      <c r="G25" s="296"/>
      <c r="H25" s="296"/>
      <c r="I25" s="296"/>
    </row>
    <row r="26" spans="1:9">
      <c r="A26" s="296"/>
      <c r="B26" s="296"/>
      <c r="C26" s="296"/>
      <c r="D26" s="296"/>
      <c r="E26" s="296"/>
      <c r="F26" s="296"/>
      <c r="G26" s="296"/>
      <c r="H26" s="296"/>
      <c r="I26" s="296"/>
    </row>
    <row r="27" spans="1:9">
      <c r="A27" s="296"/>
      <c r="B27" s="296"/>
      <c r="C27" s="296"/>
      <c r="D27" s="296"/>
      <c r="E27" s="296"/>
      <c r="F27" s="296"/>
      <c r="G27" s="296"/>
      <c r="H27" s="296"/>
      <c r="I27" s="296"/>
    </row>
    <row r="28" spans="1:9">
      <c r="A28" s="296"/>
      <c r="B28" s="296"/>
      <c r="C28" s="296"/>
      <c r="D28" s="296"/>
      <c r="E28" s="296"/>
      <c r="F28" s="296"/>
      <c r="G28" s="296"/>
      <c r="H28" s="296"/>
      <c r="I28" s="296"/>
    </row>
    <row r="29" spans="1:9">
      <c r="A29" s="296"/>
      <c r="B29" s="296"/>
      <c r="C29" s="296"/>
      <c r="D29" s="296"/>
      <c r="E29" s="296"/>
      <c r="F29" s="296"/>
      <c r="G29" s="296"/>
      <c r="H29" s="296"/>
      <c r="I29" s="296"/>
    </row>
    <row r="30" spans="1:9">
      <c r="A30" s="296"/>
      <c r="B30" s="296"/>
      <c r="C30" s="296"/>
      <c r="D30" s="296"/>
      <c r="E30" s="296"/>
      <c r="F30" s="296"/>
      <c r="G30" s="296"/>
      <c r="H30" s="296"/>
      <c r="I30" s="296"/>
    </row>
    <row r="31" spans="1:9">
      <c r="A31" s="296"/>
      <c r="B31" s="296"/>
      <c r="C31" s="296"/>
      <c r="D31" s="296"/>
      <c r="E31" s="296"/>
      <c r="F31" s="296"/>
      <c r="G31" s="296"/>
      <c r="H31" s="296"/>
      <c r="I31" s="296"/>
    </row>
    <row r="32" spans="1:9">
      <c r="A32" s="296"/>
      <c r="B32" s="296"/>
      <c r="C32" s="296"/>
      <c r="D32" s="296"/>
      <c r="E32" s="296"/>
      <c r="F32" s="296"/>
      <c r="G32" s="296"/>
      <c r="H32" s="296"/>
      <c r="I32" s="296"/>
    </row>
    <row r="33" spans="1:9">
      <c r="A33" s="296"/>
      <c r="B33" s="296"/>
      <c r="C33" s="296"/>
      <c r="D33" s="296"/>
      <c r="E33" s="296"/>
      <c r="F33" s="296"/>
      <c r="G33" s="296"/>
      <c r="H33" s="296"/>
      <c r="I33" s="296"/>
    </row>
    <row r="34" spans="1:9">
      <c r="A34" s="296"/>
      <c r="B34" s="296"/>
      <c r="C34" s="296"/>
      <c r="D34" s="296"/>
      <c r="E34" s="296"/>
      <c r="F34" s="296"/>
      <c r="G34" s="296"/>
      <c r="H34" s="296"/>
      <c r="I34" s="296"/>
    </row>
    <row r="35" spans="1:9">
      <c r="A35" s="296"/>
      <c r="B35" s="296"/>
      <c r="C35" s="296"/>
      <c r="D35" s="296"/>
      <c r="E35" s="296"/>
      <c r="F35" s="296"/>
      <c r="G35" s="296"/>
      <c r="H35" s="296"/>
      <c r="I35" s="296"/>
    </row>
    <row r="36" spans="1:9">
      <c r="A36" s="876"/>
      <c r="B36" s="876"/>
      <c r="C36" s="876"/>
      <c r="D36" s="876"/>
      <c r="E36" s="876"/>
      <c r="F36" s="876"/>
      <c r="G36" s="876"/>
      <c r="H36" s="876"/>
      <c r="I36" s="876"/>
    </row>
    <row r="37" spans="1:9" ht="50.25" customHeight="1">
      <c r="A37" s="877" t="s">
        <v>4</v>
      </c>
      <c r="B37" s="877"/>
      <c r="C37" s="877"/>
      <c r="D37" s="877"/>
      <c r="E37" s="877"/>
      <c r="F37" s="877"/>
      <c r="G37" s="877"/>
      <c r="H37" s="877"/>
      <c r="I37" s="877"/>
    </row>
    <row r="38" spans="1:9">
      <c r="A38" s="300"/>
      <c r="B38" s="300"/>
      <c r="C38" s="300"/>
      <c r="D38" s="300"/>
      <c r="E38" s="300"/>
      <c r="F38" s="300"/>
      <c r="G38" s="300"/>
      <c r="H38" s="300"/>
      <c r="I38" s="300"/>
    </row>
    <row r="39" spans="1:9" ht="65.25" customHeight="1">
      <c r="A39" s="878" t="s">
        <v>5</v>
      </c>
      <c r="B39" s="878"/>
      <c r="C39" s="878"/>
      <c r="D39" s="878"/>
      <c r="E39" s="878"/>
      <c r="F39" s="878"/>
      <c r="G39" s="878"/>
      <c r="H39" s="878"/>
      <c r="I39" s="878"/>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9.140625" customWidth="1"/>
  </cols>
  <sheetData>
    <row r="1" spans="1:19" ht="12.75" customHeight="1">
      <c r="A1" s="301" t="s">
        <v>663</v>
      </c>
      <c r="L1" s="302" t="str">
        <f>Naslovnica!A20</f>
        <v>Prosinac 2018.</v>
      </c>
    </row>
    <row r="2" spans="1:19" ht="12.75" customHeight="1">
      <c r="A2" s="107" t="s">
        <v>669</v>
      </c>
      <c r="J2" s="83"/>
      <c r="K2" s="83"/>
      <c r="L2" s="108" t="str">
        <f>Naslovnica!A24</f>
        <v>December 2018</v>
      </c>
      <c r="M2" s="74"/>
    </row>
    <row r="3" spans="1:19" ht="12.75" customHeight="1">
      <c r="J3" s="74"/>
    </row>
    <row r="4" spans="1:19" ht="12.75" customHeight="1"/>
    <row r="5" spans="1:19" ht="12.75" customHeight="1"/>
    <row r="6" spans="1:19" ht="12.75" customHeight="1"/>
    <row r="7" spans="1:19" ht="12.75" customHeight="1">
      <c r="S7" s="83"/>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375</v>
      </c>
    </row>
    <row r="26" spans="1:1" ht="12.75" customHeight="1">
      <c r="A26" s="37"/>
    </row>
    <row r="27" spans="1:1" ht="12.75" customHeight="1">
      <c r="A27" s="301" t="s">
        <v>664</v>
      </c>
    </row>
    <row r="28" spans="1:1" ht="12.75" customHeight="1">
      <c r="A28" s="107" t="s">
        <v>668</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375</v>
      </c>
    </row>
    <row r="52" spans="1:1" ht="12.75" customHeight="1"/>
    <row r="53" spans="1:1" ht="12.75" customHeight="1">
      <c r="A53" s="301" t="s">
        <v>665</v>
      </c>
    </row>
    <row r="54" spans="1:1" ht="12.75" customHeight="1">
      <c r="A54" s="107" t="s">
        <v>670</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375</v>
      </c>
    </row>
    <row r="78" spans="1:12" ht="12.75" customHeight="1">
      <c r="A78" s="71" t="s">
        <v>259</v>
      </c>
    </row>
    <row r="79" spans="1:12" ht="12.75" customHeight="1">
      <c r="L79" s="40" t="s">
        <v>295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topLeftCell="A4"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54" t="s">
        <v>688</v>
      </c>
      <c r="AG1" s="302" t="str">
        <f>Naslovnica!A20</f>
        <v>Prosinac 2018.</v>
      </c>
    </row>
    <row r="2" spans="1:33" ht="12.75" customHeight="1">
      <c r="A2" s="109" t="s">
        <v>689</v>
      </c>
      <c r="AG2" s="108" t="str">
        <f>Naslovnica!A24</f>
        <v>December 2018</v>
      </c>
    </row>
    <row r="3" spans="1:33" ht="12.75" customHeight="1">
      <c r="A3" s="109"/>
      <c r="AG3" s="108"/>
    </row>
    <row r="4" spans="1:33" ht="12.75" customHeight="1">
      <c r="I4" s="555"/>
      <c r="J4" s="555"/>
      <c r="K4" s="555"/>
      <c r="AG4" s="21" t="s">
        <v>376</v>
      </c>
    </row>
    <row r="5" spans="1:33" ht="15" customHeight="1">
      <c r="A5" s="332" t="s">
        <v>672</v>
      </c>
      <c r="B5" s="925" t="s">
        <v>677</v>
      </c>
      <c r="C5" s="925"/>
      <c r="D5" s="925"/>
      <c r="E5" s="925"/>
      <c r="F5" s="925"/>
      <c r="G5" s="925"/>
      <c r="H5" s="925"/>
      <c r="I5" s="925"/>
      <c r="J5" s="926" t="s">
        <v>683</v>
      </c>
      <c r="K5" s="926"/>
      <c r="L5" s="925" t="s">
        <v>678</v>
      </c>
      <c r="M5" s="925"/>
      <c r="N5" s="925"/>
      <c r="O5" s="925"/>
      <c r="P5" s="925"/>
      <c r="Q5" s="925"/>
      <c r="R5" s="925"/>
      <c r="S5" s="925"/>
      <c r="T5" s="926" t="s">
        <v>684</v>
      </c>
      <c r="U5" s="926"/>
      <c r="V5" s="925" t="s">
        <v>679</v>
      </c>
      <c r="W5" s="925"/>
      <c r="X5" s="925"/>
      <c r="Y5" s="925"/>
      <c r="Z5" s="925"/>
      <c r="AA5" s="925"/>
      <c r="AB5" s="925"/>
      <c r="AC5" s="925"/>
      <c r="AD5" s="926" t="s">
        <v>685</v>
      </c>
      <c r="AE5" s="926"/>
      <c r="AF5" s="928" t="s">
        <v>1195</v>
      </c>
      <c r="AG5" s="928"/>
    </row>
    <row r="6" spans="1:33" ht="22.5" customHeight="1">
      <c r="A6" s="927" t="s">
        <v>377</v>
      </c>
      <c r="B6" s="900" t="s">
        <v>673</v>
      </c>
      <c r="C6" s="900"/>
      <c r="D6" s="900" t="s">
        <v>674</v>
      </c>
      <c r="E6" s="900"/>
      <c r="F6" s="900" t="s">
        <v>675</v>
      </c>
      <c r="G6" s="900"/>
      <c r="H6" s="900" t="s">
        <v>676</v>
      </c>
      <c r="I6" s="900"/>
      <c r="J6" s="926"/>
      <c r="K6" s="926"/>
      <c r="L6" s="900" t="s">
        <v>673</v>
      </c>
      <c r="M6" s="900"/>
      <c r="N6" s="900" t="s">
        <v>674</v>
      </c>
      <c r="O6" s="900"/>
      <c r="P6" s="900" t="s">
        <v>675</v>
      </c>
      <c r="Q6" s="900"/>
      <c r="R6" s="900" t="s">
        <v>676</v>
      </c>
      <c r="S6" s="900"/>
      <c r="T6" s="926"/>
      <c r="U6" s="926"/>
      <c r="V6" s="900" t="s">
        <v>673</v>
      </c>
      <c r="W6" s="900"/>
      <c r="X6" s="900" t="s">
        <v>674</v>
      </c>
      <c r="Y6" s="900"/>
      <c r="Z6" s="900" t="s">
        <v>675</v>
      </c>
      <c r="AA6" s="900"/>
      <c r="AB6" s="900" t="s">
        <v>676</v>
      </c>
      <c r="AC6" s="900"/>
      <c r="AD6" s="926"/>
      <c r="AE6" s="926"/>
      <c r="AF6" s="928"/>
      <c r="AG6" s="928"/>
    </row>
    <row r="7" spans="1:33">
      <c r="A7" s="927"/>
      <c r="B7" s="332" t="s">
        <v>124</v>
      </c>
      <c r="C7" s="332" t="s">
        <v>125</v>
      </c>
      <c r="D7" s="332" t="s">
        <v>124</v>
      </c>
      <c r="E7" s="332" t="s">
        <v>125</v>
      </c>
      <c r="F7" s="332" t="s">
        <v>124</v>
      </c>
      <c r="G7" s="332" t="s">
        <v>125</v>
      </c>
      <c r="H7" s="332" t="s">
        <v>124</v>
      </c>
      <c r="I7" s="332" t="s">
        <v>125</v>
      </c>
      <c r="J7" s="332" t="s">
        <v>124</v>
      </c>
      <c r="K7" s="332" t="s">
        <v>125</v>
      </c>
      <c r="L7" s="332" t="s">
        <v>124</v>
      </c>
      <c r="M7" s="332" t="s">
        <v>125</v>
      </c>
      <c r="N7" s="332" t="s">
        <v>124</v>
      </c>
      <c r="O7" s="332" t="s">
        <v>125</v>
      </c>
      <c r="P7" s="332" t="s">
        <v>124</v>
      </c>
      <c r="Q7" s="332" t="s">
        <v>125</v>
      </c>
      <c r="R7" s="332" t="s">
        <v>124</v>
      </c>
      <c r="S7" s="332" t="s">
        <v>125</v>
      </c>
      <c r="T7" s="332" t="s">
        <v>124</v>
      </c>
      <c r="U7" s="332" t="s">
        <v>125</v>
      </c>
      <c r="V7" s="332" t="s">
        <v>124</v>
      </c>
      <c r="W7" s="332" t="s">
        <v>125</v>
      </c>
      <c r="X7" s="332" t="s">
        <v>124</v>
      </c>
      <c r="Y7" s="332" t="s">
        <v>125</v>
      </c>
      <c r="Z7" s="332" t="s">
        <v>124</v>
      </c>
      <c r="AA7" s="332" t="s">
        <v>125</v>
      </c>
      <c r="AB7" s="332" t="s">
        <v>124</v>
      </c>
      <c r="AC7" s="332" t="s">
        <v>125</v>
      </c>
      <c r="AD7" s="332" t="s">
        <v>124</v>
      </c>
      <c r="AE7" s="332" t="s">
        <v>125</v>
      </c>
      <c r="AF7" s="332" t="s">
        <v>124</v>
      </c>
      <c r="AG7" s="332" t="s">
        <v>125</v>
      </c>
    </row>
    <row r="8" spans="1:33">
      <c r="A8" s="927"/>
      <c r="B8" s="333" t="s">
        <v>116</v>
      </c>
      <c r="C8" s="333" t="s">
        <v>117</v>
      </c>
      <c r="D8" s="333" t="s">
        <v>116</v>
      </c>
      <c r="E8" s="333" t="s">
        <v>117</v>
      </c>
      <c r="F8" s="333" t="s">
        <v>116</v>
      </c>
      <c r="G8" s="333" t="s">
        <v>117</v>
      </c>
      <c r="H8" s="333" t="s">
        <v>116</v>
      </c>
      <c r="I8" s="333" t="s">
        <v>117</v>
      </c>
      <c r="J8" s="333" t="s">
        <v>116</v>
      </c>
      <c r="K8" s="333" t="s">
        <v>117</v>
      </c>
      <c r="L8" s="333" t="s">
        <v>116</v>
      </c>
      <c r="M8" s="333" t="s">
        <v>117</v>
      </c>
      <c r="N8" s="333" t="s">
        <v>116</v>
      </c>
      <c r="O8" s="333" t="s">
        <v>117</v>
      </c>
      <c r="P8" s="333" t="s">
        <v>116</v>
      </c>
      <c r="Q8" s="333" t="s">
        <v>117</v>
      </c>
      <c r="R8" s="333" t="s">
        <v>116</v>
      </c>
      <c r="S8" s="333" t="s">
        <v>117</v>
      </c>
      <c r="T8" s="333" t="s">
        <v>116</v>
      </c>
      <c r="U8" s="333" t="s">
        <v>117</v>
      </c>
      <c r="V8" s="333" t="s">
        <v>116</v>
      </c>
      <c r="W8" s="333" t="s">
        <v>117</v>
      </c>
      <c r="X8" s="333" t="s">
        <v>116</v>
      </c>
      <c r="Y8" s="333" t="s">
        <v>117</v>
      </c>
      <c r="Z8" s="333" t="s">
        <v>116</v>
      </c>
      <c r="AA8" s="333" t="s">
        <v>117</v>
      </c>
      <c r="AB8" s="333" t="s">
        <v>116</v>
      </c>
      <c r="AC8" s="333" t="s">
        <v>117</v>
      </c>
      <c r="AD8" s="333" t="s">
        <v>116</v>
      </c>
      <c r="AE8" s="333" t="s">
        <v>117</v>
      </c>
      <c r="AF8" s="333" t="s">
        <v>116</v>
      </c>
      <c r="AG8" s="333" t="s">
        <v>117</v>
      </c>
    </row>
    <row r="9" spans="1:33" ht="18">
      <c r="A9" s="178" t="s">
        <v>466</v>
      </c>
      <c r="B9" s="160">
        <v>11445.76943</v>
      </c>
      <c r="C9" s="161">
        <v>3.9936268538874352E-2</v>
      </c>
      <c r="D9" s="160">
        <v>3965.13483</v>
      </c>
      <c r="E9" s="161">
        <v>4.5095467123403683E-2</v>
      </c>
      <c r="F9" s="160">
        <v>1237.5100500000001</v>
      </c>
      <c r="G9" s="161">
        <v>1.3496383512105964E-2</v>
      </c>
      <c r="H9" s="160">
        <v>17051.013489999998</v>
      </c>
      <c r="I9" s="161">
        <v>9.1340799734744849E-2</v>
      </c>
      <c r="J9" s="160">
        <v>33699.427799999998</v>
      </c>
      <c r="K9" s="161">
        <v>5.1615379800162862E-2</v>
      </c>
      <c r="L9" s="160">
        <v>1224277.4437500001</v>
      </c>
      <c r="M9" s="161">
        <v>3.4364765087055334E-2</v>
      </c>
      <c r="N9" s="160">
        <v>233290.26675000001</v>
      </c>
      <c r="O9" s="161">
        <v>1.7988154761466622E-2</v>
      </c>
      <c r="P9" s="160">
        <v>610722.48066999996</v>
      </c>
      <c r="Q9" s="161">
        <v>3.9414583021363886E-2</v>
      </c>
      <c r="R9" s="160">
        <v>1027631.64734</v>
      </c>
      <c r="S9" s="161">
        <v>3.6001571869108261E-2</v>
      </c>
      <c r="T9" s="160">
        <v>3095921.8385100001</v>
      </c>
      <c r="U9" s="161">
        <v>3.3421021215399721E-2</v>
      </c>
      <c r="V9" s="160">
        <v>51881.22163</v>
      </c>
      <c r="W9" s="161">
        <v>2.6773155276361683E-2</v>
      </c>
      <c r="X9" s="160">
        <v>23272.129420000001</v>
      </c>
      <c r="Y9" s="161">
        <v>4.4106015161193404E-2</v>
      </c>
      <c r="Z9" s="160">
        <v>20935.99625</v>
      </c>
      <c r="AA9" s="161">
        <v>2.8009473586118737E-2</v>
      </c>
      <c r="AB9" s="160">
        <v>88736.983859999993</v>
      </c>
      <c r="AC9" s="161">
        <v>5.4559694156855264E-2</v>
      </c>
      <c r="AD9" s="160">
        <v>184826.33116</v>
      </c>
      <c r="AE9" s="161">
        <v>3.8192548632559012E-2</v>
      </c>
      <c r="AF9" s="160">
        <v>3314447.5974700004</v>
      </c>
      <c r="AG9" s="161">
        <v>3.377739905817792E-2</v>
      </c>
    </row>
    <row r="10" spans="1:33" ht="18">
      <c r="A10" s="178" t="s">
        <v>467</v>
      </c>
      <c r="B10" s="163">
        <v>248.99148000000002</v>
      </c>
      <c r="C10" s="164">
        <v>8.6877432487050918E-4</v>
      </c>
      <c r="D10" s="163">
        <v>49.393599999999999</v>
      </c>
      <c r="E10" s="164">
        <v>5.6175327205873406E-4</v>
      </c>
      <c r="F10" s="163">
        <v>284.70384999999999</v>
      </c>
      <c r="G10" s="164">
        <v>3.1050029427826375E-3</v>
      </c>
      <c r="H10" s="163">
        <v>596.88906000000009</v>
      </c>
      <c r="I10" s="164">
        <v>3.1974829018401128E-3</v>
      </c>
      <c r="J10" s="163">
        <v>1179.9779900000001</v>
      </c>
      <c r="K10" s="164">
        <v>1.807301075589265E-3</v>
      </c>
      <c r="L10" s="163">
        <v>11586.028400000001</v>
      </c>
      <c r="M10" s="164">
        <v>3.252131665828966E-4</v>
      </c>
      <c r="N10" s="163">
        <v>3172.71101</v>
      </c>
      <c r="O10" s="164">
        <v>2.4463608129201588E-4</v>
      </c>
      <c r="P10" s="163">
        <v>5258.0142400000004</v>
      </c>
      <c r="Q10" s="164">
        <v>3.393397907387262E-4</v>
      </c>
      <c r="R10" s="163">
        <v>24876.80256</v>
      </c>
      <c r="S10" s="164">
        <v>8.7152239574920241E-4</v>
      </c>
      <c r="T10" s="163">
        <v>44893.556210000002</v>
      </c>
      <c r="U10" s="161">
        <v>4.8463384180630803E-4</v>
      </c>
      <c r="V10" s="163">
        <v>698.40178000000003</v>
      </c>
      <c r="W10" s="164">
        <v>3.6040823083501072E-4</v>
      </c>
      <c r="X10" s="163">
        <v>0</v>
      </c>
      <c r="Y10" s="164">
        <v>0</v>
      </c>
      <c r="Z10" s="163">
        <v>130.369</v>
      </c>
      <c r="AA10" s="164">
        <v>1.7441572965264137E-4</v>
      </c>
      <c r="AB10" s="163">
        <v>119.01</v>
      </c>
      <c r="AC10" s="164">
        <v>7.3172976127423503E-5</v>
      </c>
      <c r="AD10" s="163">
        <v>947.78078000000005</v>
      </c>
      <c r="AE10" s="164">
        <v>1.958496027377115E-4</v>
      </c>
      <c r="AF10" s="163">
        <v>47021.314980000003</v>
      </c>
      <c r="AG10" s="161">
        <v>4.7919228577700116E-4</v>
      </c>
    </row>
    <row r="11" spans="1:33" ht="27">
      <c r="A11" s="178" t="s">
        <v>468</v>
      </c>
      <c r="B11" s="163">
        <v>275147.21782000002</v>
      </c>
      <c r="C11" s="164">
        <v>0.96003621650656246</v>
      </c>
      <c r="D11" s="163">
        <v>87628.804470000003</v>
      </c>
      <c r="E11" s="164">
        <v>0.99660214354931653</v>
      </c>
      <c r="F11" s="163">
        <v>90344.771469999992</v>
      </c>
      <c r="G11" s="164">
        <v>0.98530729837118436</v>
      </c>
      <c r="H11" s="163">
        <v>169088.37125999999</v>
      </c>
      <c r="I11" s="164">
        <v>0.90579173289562898</v>
      </c>
      <c r="J11" s="163">
        <v>622209.16501999996</v>
      </c>
      <c r="K11" s="164">
        <v>0.95300022772640403</v>
      </c>
      <c r="L11" s="163">
        <v>34425489.488970004</v>
      </c>
      <c r="M11" s="164">
        <v>0.96630372905646911</v>
      </c>
      <c r="N11" s="163">
        <v>13048691.52846</v>
      </c>
      <c r="O11" s="164">
        <v>1.0061366293524412</v>
      </c>
      <c r="P11" s="163">
        <v>14894234.009090001</v>
      </c>
      <c r="Q11" s="164">
        <v>0.96123860095483871</v>
      </c>
      <c r="R11" s="163">
        <v>27503490.874580003</v>
      </c>
      <c r="S11" s="164">
        <v>0.96354457935932947</v>
      </c>
      <c r="T11" s="163">
        <v>89871905.90110001</v>
      </c>
      <c r="U11" s="164">
        <v>0.97018304416711088</v>
      </c>
      <c r="V11" s="163">
        <v>1889286.4249200001</v>
      </c>
      <c r="W11" s="164">
        <v>0.97496082834442299</v>
      </c>
      <c r="X11" s="163">
        <v>506144.94235000003</v>
      </c>
      <c r="Y11" s="164">
        <v>0.95926058583471296</v>
      </c>
      <c r="Z11" s="163">
        <v>728966.44449000002</v>
      </c>
      <c r="AA11" s="164">
        <v>0.97525649738829823</v>
      </c>
      <c r="AB11" s="163">
        <v>1541947.08721</v>
      </c>
      <c r="AC11" s="164">
        <v>0.94806198976697376</v>
      </c>
      <c r="AD11" s="163">
        <v>4666344.8989700004</v>
      </c>
      <c r="AE11" s="164">
        <v>0.9642544077549462</v>
      </c>
      <c r="AF11" s="163">
        <v>95160459.965090007</v>
      </c>
      <c r="AG11" s="164">
        <v>0.96977633113105877</v>
      </c>
    </row>
    <row r="12" spans="1:33" ht="18.75">
      <c r="A12" s="178" t="s">
        <v>469</v>
      </c>
      <c r="B12" s="165">
        <v>242519.25188</v>
      </c>
      <c r="C12" s="166">
        <v>0.84619160189797638</v>
      </c>
      <c r="D12" s="165">
        <v>65142.565820000003</v>
      </c>
      <c r="E12" s="166">
        <v>0.74086621545476439</v>
      </c>
      <c r="F12" s="165">
        <v>69487.48784999999</v>
      </c>
      <c r="G12" s="166">
        <v>0.7578360962130396</v>
      </c>
      <c r="H12" s="165">
        <v>129490.30819</v>
      </c>
      <c r="I12" s="166">
        <v>0.69366834498781349</v>
      </c>
      <c r="J12" s="165">
        <v>506639.61374</v>
      </c>
      <c r="K12" s="166">
        <v>0.77598932065540616</v>
      </c>
      <c r="L12" s="165">
        <v>31278782.018410001</v>
      </c>
      <c r="M12" s="166">
        <v>0.87797745662899307</v>
      </c>
      <c r="N12" s="165">
        <v>10783240.69021</v>
      </c>
      <c r="O12" s="166">
        <v>0.83145604429997766</v>
      </c>
      <c r="P12" s="165">
        <v>12725504.60482</v>
      </c>
      <c r="Q12" s="166">
        <v>0.82127393965451023</v>
      </c>
      <c r="R12" s="165">
        <v>23572191.234209999</v>
      </c>
      <c r="S12" s="166">
        <v>0.82581724592410988</v>
      </c>
      <c r="T12" s="165">
        <v>78359718.547649994</v>
      </c>
      <c r="U12" s="166">
        <v>0.84590695522021409</v>
      </c>
      <c r="V12" s="165">
        <v>1889286.4249200001</v>
      </c>
      <c r="W12" s="166">
        <v>0.97496082834442299</v>
      </c>
      <c r="X12" s="165">
        <v>506144.94235000003</v>
      </c>
      <c r="Y12" s="166">
        <v>0.95926058583471296</v>
      </c>
      <c r="Z12" s="165">
        <v>712772.90347999998</v>
      </c>
      <c r="AA12" s="166">
        <v>0.95359177440262588</v>
      </c>
      <c r="AB12" s="165">
        <v>1471097.1617399999</v>
      </c>
      <c r="AC12" s="166">
        <v>0.90450010500900346</v>
      </c>
      <c r="AD12" s="165">
        <v>4579301.4324900005</v>
      </c>
      <c r="AE12" s="166">
        <v>0.94626772909385182</v>
      </c>
      <c r="AF12" s="165">
        <v>83445659.593879998</v>
      </c>
      <c r="AG12" s="166">
        <v>0.85039128267613817</v>
      </c>
    </row>
    <row r="13" spans="1:33" ht="19.5">
      <c r="A13" s="179" t="s">
        <v>394</v>
      </c>
      <c r="B13" s="165">
        <v>85584.824209999992</v>
      </c>
      <c r="C13" s="166">
        <v>0.29862024946477667</v>
      </c>
      <c r="D13" s="165">
        <v>20602.968059999999</v>
      </c>
      <c r="E13" s="166">
        <v>0.23431749704064064</v>
      </c>
      <c r="F13" s="165">
        <v>25199.054909999999</v>
      </c>
      <c r="G13" s="166">
        <v>0.27482290685879829</v>
      </c>
      <c r="H13" s="165">
        <v>33100.187720000002</v>
      </c>
      <c r="I13" s="166">
        <v>0.1773148334841286</v>
      </c>
      <c r="J13" s="165">
        <v>164487.03489999997</v>
      </c>
      <c r="K13" s="166">
        <v>0.25193486456070163</v>
      </c>
      <c r="L13" s="165">
        <v>3616327.27091</v>
      </c>
      <c r="M13" s="166">
        <v>0.10150823065242319</v>
      </c>
      <c r="N13" s="165">
        <v>1844948.5884400001</v>
      </c>
      <c r="O13" s="166">
        <v>0.14225720257490387</v>
      </c>
      <c r="P13" s="165">
        <v>2050596.17671</v>
      </c>
      <c r="Q13" s="166">
        <v>0.13234062247317219</v>
      </c>
      <c r="R13" s="165">
        <v>2461119.47535</v>
      </c>
      <c r="S13" s="166">
        <v>8.622172146957989E-2</v>
      </c>
      <c r="T13" s="165">
        <v>9972991.5114099998</v>
      </c>
      <c r="U13" s="166">
        <v>0.10766019889063111</v>
      </c>
      <c r="V13" s="165">
        <v>0</v>
      </c>
      <c r="W13" s="166">
        <v>0</v>
      </c>
      <c r="X13" s="165">
        <v>0</v>
      </c>
      <c r="Y13" s="166">
        <v>0</v>
      </c>
      <c r="Z13" s="165">
        <v>0</v>
      </c>
      <c r="AA13" s="166">
        <v>0</v>
      </c>
      <c r="AB13" s="165">
        <v>0</v>
      </c>
      <c r="AC13" s="166">
        <v>0</v>
      </c>
      <c r="AD13" s="165">
        <v>0</v>
      </c>
      <c r="AE13" s="166">
        <v>0</v>
      </c>
      <c r="AF13" s="165">
        <v>10137478.54631</v>
      </c>
      <c r="AG13" s="166">
        <v>0.10331062665278103</v>
      </c>
    </row>
    <row r="14" spans="1:33" ht="19.5">
      <c r="A14" s="179" t="s">
        <v>470</v>
      </c>
      <c r="B14" s="165">
        <v>139302.3302</v>
      </c>
      <c r="C14" s="166">
        <v>0.48604991573363765</v>
      </c>
      <c r="D14" s="165">
        <v>37590.582029999998</v>
      </c>
      <c r="E14" s="166">
        <v>0.42751758231723846</v>
      </c>
      <c r="F14" s="165">
        <v>40168.513350000001</v>
      </c>
      <c r="G14" s="166">
        <v>0.43808101702507246</v>
      </c>
      <c r="H14" s="165">
        <v>85547.155499999993</v>
      </c>
      <c r="I14" s="166">
        <v>0.45826868901284157</v>
      </c>
      <c r="J14" s="165">
        <v>302608.58107999997</v>
      </c>
      <c r="K14" s="166">
        <v>0.46348730120671594</v>
      </c>
      <c r="L14" s="165">
        <v>24655562.79431</v>
      </c>
      <c r="M14" s="166">
        <v>0.69206749486484997</v>
      </c>
      <c r="N14" s="165">
        <v>8082665.3413000004</v>
      </c>
      <c r="O14" s="166">
        <v>0.62322460799555335</v>
      </c>
      <c r="P14" s="165">
        <v>9886926.2440300006</v>
      </c>
      <c r="Q14" s="166">
        <v>0.63807881256296495</v>
      </c>
      <c r="R14" s="165">
        <v>20345824.490279999</v>
      </c>
      <c r="S14" s="166">
        <v>0.71278620556216765</v>
      </c>
      <c r="T14" s="165">
        <v>62970978.86992</v>
      </c>
      <c r="U14" s="166">
        <v>0.67978280155126913</v>
      </c>
      <c r="V14" s="165">
        <v>1675423.9411900002</v>
      </c>
      <c r="W14" s="166">
        <v>0.86459770841779493</v>
      </c>
      <c r="X14" s="165">
        <v>448837.87108000001</v>
      </c>
      <c r="Y14" s="166">
        <v>0.85065056099934011</v>
      </c>
      <c r="Z14" s="165">
        <v>660502.05265999993</v>
      </c>
      <c r="AA14" s="166">
        <v>0.88366058995436991</v>
      </c>
      <c r="AB14" s="165">
        <v>1342649.0673499999</v>
      </c>
      <c r="AC14" s="166">
        <v>0.8255241421116627</v>
      </c>
      <c r="AD14" s="165">
        <v>4127412.9322800003</v>
      </c>
      <c r="AE14" s="166">
        <v>0.85288940246449274</v>
      </c>
      <c r="AF14" s="165">
        <v>67401000.383279994</v>
      </c>
      <c r="AG14" s="166">
        <v>0.68688082098635683</v>
      </c>
    </row>
    <row r="15" spans="1:33" ht="19.5">
      <c r="A15" s="179" t="s">
        <v>471</v>
      </c>
      <c r="B15" s="165">
        <v>0</v>
      </c>
      <c r="C15" s="166">
        <v>0</v>
      </c>
      <c r="D15" s="165">
        <v>0</v>
      </c>
      <c r="E15" s="166">
        <v>0</v>
      </c>
      <c r="F15" s="165">
        <v>0</v>
      </c>
      <c r="G15" s="166">
        <v>0</v>
      </c>
      <c r="H15" s="165">
        <v>0</v>
      </c>
      <c r="I15" s="166">
        <v>0</v>
      </c>
      <c r="J15" s="165">
        <v>0</v>
      </c>
      <c r="K15" s="166">
        <v>0</v>
      </c>
      <c r="L15" s="165">
        <v>0</v>
      </c>
      <c r="M15" s="166">
        <v>0</v>
      </c>
      <c r="N15" s="165">
        <v>0</v>
      </c>
      <c r="O15" s="166">
        <v>0</v>
      </c>
      <c r="P15" s="165">
        <v>0</v>
      </c>
      <c r="Q15" s="166">
        <v>0</v>
      </c>
      <c r="R15" s="165">
        <v>0</v>
      </c>
      <c r="S15" s="166">
        <v>0</v>
      </c>
      <c r="T15" s="165">
        <v>0</v>
      </c>
      <c r="U15" s="166">
        <v>0</v>
      </c>
      <c r="V15" s="165">
        <v>0</v>
      </c>
      <c r="W15" s="166">
        <v>0</v>
      </c>
      <c r="X15" s="165">
        <v>0</v>
      </c>
      <c r="Y15" s="166">
        <v>0</v>
      </c>
      <c r="Z15" s="165">
        <v>0</v>
      </c>
      <c r="AA15" s="166">
        <v>0</v>
      </c>
      <c r="AB15" s="165">
        <v>0</v>
      </c>
      <c r="AC15" s="166">
        <v>0</v>
      </c>
      <c r="AD15" s="165">
        <v>0</v>
      </c>
      <c r="AE15" s="166">
        <v>0</v>
      </c>
      <c r="AF15" s="165">
        <v>0</v>
      </c>
      <c r="AG15" s="166">
        <v>0</v>
      </c>
    </row>
    <row r="16" spans="1:33" ht="19.5">
      <c r="A16" s="179" t="s">
        <v>472</v>
      </c>
      <c r="B16" s="165">
        <v>7132.0909499999998</v>
      </c>
      <c r="C16" s="166">
        <v>2.48850984780737E-2</v>
      </c>
      <c r="D16" s="165">
        <v>4448.9864699999998</v>
      </c>
      <c r="E16" s="166">
        <v>5.0598310446445222E-2</v>
      </c>
      <c r="F16" s="165">
        <v>4119.9195899999995</v>
      </c>
      <c r="G16" s="166">
        <v>4.4932172329168851E-2</v>
      </c>
      <c r="H16" s="165">
        <v>7020.9258499999996</v>
      </c>
      <c r="I16" s="166">
        <v>3.761049056664275E-2</v>
      </c>
      <c r="J16" s="165">
        <v>22721.922859999999</v>
      </c>
      <c r="K16" s="166">
        <v>3.4801797976193018E-2</v>
      </c>
      <c r="L16" s="165">
        <v>157765.69441</v>
      </c>
      <c r="M16" s="166">
        <v>4.4283924815190067E-3</v>
      </c>
      <c r="N16" s="165">
        <v>360395.42472000001</v>
      </c>
      <c r="O16" s="166">
        <v>2.7788766181724357E-2</v>
      </c>
      <c r="P16" s="165">
        <v>451772.09897000005</v>
      </c>
      <c r="Q16" s="166">
        <v>2.9156301700330678E-2</v>
      </c>
      <c r="R16" s="165">
        <v>444899.58017999999</v>
      </c>
      <c r="S16" s="166">
        <v>1.5586406132826098E-2</v>
      </c>
      <c r="T16" s="165">
        <v>1414832.79828</v>
      </c>
      <c r="U16" s="166">
        <v>1.5273369107508396E-2</v>
      </c>
      <c r="V16" s="165">
        <v>34866.175130000003</v>
      </c>
      <c r="W16" s="166">
        <v>1.7992589444126201E-2</v>
      </c>
      <c r="X16" s="165">
        <v>27306.735519999998</v>
      </c>
      <c r="Y16" s="166">
        <v>5.1752517748236991E-2</v>
      </c>
      <c r="Z16" s="165">
        <v>52270.85082</v>
      </c>
      <c r="AA16" s="166">
        <v>6.9931184448255856E-2</v>
      </c>
      <c r="AB16" s="165">
        <v>81431.55545</v>
      </c>
      <c r="AC16" s="166">
        <v>5.0067971287806184E-2</v>
      </c>
      <c r="AD16" s="165">
        <v>195875.31692000001</v>
      </c>
      <c r="AE16" s="166">
        <v>4.0475713175894261E-2</v>
      </c>
      <c r="AF16" s="165">
        <v>1633430.0380600002</v>
      </c>
      <c r="AG16" s="166">
        <v>1.6646218293293366E-2</v>
      </c>
    </row>
    <row r="17" spans="1:33" ht="19.5">
      <c r="A17" s="476" t="s">
        <v>544</v>
      </c>
      <c r="B17" s="165">
        <v>0</v>
      </c>
      <c r="C17" s="166">
        <v>0</v>
      </c>
      <c r="D17" s="165">
        <v>0</v>
      </c>
      <c r="E17" s="166">
        <v>0</v>
      </c>
      <c r="F17" s="165">
        <v>0</v>
      </c>
      <c r="G17" s="166">
        <v>0</v>
      </c>
      <c r="H17" s="165">
        <v>0</v>
      </c>
      <c r="I17" s="166">
        <v>0</v>
      </c>
      <c r="J17" s="165">
        <v>0</v>
      </c>
      <c r="K17" s="166">
        <v>0</v>
      </c>
      <c r="L17" s="165">
        <v>34824.760889999998</v>
      </c>
      <c r="M17" s="166">
        <v>9.7751104809385E-4</v>
      </c>
      <c r="N17" s="165">
        <v>45793.445810000005</v>
      </c>
      <c r="O17" s="166">
        <v>3.5309642436726959E-3</v>
      </c>
      <c r="P17" s="165">
        <v>69294.900209999993</v>
      </c>
      <c r="Q17" s="166">
        <v>4.4721288043758347E-3</v>
      </c>
      <c r="R17" s="165">
        <v>36887.867149999998</v>
      </c>
      <c r="S17" s="166">
        <v>1.2923124776629774E-3</v>
      </c>
      <c r="T17" s="165">
        <v>186800.97406000001</v>
      </c>
      <c r="U17" s="166">
        <v>2.0165493971647718E-3</v>
      </c>
      <c r="V17" s="165">
        <v>0</v>
      </c>
      <c r="W17" s="166">
        <v>0</v>
      </c>
      <c r="X17" s="165">
        <v>0</v>
      </c>
      <c r="Y17" s="166">
        <v>0</v>
      </c>
      <c r="Z17" s="165">
        <v>0</v>
      </c>
      <c r="AA17" s="166">
        <v>0</v>
      </c>
      <c r="AB17" s="165">
        <v>0</v>
      </c>
      <c r="AC17" s="166">
        <v>0</v>
      </c>
      <c r="AD17" s="165">
        <v>0</v>
      </c>
      <c r="AE17" s="166">
        <v>0</v>
      </c>
      <c r="AF17" s="165">
        <v>186800.97406000001</v>
      </c>
      <c r="AG17" s="166">
        <v>1.9036810387641292E-3</v>
      </c>
    </row>
    <row r="18" spans="1:33" ht="19.5">
      <c r="A18" s="476" t="s">
        <v>545</v>
      </c>
      <c r="B18" s="165">
        <v>0</v>
      </c>
      <c r="C18" s="166">
        <v>0</v>
      </c>
      <c r="D18" s="165">
        <v>0</v>
      </c>
      <c r="E18" s="166">
        <v>0</v>
      </c>
      <c r="F18" s="165">
        <v>0</v>
      </c>
      <c r="G18" s="166">
        <v>0</v>
      </c>
      <c r="H18" s="165">
        <v>3822.0391199999999</v>
      </c>
      <c r="I18" s="166">
        <v>2.0474331924200503E-2</v>
      </c>
      <c r="J18" s="165">
        <v>3822.0391199999999</v>
      </c>
      <c r="K18" s="166">
        <v>5.8539866599717234E-3</v>
      </c>
      <c r="L18" s="165">
        <v>394991.30411000003</v>
      </c>
      <c r="M18" s="166">
        <v>1.1087179173695189E-2</v>
      </c>
      <c r="N18" s="165">
        <v>19434.75243</v>
      </c>
      <c r="O18" s="166">
        <v>1.4985423066803942E-3</v>
      </c>
      <c r="P18" s="165">
        <v>216956.06782</v>
      </c>
      <c r="Q18" s="166">
        <v>1.4001830975173563E-2</v>
      </c>
      <c r="R18" s="165">
        <v>121693.68742</v>
      </c>
      <c r="S18" s="166">
        <v>4.2633603636171233E-3</v>
      </c>
      <c r="T18" s="165">
        <v>753075.81177999999</v>
      </c>
      <c r="U18" s="166">
        <v>8.1295859505344705E-3</v>
      </c>
      <c r="V18" s="165">
        <v>0</v>
      </c>
      <c r="W18" s="166">
        <v>0</v>
      </c>
      <c r="X18" s="165">
        <v>0</v>
      </c>
      <c r="Y18" s="166">
        <v>0</v>
      </c>
      <c r="Z18" s="165">
        <v>0</v>
      </c>
      <c r="AA18" s="166">
        <v>0</v>
      </c>
      <c r="AB18" s="165">
        <v>47016.538939999999</v>
      </c>
      <c r="AC18" s="166">
        <v>2.8907991609534472E-2</v>
      </c>
      <c r="AD18" s="165">
        <v>47016.538939999999</v>
      </c>
      <c r="AE18" s="166">
        <v>9.7155066528160049E-3</v>
      </c>
      <c r="AF18" s="165">
        <v>803914.38983999996</v>
      </c>
      <c r="AG18" s="166">
        <v>8.1926584613872654E-3</v>
      </c>
    </row>
    <row r="19" spans="1:33" ht="19.5">
      <c r="A19" s="162" t="s">
        <v>554</v>
      </c>
      <c r="B19" s="165">
        <v>0</v>
      </c>
      <c r="C19" s="166">
        <v>0</v>
      </c>
      <c r="D19" s="165">
        <v>0</v>
      </c>
      <c r="E19" s="166">
        <v>0</v>
      </c>
      <c r="F19" s="165">
        <v>0</v>
      </c>
      <c r="G19" s="166">
        <v>0</v>
      </c>
      <c r="H19" s="165">
        <v>0</v>
      </c>
      <c r="I19" s="166">
        <v>0</v>
      </c>
      <c r="J19" s="165">
        <v>0</v>
      </c>
      <c r="K19" s="166">
        <v>0</v>
      </c>
      <c r="L19" s="165">
        <v>1249714.95</v>
      </c>
      <c r="M19" s="166">
        <v>3.5078781285870685E-2</v>
      </c>
      <c r="N19" s="165">
        <v>0</v>
      </c>
      <c r="O19" s="166">
        <v>0</v>
      </c>
      <c r="P19" s="165">
        <v>0</v>
      </c>
      <c r="Q19" s="166">
        <v>0</v>
      </c>
      <c r="R19" s="165">
        <v>0</v>
      </c>
      <c r="S19" s="166">
        <v>0</v>
      </c>
      <c r="T19" s="165">
        <v>1249714.95</v>
      </c>
      <c r="U19" s="166">
        <v>1.3490892869974272E-2</v>
      </c>
      <c r="V19" s="165">
        <v>39995.800000000003</v>
      </c>
      <c r="W19" s="166">
        <v>2.0639717611875101E-2</v>
      </c>
      <c r="X19" s="165">
        <v>0</v>
      </c>
      <c r="Y19" s="166">
        <v>0</v>
      </c>
      <c r="Z19" s="165">
        <v>0</v>
      </c>
      <c r="AA19" s="166">
        <v>0</v>
      </c>
      <c r="AB19" s="165">
        <v>0</v>
      </c>
      <c r="AC19" s="166">
        <v>0</v>
      </c>
      <c r="AD19" s="165">
        <v>39995.800000000003</v>
      </c>
      <c r="AE19" s="166">
        <v>8.2647398074235708E-3</v>
      </c>
      <c r="AF19" s="165">
        <v>1289710.75</v>
      </c>
      <c r="AG19" s="166">
        <v>1.3143389174601738E-2</v>
      </c>
    </row>
    <row r="20" spans="1:33" ht="17.25" customHeight="1">
      <c r="A20" s="178" t="s">
        <v>490</v>
      </c>
      <c r="B20" s="165">
        <v>10500.006519999999</v>
      </c>
      <c r="C20" s="166">
        <v>3.6636338221488318E-2</v>
      </c>
      <c r="D20" s="165">
        <v>2500.0292599999998</v>
      </c>
      <c r="E20" s="166">
        <v>2.8432825650440044E-2</v>
      </c>
      <c r="F20" s="165">
        <v>0</v>
      </c>
      <c r="G20" s="166">
        <v>0</v>
      </c>
      <c r="H20" s="165">
        <v>0</v>
      </c>
      <c r="I20" s="166">
        <v>0</v>
      </c>
      <c r="J20" s="165">
        <v>13000.035779999998</v>
      </c>
      <c r="K20" s="166">
        <v>1.9911370251823872E-2</v>
      </c>
      <c r="L20" s="165">
        <v>1169595.2437799999</v>
      </c>
      <c r="M20" s="166">
        <v>3.2829867122541205E-2</v>
      </c>
      <c r="N20" s="165">
        <v>430003.13750999997</v>
      </c>
      <c r="O20" s="166">
        <v>3.3155960997443085E-2</v>
      </c>
      <c r="P20" s="165">
        <v>49959.117079999996</v>
      </c>
      <c r="Q20" s="166">
        <v>3.2242431384930446E-3</v>
      </c>
      <c r="R20" s="165">
        <v>161766.13383000001</v>
      </c>
      <c r="S20" s="166">
        <v>5.6672399182561067E-3</v>
      </c>
      <c r="T20" s="165">
        <v>1811323.6321999999</v>
      </c>
      <c r="U20" s="166">
        <v>1.9553557453131917E-2</v>
      </c>
      <c r="V20" s="165">
        <v>139000.5086</v>
      </c>
      <c r="W20" s="166">
        <v>7.1730812870626826E-2</v>
      </c>
      <c r="X20" s="165">
        <v>30000.335749999998</v>
      </c>
      <c r="Y20" s="166">
        <v>5.6857507087135835E-2</v>
      </c>
      <c r="Z20" s="165">
        <v>0</v>
      </c>
      <c r="AA20" s="166">
        <v>0</v>
      </c>
      <c r="AB20" s="165">
        <v>0</v>
      </c>
      <c r="AC20" s="166">
        <v>0</v>
      </c>
      <c r="AD20" s="165">
        <v>169000.84435</v>
      </c>
      <c r="AE20" s="166">
        <v>3.4922366993225283E-2</v>
      </c>
      <c r="AF20" s="165">
        <v>1993324.5123299998</v>
      </c>
      <c r="AG20" s="166">
        <v>2.0313888068953762E-2</v>
      </c>
    </row>
    <row r="21" spans="1:33" ht="19.5">
      <c r="A21" s="179" t="s">
        <v>604</v>
      </c>
      <c r="B21" s="165">
        <v>32627.965940000002</v>
      </c>
      <c r="C21" s="166">
        <v>0.11384461460858608</v>
      </c>
      <c r="D21" s="165">
        <v>22486.238649999999</v>
      </c>
      <c r="E21" s="166">
        <v>0.25573592809455215</v>
      </c>
      <c r="F21" s="165">
        <v>20857.283620000002</v>
      </c>
      <c r="G21" s="166">
        <v>0.22747120215814473</v>
      </c>
      <c r="H21" s="165">
        <v>39598.063070000004</v>
      </c>
      <c r="I21" s="166">
        <v>0.21212338790781554</v>
      </c>
      <c r="J21" s="165">
        <v>115569.55128000001</v>
      </c>
      <c r="K21" s="166">
        <v>0.17701090707099776</v>
      </c>
      <c r="L21" s="165">
        <v>3146707.4705599998</v>
      </c>
      <c r="M21" s="166">
        <v>8.8326272427476052E-2</v>
      </c>
      <c r="N21" s="165">
        <v>2265450.83825</v>
      </c>
      <c r="O21" s="166">
        <v>0.17468058505246356</v>
      </c>
      <c r="P21" s="165">
        <v>2168729.4042699998</v>
      </c>
      <c r="Q21" s="166">
        <v>0.1399646613003285</v>
      </c>
      <c r="R21" s="165">
        <v>3931299.6403699997</v>
      </c>
      <c r="S21" s="166">
        <v>0.13772733343521942</v>
      </c>
      <c r="T21" s="165">
        <v>11512187.353449998</v>
      </c>
      <c r="U21" s="166">
        <v>0.12427608894689673</v>
      </c>
      <c r="V21" s="165">
        <v>0</v>
      </c>
      <c r="W21" s="166">
        <v>0</v>
      </c>
      <c r="X21" s="165">
        <v>0</v>
      </c>
      <c r="Y21" s="166">
        <v>0</v>
      </c>
      <c r="Z21" s="165">
        <v>16193.541009999999</v>
      </c>
      <c r="AA21" s="166">
        <v>2.1664722985672371E-2</v>
      </c>
      <c r="AB21" s="165">
        <v>70849.925470000002</v>
      </c>
      <c r="AC21" s="166">
        <v>4.3561884757970293E-2</v>
      </c>
      <c r="AD21" s="165">
        <v>87043.466480000003</v>
      </c>
      <c r="AE21" s="166">
        <v>1.7986678661094296E-2</v>
      </c>
      <c r="AF21" s="165">
        <v>11714800.371209998</v>
      </c>
      <c r="AG21" s="166">
        <v>0.11938504845492057</v>
      </c>
    </row>
    <row r="22" spans="1:33" ht="19.5">
      <c r="A22" s="179" t="s">
        <v>605</v>
      </c>
      <c r="B22" s="165">
        <v>14550.44556</v>
      </c>
      <c r="C22" s="166">
        <v>5.0769020361476215E-2</v>
      </c>
      <c r="D22" s="165">
        <v>13593.48943</v>
      </c>
      <c r="E22" s="166">
        <v>0.1545987165543373</v>
      </c>
      <c r="F22" s="165">
        <v>14979.622029999999</v>
      </c>
      <c r="G22" s="166">
        <v>0.16336895509112936</v>
      </c>
      <c r="H22" s="165">
        <v>14672.17001</v>
      </c>
      <c r="I22" s="166">
        <v>7.8597541626690678E-2</v>
      </c>
      <c r="J22" s="165">
        <v>57795.727030000002</v>
      </c>
      <c r="K22" s="166">
        <v>8.8522227118645283E-2</v>
      </c>
      <c r="L22" s="165">
        <v>1597952.8684799999</v>
      </c>
      <c r="M22" s="166">
        <v>4.4853619762282276E-2</v>
      </c>
      <c r="N22" s="165">
        <v>1053410.34134</v>
      </c>
      <c r="O22" s="166">
        <v>8.1224598485540117E-2</v>
      </c>
      <c r="P22" s="165">
        <v>1756920.9771099999</v>
      </c>
      <c r="Q22" s="166">
        <v>0.1133875203649098</v>
      </c>
      <c r="R22" s="165">
        <v>1119206.9013800002</v>
      </c>
      <c r="S22" s="166">
        <v>3.9209776967001786E-2</v>
      </c>
      <c r="T22" s="165">
        <v>5527491.0883099996</v>
      </c>
      <c r="U22" s="166">
        <v>5.9670239291070105E-2</v>
      </c>
      <c r="V22" s="165">
        <v>0</v>
      </c>
      <c r="W22" s="166">
        <v>0</v>
      </c>
      <c r="X22" s="165">
        <v>0</v>
      </c>
      <c r="Y22" s="166">
        <v>0</v>
      </c>
      <c r="Z22" s="165">
        <v>0</v>
      </c>
      <c r="AA22" s="166">
        <v>0</v>
      </c>
      <c r="AB22" s="165">
        <v>0</v>
      </c>
      <c r="AC22" s="166">
        <v>0</v>
      </c>
      <c r="AD22" s="165">
        <v>0</v>
      </c>
      <c r="AE22" s="166">
        <v>0</v>
      </c>
      <c r="AF22" s="165">
        <v>5585286.8153399993</v>
      </c>
      <c r="AG22" s="166">
        <v>5.6919428070042508E-2</v>
      </c>
    </row>
    <row r="23" spans="1:33" ht="19.5">
      <c r="A23" s="179" t="s">
        <v>606</v>
      </c>
      <c r="B23" s="165">
        <v>6428.4365399999997</v>
      </c>
      <c r="C23" s="166">
        <v>2.2429926578256459E-2</v>
      </c>
      <c r="D23" s="165">
        <v>0</v>
      </c>
      <c r="E23" s="166">
        <v>0</v>
      </c>
      <c r="F23" s="165">
        <v>866.82686000000001</v>
      </c>
      <c r="G23" s="166">
        <v>9.4536830154668926E-3</v>
      </c>
      <c r="H23" s="165">
        <v>0</v>
      </c>
      <c r="I23" s="166">
        <v>0</v>
      </c>
      <c r="J23" s="165">
        <v>7295.2633999999998</v>
      </c>
      <c r="K23" s="166">
        <v>1.1173714680497557E-2</v>
      </c>
      <c r="L23" s="165">
        <v>542982.62545000005</v>
      </c>
      <c r="M23" s="166">
        <v>1.5241210613819091E-2</v>
      </c>
      <c r="N23" s="165">
        <v>0</v>
      </c>
      <c r="O23" s="166">
        <v>0</v>
      </c>
      <c r="P23" s="165">
        <v>74798.772299999997</v>
      </c>
      <c r="Q23" s="166">
        <v>4.82733567868687E-3</v>
      </c>
      <c r="R23" s="165">
        <v>266111.79842000001</v>
      </c>
      <c r="S23" s="166">
        <v>9.3228376732402383E-3</v>
      </c>
      <c r="T23" s="165">
        <v>883893.19617000001</v>
      </c>
      <c r="U23" s="166">
        <v>9.5417826425367031E-3</v>
      </c>
      <c r="V23" s="165">
        <v>0</v>
      </c>
      <c r="W23" s="166">
        <v>0</v>
      </c>
      <c r="X23" s="165">
        <v>0</v>
      </c>
      <c r="Y23" s="166">
        <v>0</v>
      </c>
      <c r="Z23" s="165">
        <v>16193.541009999999</v>
      </c>
      <c r="AA23" s="166">
        <v>2.1664722985672371E-2</v>
      </c>
      <c r="AB23" s="165">
        <v>48787.963400000001</v>
      </c>
      <c r="AC23" s="166">
        <v>2.9997147140356371E-2</v>
      </c>
      <c r="AD23" s="165">
        <v>64981.504410000001</v>
      </c>
      <c r="AE23" s="166">
        <v>1.3427790574100212E-2</v>
      </c>
      <c r="AF23" s="165">
        <v>956169.96398000012</v>
      </c>
      <c r="AG23" s="166">
        <v>9.7442887512987422E-3</v>
      </c>
    </row>
    <row r="24" spans="1:33" ht="19.5">
      <c r="A24" s="179" t="s">
        <v>471</v>
      </c>
      <c r="B24" s="165">
        <v>0</v>
      </c>
      <c r="C24" s="166">
        <v>0</v>
      </c>
      <c r="D24" s="165">
        <v>0</v>
      </c>
      <c r="E24" s="166">
        <v>0</v>
      </c>
      <c r="F24" s="165">
        <v>0</v>
      </c>
      <c r="G24" s="166">
        <v>0</v>
      </c>
      <c r="H24" s="165">
        <v>0</v>
      </c>
      <c r="I24" s="166">
        <v>0</v>
      </c>
      <c r="J24" s="165">
        <v>0</v>
      </c>
      <c r="K24" s="166">
        <v>0</v>
      </c>
      <c r="L24" s="165">
        <v>0</v>
      </c>
      <c r="M24" s="166">
        <v>0</v>
      </c>
      <c r="N24" s="165">
        <v>0</v>
      </c>
      <c r="O24" s="166">
        <v>0</v>
      </c>
      <c r="P24" s="165">
        <v>0</v>
      </c>
      <c r="Q24" s="166">
        <v>0</v>
      </c>
      <c r="R24" s="165">
        <v>0</v>
      </c>
      <c r="S24" s="166">
        <v>0</v>
      </c>
      <c r="T24" s="165">
        <v>0</v>
      </c>
      <c r="U24" s="166">
        <v>0</v>
      </c>
      <c r="V24" s="165">
        <v>0</v>
      </c>
      <c r="W24" s="166">
        <v>0</v>
      </c>
      <c r="X24" s="165">
        <v>0</v>
      </c>
      <c r="Y24" s="166">
        <v>0</v>
      </c>
      <c r="Z24" s="165">
        <v>0</v>
      </c>
      <c r="AA24" s="166">
        <v>0</v>
      </c>
      <c r="AB24" s="165">
        <v>0</v>
      </c>
      <c r="AC24" s="166">
        <v>0</v>
      </c>
      <c r="AD24" s="165">
        <v>0</v>
      </c>
      <c r="AE24" s="166">
        <v>0</v>
      </c>
      <c r="AF24" s="165">
        <v>0</v>
      </c>
      <c r="AG24" s="166">
        <v>0</v>
      </c>
    </row>
    <row r="25" spans="1:33" ht="19.5">
      <c r="A25" s="179" t="s">
        <v>607</v>
      </c>
      <c r="B25" s="165">
        <v>0</v>
      </c>
      <c r="C25" s="166">
        <v>0</v>
      </c>
      <c r="D25" s="165">
        <v>0</v>
      </c>
      <c r="E25" s="166">
        <v>0</v>
      </c>
      <c r="F25" s="165">
        <v>0</v>
      </c>
      <c r="G25" s="166">
        <v>0</v>
      </c>
      <c r="H25" s="165">
        <v>0</v>
      </c>
      <c r="I25" s="166">
        <v>0</v>
      </c>
      <c r="J25" s="165">
        <v>0</v>
      </c>
      <c r="K25" s="166">
        <v>0</v>
      </c>
      <c r="L25" s="165">
        <v>0</v>
      </c>
      <c r="M25" s="166">
        <v>0</v>
      </c>
      <c r="N25" s="165">
        <v>0</v>
      </c>
      <c r="O25" s="166">
        <v>0</v>
      </c>
      <c r="P25" s="165">
        <v>0</v>
      </c>
      <c r="Q25" s="166">
        <v>0</v>
      </c>
      <c r="R25" s="165">
        <v>0</v>
      </c>
      <c r="S25" s="166">
        <v>0</v>
      </c>
      <c r="T25" s="165">
        <v>0</v>
      </c>
      <c r="U25" s="166">
        <v>0</v>
      </c>
      <c r="V25" s="165">
        <v>0</v>
      </c>
      <c r="W25" s="166">
        <v>0</v>
      </c>
      <c r="X25" s="165">
        <v>0</v>
      </c>
      <c r="Y25" s="166">
        <v>0</v>
      </c>
      <c r="Z25" s="165">
        <v>0</v>
      </c>
      <c r="AA25" s="166">
        <v>0</v>
      </c>
      <c r="AB25" s="165">
        <v>0</v>
      </c>
      <c r="AC25" s="166">
        <v>0</v>
      </c>
      <c r="AD25" s="165">
        <v>0</v>
      </c>
      <c r="AE25" s="166">
        <v>0</v>
      </c>
      <c r="AF25" s="165">
        <v>0</v>
      </c>
      <c r="AG25" s="166">
        <v>0</v>
      </c>
    </row>
    <row r="26" spans="1:33" ht="19.5">
      <c r="A26" s="476" t="s">
        <v>544</v>
      </c>
      <c r="B26" s="165">
        <v>0</v>
      </c>
      <c r="C26" s="166">
        <v>0</v>
      </c>
      <c r="D26" s="165">
        <v>0</v>
      </c>
      <c r="E26" s="166">
        <v>0</v>
      </c>
      <c r="F26" s="165">
        <v>1436.55754</v>
      </c>
      <c r="G26" s="166">
        <v>1.5667211346726037E-2</v>
      </c>
      <c r="H26" s="165">
        <v>0</v>
      </c>
      <c r="I26" s="166">
        <v>0</v>
      </c>
      <c r="J26" s="165">
        <v>1436.55754</v>
      </c>
      <c r="K26" s="166">
        <v>2.2002884877436305E-3</v>
      </c>
      <c r="L26" s="165">
        <v>0</v>
      </c>
      <c r="M26" s="166">
        <v>0</v>
      </c>
      <c r="N26" s="165">
        <v>28286.968760000003</v>
      </c>
      <c r="O26" s="166">
        <v>2.1811041621077475E-3</v>
      </c>
      <c r="P26" s="165">
        <v>93279.337150000007</v>
      </c>
      <c r="Q26" s="166">
        <v>6.0200275815015846E-3</v>
      </c>
      <c r="R26" s="165">
        <v>0</v>
      </c>
      <c r="S26" s="166">
        <v>0</v>
      </c>
      <c r="T26" s="165">
        <v>121566.30591000001</v>
      </c>
      <c r="U26" s="166">
        <v>1.3123296713625219E-3</v>
      </c>
      <c r="V26" s="165">
        <v>0</v>
      </c>
      <c r="W26" s="166">
        <v>0</v>
      </c>
      <c r="X26" s="165">
        <v>0</v>
      </c>
      <c r="Y26" s="166">
        <v>0</v>
      </c>
      <c r="Z26" s="165">
        <v>0</v>
      </c>
      <c r="AA26" s="166">
        <v>0</v>
      </c>
      <c r="AB26" s="165">
        <v>0</v>
      </c>
      <c r="AC26" s="166">
        <v>0</v>
      </c>
      <c r="AD26" s="165">
        <v>0</v>
      </c>
      <c r="AE26" s="166">
        <v>0</v>
      </c>
      <c r="AF26" s="165">
        <v>123002.86345</v>
      </c>
      <c r="AG26" s="166">
        <v>1.2535171191786578E-3</v>
      </c>
    </row>
    <row r="27" spans="1:33" ht="39">
      <c r="A27" s="476" t="s">
        <v>561</v>
      </c>
      <c r="B27" s="165">
        <v>11649.083839999999</v>
      </c>
      <c r="C27" s="166">
        <v>4.06456676688534E-2</v>
      </c>
      <c r="D27" s="165">
        <v>8892.7492200000015</v>
      </c>
      <c r="E27" s="166">
        <v>0.10113721154021484</v>
      </c>
      <c r="F27" s="165">
        <v>3574.2771899999998</v>
      </c>
      <c r="G27" s="166">
        <v>3.8981352704822426E-2</v>
      </c>
      <c r="H27" s="165">
        <v>24925.893059999999</v>
      </c>
      <c r="I27" s="166">
        <v>0.13352584628112488</v>
      </c>
      <c r="J27" s="165">
        <v>49042.00331</v>
      </c>
      <c r="K27" s="166">
        <v>7.5114676784111281E-2</v>
      </c>
      <c r="L27" s="165">
        <v>1005771.97663</v>
      </c>
      <c r="M27" s="166">
        <v>2.8231442051374685E-2</v>
      </c>
      <c r="N27" s="165">
        <v>1183753.5281500001</v>
      </c>
      <c r="O27" s="166">
        <v>9.1274882404815696E-2</v>
      </c>
      <c r="P27" s="165">
        <v>243730.31771</v>
      </c>
      <c r="Q27" s="166">
        <v>1.5729777675230233E-2</v>
      </c>
      <c r="R27" s="165">
        <v>2545980.9405700001</v>
      </c>
      <c r="S27" s="166">
        <v>8.919471879497741E-2</v>
      </c>
      <c r="T27" s="165">
        <v>4979236.7630599998</v>
      </c>
      <c r="U27" s="166">
        <v>5.3751737341927397E-2</v>
      </c>
      <c r="V27" s="165">
        <v>0</v>
      </c>
      <c r="W27" s="166">
        <v>0</v>
      </c>
      <c r="X27" s="165">
        <v>0</v>
      </c>
      <c r="Y27" s="166">
        <v>0</v>
      </c>
      <c r="Z27" s="165">
        <v>0</v>
      </c>
      <c r="AA27" s="166">
        <v>0</v>
      </c>
      <c r="AB27" s="165">
        <v>22061.962070000001</v>
      </c>
      <c r="AC27" s="166">
        <v>1.3564737617613922E-2</v>
      </c>
      <c r="AD27" s="165">
        <v>22061.962070000001</v>
      </c>
      <c r="AE27" s="166">
        <v>4.5588880869940817E-3</v>
      </c>
      <c r="AF27" s="165">
        <v>5050340.7284399997</v>
      </c>
      <c r="AG27" s="166">
        <v>5.1467814514400662E-2</v>
      </c>
    </row>
    <row r="28" spans="1:33" ht="19.5" customHeight="1">
      <c r="A28" s="162" t="s">
        <v>554</v>
      </c>
      <c r="B28" s="165">
        <v>0</v>
      </c>
      <c r="C28" s="166">
        <v>0</v>
      </c>
      <c r="D28" s="165">
        <v>0</v>
      </c>
      <c r="E28" s="166">
        <v>0</v>
      </c>
      <c r="F28" s="165">
        <v>0</v>
      </c>
      <c r="G28" s="166">
        <v>0</v>
      </c>
      <c r="H28" s="165">
        <v>0</v>
      </c>
      <c r="I28" s="166">
        <v>0</v>
      </c>
      <c r="J28" s="165">
        <v>0</v>
      </c>
      <c r="K28" s="166">
        <v>0</v>
      </c>
      <c r="L28" s="165">
        <v>0</v>
      </c>
      <c r="M28" s="166">
        <v>0</v>
      </c>
      <c r="N28" s="165">
        <v>0</v>
      </c>
      <c r="O28" s="166">
        <v>0</v>
      </c>
      <c r="P28" s="165">
        <v>0</v>
      </c>
      <c r="Q28" s="166">
        <v>0</v>
      </c>
      <c r="R28" s="165">
        <v>0</v>
      </c>
      <c r="S28" s="166">
        <v>0</v>
      </c>
      <c r="T28" s="165">
        <v>0</v>
      </c>
      <c r="U28" s="166">
        <v>0</v>
      </c>
      <c r="V28" s="165">
        <v>0</v>
      </c>
      <c r="W28" s="166">
        <v>0</v>
      </c>
      <c r="X28" s="165">
        <v>0</v>
      </c>
      <c r="Y28" s="166">
        <v>0</v>
      </c>
      <c r="Z28" s="165">
        <v>0</v>
      </c>
      <c r="AA28" s="166">
        <v>0</v>
      </c>
      <c r="AB28" s="165">
        <v>0</v>
      </c>
      <c r="AC28" s="166">
        <v>0</v>
      </c>
      <c r="AD28" s="165">
        <v>0</v>
      </c>
      <c r="AE28" s="166">
        <v>0</v>
      </c>
      <c r="AF28" s="165">
        <v>0</v>
      </c>
      <c r="AG28" s="166">
        <v>0</v>
      </c>
    </row>
    <row r="29" spans="1:33" ht="19.5">
      <c r="A29" s="179" t="s">
        <v>490</v>
      </c>
      <c r="B29" s="165">
        <v>0</v>
      </c>
      <c r="C29" s="166">
        <v>0</v>
      </c>
      <c r="D29" s="165">
        <v>0</v>
      </c>
      <c r="E29" s="166">
        <v>0</v>
      </c>
      <c r="F29" s="165">
        <v>0</v>
      </c>
      <c r="G29" s="166">
        <v>0</v>
      </c>
      <c r="H29" s="165">
        <v>0</v>
      </c>
      <c r="I29" s="166">
        <v>0</v>
      </c>
      <c r="J29" s="165">
        <v>0</v>
      </c>
      <c r="K29" s="166">
        <v>0</v>
      </c>
      <c r="L29" s="165">
        <v>0</v>
      </c>
      <c r="M29" s="166">
        <v>0</v>
      </c>
      <c r="N29" s="165">
        <v>0</v>
      </c>
      <c r="O29" s="166">
        <v>0</v>
      </c>
      <c r="P29" s="165">
        <v>0</v>
      </c>
      <c r="Q29" s="166">
        <v>0</v>
      </c>
      <c r="R29" s="165">
        <v>0</v>
      </c>
      <c r="S29" s="166">
        <v>0</v>
      </c>
      <c r="T29" s="165">
        <v>0</v>
      </c>
      <c r="U29" s="166">
        <v>0</v>
      </c>
      <c r="V29" s="165">
        <v>0</v>
      </c>
      <c r="W29" s="166">
        <v>0</v>
      </c>
      <c r="X29" s="165">
        <v>0</v>
      </c>
      <c r="Y29" s="166">
        <v>0</v>
      </c>
      <c r="Z29" s="165">
        <v>0</v>
      </c>
      <c r="AA29" s="166">
        <v>0</v>
      </c>
      <c r="AB29" s="165">
        <v>0</v>
      </c>
      <c r="AC29" s="166">
        <v>0</v>
      </c>
      <c r="AD29" s="165">
        <v>0</v>
      </c>
      <c r="AE29" s="166">
        <v>0</v>
      </c>
      <c r="AF29" s="165">
        <v>0</v>
      </c>
      <c r="AG29" s="166">
        <v>0</v>
      </c>
    </row>
    <row r="30" spans="1:33" ht="19.5">
      <c r="A30" s="179" t="s">
        <v>823</v>
      </c>
      <c r="B30" s="165">
        <v>0</v>
      </c>
      <c r="C30" s="166">
        <v>0</v>
      </c>
      <c r="D30" s="165">
        <v>0</v>
      </c>
      <c r="E30" s="166">
        <v>0</v>
      </c>
      <c r="F30" s="165">
        <v>0</v>
      </c>
      <c r="G30" s="166">
        <v>0</v>
      </c>
      <c r="H30" s="165">
        <v>0</v>
      </c>
      <c r="I30" s="166">
        <v>0</v>
      </c>
      <c r="J30" s="165">
        <v>0</v>
      </c>
      <c r="K30" s="166">
        <v>0</v>
      </c>
      <c r="L30" s="165">
        <v>0</v>
      </c>
      <c r="M30" s="166">
        <v>0</v>
      </c>
      <c r="N30" s="165">
        <v>0</v>
      </c>
      <c r="O30" s="166">
        <v>0</v>
      </c>
      <c r="P30" s="165">
        <v>0</v>
      </c>
      <c r="Q30" s="166">
        <v>0</v>
      </c>
      <c r="R30" s="165">
        <v>0</v>
      </c>
      <c r="S30" s="166">
        <v>0</v>
      </c>
      <c r="T30" s="165">
        <v>0</v>
      </c>
      <c r="U30" s="166">
        <v>0</v>
      </c>
      <c r="V30" s="165">
        <v>0</v>
      </c>
      <c r="W30" s="166">
        <v>0</v>
      </c>
      <c r="X30" s="165">
        <v>0</v>
      </c>
      <c r="Y30" s="166">
        <v>0</v>
      </c>
      <c r="Z30" s="165">
        <v>0</v>
      </c>
      <c r="AA30" s="166">
        <v>0</v>
      </c>
      <c r="AB30" s="165">
        <v>0</v>
      </c>
      <c r="AC30" s="166">
        <v>0</v>
      </c>
      <c r="AD30" s="165">
        <v>0</v>
      </c>
      <c r="AE30" s="166">
        <v>0</v>
      </c>
      <c r="AF30" s="165">
        <v>0</v>
      </c>
      <c r="AG30" s="166">
        <v>0</v>
      </c>
    </row>
    <row r="31" spans="1:33" ht="18">
      <c r="A31" s="178" t="s">
        <v>608</v>
      </c>
      <c r="B31" s="163">
        <v>286841.97873000003</v>
      </c>
      <c r="C31" s="164">
        <v>1.0008412593703075</v>
      </c>
      <c r="D31" s="163">
        <v>91643.332900000009</v>
      </c>
      <c r="E31" s="164">
        <v>1.042259363944779</v>
      </c>
      <c r="F31" s="163">
        <v>91866.985370000009</v>
      </c>
      <c r="G31" s="164">
        <v>1.001908684826073</v>
      </c>
      <c r="H31" s="163">
        <v>186736.27381000001</v>
      </c>
      <c r="I31" s="164">
        <v>1.0003300155322139</v>
      </c>
      <c r="J31" s="163">
        <v>657088.57081000006</v>
      </c>
      <c r="K31" s="164">
        <v>1.0064229086021561</v>
      </c>
      <c r="L31" s="163">
        <v>35661352.961120002</v>
      </c>
      <c r="M31" s="164">
        <v>1.0009937073101074</v>
      </c>
      <c r="N31" s="163">
        <v>13285154.50622</v>
      </c>
      <c r="O31" s="164">
        <v>1.0243694201951998</v>
      </c>
      <c r="P31" s="163">
        <v>15510214.504000001</v>
      </c>
      <c r="Q31" s="164">
        <v>1.0009925237669413</v>
      </c>
      <c r="R31" s="163">
        <v>28555999.324480001</v>
      </c>
      <c r="S31" s="164">
        <v>1.0004176736241868</v>
      </c>
      <c r="T31" s="163">
        <v>93012721.295819998</v>
      </c>
      <c r="U31" s="164">
        <v>1.004088699224317</v>
      </c>
      <c r="V31" s="163">
        <v>1941866.0483299999</v>
      </c>
      <c r="W31" s="164">
        <v>1.0020943918516196</v>
      </c>
      <c r="X31" s="163">
        <v>529417.07177000004</v>
      </c>
      <c r="Y31" s="164">
        <v>1.0033666009959064</v>
      </c>
      <c r="Z31" s="163">
        <v>750032.80974000006</v>
      </c>
      <c r="AA31" s="164">
        <v>1.0034403867040695</v>
      </c>
      <c r="AB31" s="163">
        <v>1630803.0810699998</v>
      </c>
      <c r="AC31" s="164">
        <v>1.0026948568999563</v>
      </c>
      <c r="AD31" s="163">
        <v>4852119.0109099997</v>
      </c>
      <c r="AE31" s="164">
        <v>1.0026428059902428</v>
      </c>
      <c r="AF31" s="163">
        <v>98521928.877540007</v>
      </c>
      <c r="AG31" s="164">
        <v>1.0040329224750137</v>
      </c>
    </row>
    <row r="32" spans="1:33" ht="18">
      <c r="A32" s="178" t="s">
        <v>609</v>
      </c>
      <c r="B32" s="163">
        <v>241.10567</v>
      </c>
      <c r="C32" s="164">
        <v>8.4125937030737669E-4</v>
      </c>
      <c r="D32" s="163">
        <v>3715.7631699999997</v>
      </c>
      <c r="E32" s="164">
        <v>4.2259363944778958E-2</v>
      </c>
      <c r="F32" s="163">
        <v>175.01107999999999</v>
      </c>
      <c r="G32" s="164">
        <v>1.9086848260730146E-3</v>
      </c>
      <c r="H32" s="163">
        <v>61.605539999999998</v>
      </c>
      <c r="I32" s="164">
        <v>3.3001553221402168E-4</v>
      </c>
      <c r="J32" s="163">
        <v>4193.485459999999</v>
      </c>
      <c r="K32" s="164">
        <v>6.4229086021561667E-3</v>
      </c>
      <c r="L32" s="163">
        <v>35401.768130000004</v>
      </c>
      <c r="M32" s="164">
        <v>9.937073101072987E-4</v>
      </c>
      <c r="N32" s="163">
        <v>316049.56780000002</v>
      </c>
      <c r="O32" s="164">
        <v>2.436942019519997E-2</v>
      </c>
      <c r="P32" s="163">
        <v>15378.99251</v>
      </c>
      <c r="Q32" s="164">
        <v>9.925237669413077E-4</v>
      </c>
      <c r="R32" s="163">
        <v>11922.108179999999</v>
      </c>
      <c r="S32" s="164">
        <v>4.1767362418680399E-4</v>
      </c>
      <c r="T32" s="163">
        <v>378752.43661999999</v>
      </c>
      <c r="U32" s="164">
        <v>4.0886992243168259E-3</v>
      </c>
      <c r="V32" s="163">
        <v>4058.52828</v>
      </c>
      <c r="W32" s="164">
        <v>2.0943918516196491E-3</v>
      </c>
      <c r="X32" s="163">
        <v>1776.3557599999999</v>
      </c>
      <c r="Y32" s="164">
        <v>3.3666009959063396E-3</v>
      </c>
      <c r="Z32" s="163">
        <v>2571.5557599999997</v>
      </c>
      <c r="AA32" s="164">
        <v>3.4403867040696231E-3</v>
      </c>
      <c r="AB32" s="163">
        <v>4382.9694600000003</v>
      </c>
      <c r="AC32" s="164">
        <v>2.6948568999563592E-3</v>
      </c>
      <c r="AD32" s="163">
        <v>12789.40926</v>
      </c>
      <c r="AE32" s="164">
        <v>2.6428059902428164E-3</v>
      </c>
      <c r="AF32" s="163">
        <v>395735.33133999998</v>
      </c>
      <c r="AG32" s="164">
        <v>4.0329224750135549E-3</v>
      </c>
    </row>
    <row r="33" spans="1:33" ht="22.5" customHeight="1">
      <c r="A33" s="404" t="s">
        <v>610</v>
      </c>
      <c r="B33" s="334">
        <v>286600.87306000001</v>
      </c>
      <c r="C33" s="565">
        <v>1</v>
      </c>
      <c r="D33" s="334">
        <v>87927.569730000003</v>
      </c>
      <c r="E33" s="565">
        <v>1</v>
      </c>
      <c r="F33" s="811">
        <v>91691.974290000013</v>
      </c>
      <c r="G33" s="565">
        <v>1</v>
      </c>
      <c r="H33" s="334">
        <v>186674.66827000002</v>
      </c>
      <c r="I33" s="565">
        <v>1</v>
      </c>
      <c r="J33" s="334">
        <v>652895.08535000007</v>
      </c>
      <c r="K33" s="565">
        <v>1</v>
      </c>
      <c r="L33" s="334">
        <v>35625951.192989998</v>
      </c>
      <c r="M33" s="565">
        <v>1</v>
      </c>
      <c r="N33" s="334">
        <v>12969104.93842</v>
      </c>
      <c r="O33" s="565">
        <v>1</v>
      </c>
      <c r="P33" s="811">
        <v>15494835.51149</v>
      </c>
      <c r="Q33" s="565">
        <v>1</v>
      </c>
      <c r="R33" s="334">
        <v>28544077.2163</v>
      </c>
      <c r="S33" s="565">
        <v>1</v>
      </c>
      <c r="T33" s="334">
        <v>92633968.859200001</v>
      </c>
      <c r="U33" s="565">
        <v>1</v>
      </c>
      <c r="V33" s="334">
        <v>1937807.5200499999</v>
      </c>
      <c r="W33" s="565">
        <v>1</v>
      </c>
      <c r="X33" s="334">
        <v>527640.71600999997</v>
      </c>
      <c r="Y33" s="565">
        <v>1</v>
      </c>
      <c r="Z33" s="811">
        <v>747461.25398000004</v>
      </c>
      <c r="AA33" s="565">
        <v>1</v>
      </c>
      <c r="AB33" s="334">
        <v>1626420.1116099998</v>
      </c>
      <c r="AC33" s="565">
        <v>1</v>
      </c>
      <c r="AD33" s="334">
        <v>4839329.6016499996</v>
      </c>
      <c r="AE33" s="565">
        <v>1</v>
      </c>
      <c r="AF33" s="334">
        <v>98126193.546200007</v>
      </c>
      <c r="AG33" s="565">
        <v>1</v>
      </c>
    </row>
    <row r="34" spans="1:33" ht="19.5">
      <c r="A34" s="162" t="s">
        <v>580</v>
      </c>
      <c r="B34" s="165">
        <v>21.539249999999999</v>
      </c>
      <c r="C34" s="166">
        <v>7.5154167431621009E-5</v>
      </c>
      <c r="D34" s="165">
        <v>31.820619999999998</v>
      </c>
      <c r="E34" s="166">
        <v>3.6189582059087801E-4</v>
      </c>
      <c r="F34" s="165">
        <v>56.944199999999995</v>
      </c>
      <c r="G34" s="166">
        <v>6.2103799641066704E-4</v>
      </c>
      <c r="H34" s="165">
        <v>0</v>
      </c>
      <c r="I34" s="166">
        <v>0</v>
      </c>
      <c r="J34" s="165">
        <v>110.30407</v>
      </c>
      <c r="K34" s="166">
        <v>1.6894608716631532E-4</v>
      </c>
      <c r="L34" s="165">
        <v>6216.9669699999995</v>
      </c>
      <c r="M34" s="166">
        <v>1.7450669418823242E-4</v>
      </c>
      <c r="N34" s="165">
        <v>732.88049999999998</v>
      </c>
      <c r="O34" s="166">
        <v>5.650972086970293E-5</v>
      </c>
      <c r="P34" s="165">
        <v>7512.31</v>
      </c>
      <c r="Q34" s="166">
        <v>4.8482670206013745E-4</v>
      </c>
      <c r="R34" s="165">
        <v>0</v>
      </c>
      <c r="S34" s="166">
        <v>0</v>
      </c>
      <c r="T34" s="165">
        <v>14462.15747</v>
      </c>
      <c r="U34" s="161">
        <v>1.5612153563216008E-4</v>
      </c>
      <c r="V34" s="165">
        <v>550.92313000000001</v>
      </c>
      <c r="W34" s="166">
        <v>2.8430229746749302E-4</v>
      </c>
      <c r="X34" s="165">
        <v>540.18038999999999</v>
      </c>
      <c r="Y34" s="166">
        <v>1.0237655541157336E-3</v>
      </c>
      <c r="Z34" s="165">
        <v>378.9606</v>
      </c>
      <c r="AA34" s="166">
        <v>5.0699698209392388E-4</v>
      </c>
      <c r="AB34" s="165">
        <v>65.855999999999995</v>
      </c>
      <c r="AC34" s="166">
        <v>4.0491383210214289E-5</v>
      </c>
      <c r="AD34" s="165">
        <v>1535.92012</v>
      </c>
      <c r="AE34" s="166">
        <v>3.1738282911672694E-4</v>
      </c>
      <c r="AF34" s="165">
        <v>16108.381660000001</v>
      </c>
      <c r="AG34" s="166">
        <v>1.6415985454908954E-4</v>
      </c>
    </row>
    <row r="35" spans="1:33" ht="28.5">
      <c r="A35" s="162" t="s">
        <v>581</v>
      </c>
      <c r="B35" s="165">
        <v>0</v>
      </c>
      <c r="C35" s="166">
        <v>0</v>
      </c>
      <c r="D35" s="165">
        <v>0</v>
      </c>
      <c r="E35" s="166">
        <v>0</v>
      </c>
      <c r="F35" s="165">
        <v>0</v>
      </c>
      <c r="G35" s="166">
        <v>0</v>
      </c>
      <c r="H35" s="165">
        <v>0</v>
      </c>
      <c r="I35" s="166">
        <v>0</v>
      </c>
      <c r="J35" s="165">
        <v>0</v>
      </c>
      <c r="K35" s="166">
        <v>0</v>
      </c>
      <c r="L35" s="165">
        <v>0</v>
      </c>
      <c r="M35" s="166">
        <v>0</v>
      </c>
      <c r="N35" s="165">
        <v>0</v>
      </c>
      <c r="O35" s="166">
        <v>0</v>
      </c>
      <c r="P35" s="165">
        <v>0</v>
      </c>
      <c r="Q35" s="166">
        <v>0</v>
      </c>
      <c r="R35" s="165">
        <v>0</v>
      </c>
      <c r="S35" s="166">
        <v>0</v>
      </c>
      <c r="T35" s="165">
        <v>0</v>
      </c>
      <c r="U35" s="161">
        <v>0</v>
      </c>
      <c r="V35" s="165">
        <v>0</v>
      </c>
      <c r="W35" s="166">
        <v>0</v>
      </c>
      <c r="X35" s="165">
        <v>0</v>
      </c>
      <c r="Y35" s="166">
        <v>0</v>
      </c>
      <c r="Z35" s="165">
        <v>0</v>
      </c>
      <c r="AA35" s="166">
        <v>0</v>
      </c>
      <c r="AB35" s="165">
        <v>0</v>
      </c>
      <c r="AC35" s="166">
        <v>0</v>
      </c>
      <c r="AD35" s="165">
        <v>0</v>
      </c>
      <c r="AE35" s="166">
        <v>0</v>
      </c>
      <c r="AF35" s="165">
        <v>0</v>
      </c>
      <c r="AG35" s="161">
        <v>0</v>
      </c>
    </row>
    <row r="36" spans="1:33" ht="12.75" customHeight="1">
      <c r="A36" s="37" t="s">
        <v>375</v>
      </c>
    </row>
    <row r="37" spans="1:33" ht="12.75" customHeight="1">
      <c r="A37" s="37"/>
    </row>
    <row r="38" spans="1:33" ht="12.75" customHeight="1">
      <c r="A38" s="563"/>
      <c r="L38" s="280"/>
    </row>
    <row r="39" spans="1:33" ht="12.75" customHeight="1">
      <c r="A39" s="71" t="s">
        <v>259</v>
      </c>
    </row>
    <row r="40" spans="1:33" ht="12.75" customHeight="1"/>
    <row r="41" spans="1:33" ht="12.75" customHeight="1"/>
    <row r="42" spans="1:33" ht="12.75" customHeight="1">
      <c r="F42" s="280"/>
      <c r="P42" s="280"/>
    </row>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296</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01" t="s">
        <v>690</v>
      </c>
      <c r="J1" s="302" t="str">
        <f>Naslovnica!A20</f>
        <v>Prosinac 2018.</v>
      </c>
    </row>
    <row r="2" spans="1:11" ht="12.75" customHeight="1">
      <c r="A2" s="107" t="s">
        <v>1190</v>
      </c>
      <c r="J2" s="108" t="str">
        <f>Naslovnica!A24</f>
        <v>December 2018</v>
      </c>
    </row>
    <row r="3" spans="1:11" ht="12.75" customHeight="1"/>
    <row r="4" spans="1:11" ht="45">
      <c r="A4" s="335" t="s">
        <v>381</v>
      </c>
      <c r="B4" s="336" t="s">
        <v>130</v>
      </c>
      <c r="C4" s="336" t="s">
        <v>131</v>
      </c>
      <c r="D4" s="336" t="s">
        <v>132</v>
      </c>
      <c r="E4" s="770" t="s">
        <v>1297</v>
      </c>
      <c r="F4" s="770" t="s">
        <v>1298</v>
      </c>
      <c r="G4" s="336" t="s">
        <v>133</v>
      </c>
      <c r="H4" s="336" t="s">
        <v>134</v>
      </c>
      <c r="I4" s="336" t="s">
        <v>135</v>
      </c>
      <c r="J4" s="336" t="s">
        <v>106</v>
      </c>
    </row>
    <row r="5" spans="1:11" ht="22.5">
      <c r="A5" s="112" t="s">
        <v>379</v>
      </c>
      <c r="B5" s="639">
        <v>45184</v>
      </c>
      <c r="C5" s="639">
        <v>103733</v>
      </c>
      <c r="D5" s="639">
        <v>29468</v>
      </c>
      <c r="E5" s="639">
        <v>1059</v>
      </c>
      <c r="F5" s="639">
        <v>388</v>
      </c>
      <c r="G5" s="639">
        <v>21715</v>
      </c>
      <c r="H5" s="639">
        <v>27514</v>
      </c>
      <c r="I5" s="639">
        <v>67871</v>
      </c>
      <c r="J5" s="639">
        <v>296932</v>
      </c>
      <c r="K5" s="83"/>
    </row>
    <row r="6" spans="1:11" ht="22.5">
      <c r="A6" s="337" t="s">
        <v>502</v>
      </c>
      <c r="B6" s="640">
        <v>0.15216952029420877</v>
      </c>
      <c r="C6" s="640">
        <v>0.34934934597820377</v>
      </c>
      <c r="D6" s="640">
        <v>9.924157719612571E-2</v>
      </c>
      <c r="E6" s="640">
        <v>3.5664731318955181E-3</v>
      </c>
      <c r="F6" s="640">
        <v>1.3066964826963748E-3</v>
      </c>
      <c r="G6" s="640">
        <v>7.3131221963277787E-2</v>
      </c>
      <c r="H6" s="640">
        <v>9.2660945940484685E-2</v>
      </c>
      <c r="I6" s="640">
        <v>0.22857421901310737</v>
      </c>
      <c r="J6" s="640">
        <v>1</v>
      </c>
      <c r="K6" s="83"/>
    </row>
    <row r="7" spans="1:11" ht="22.5">
      <c r="A7" s="337" t="s">
        <v>382</v>
      </c>
      <c r="B7" s="641">
        <v>632</v>
      </c>
      <c r="C7" s="641">
        <v>317</v>
      </c>
      <c r="D7" s="641">
        <v>774</v>
      </c>
      <c r="E7" s="641">
        <v>125</v>
      </c>
      <c r="F7" s="641">
        <v>2769</v>
      </c>
      <c r="G7" s="641">
        <v>446</v>
      </c>
      <c r="H7" s="641">
        <v>2073</v>
      </c>
      <c r="I7" s="641">
        <v>4291</v>
      </c>
      <c r="J7" s="641">
        <v>11427</v>
      </c>
      <c r="K7" s="83"/>
    </row>
    <row r="8" spans="1:11" ht="22.5">
      <c r="A8" s="154" t="s">
        <v>503</v>
      </c>
      <c r="B8" s="642">
        <v>11</v>
      </c>
      <c r="C8" s="642">
        <v>36</v>
      </c>
      <c r="D8" s="642">
        <v>76</v>
      </c>
      <c r="E8" s="642">
        <v>61</v>
      </c>
      <c r="F8" s="642">
        <v>7</v>
      </c>
      <c r="G8" s="642">
        <v>5</v>
      </c>
      <c r="H8" s="642">
        <v>4</v>
      </c>
      <c r="I8" s="642">
        <v>57</v>
      </c>
      <c r="J8" s="642">
        <v>257</v>
      </c>
      <c r="K8" s="83"/>
    </row>
    <row r="9" spans="1:11" ht="22.5">
      <c r="A9" s="134" t="s">
        <v>504</v>
      </c>
      <c r="B9" s="643">
        <v>17</v>
      </c>
      <c r="C9" s="643">
        <v>11</v>
      </c>
      <c r="D9" s="643">
        <v>1</v>
      </c>
      <c r="E9" s="643">
        <v>0</v>
      </c>
      <c r="F9" s="643">
        <v>0</v>
      </c>
      <c r="G9" s="643">
        <v>1</v>
      </c>
      <c r="H9" s="643">
        <v>1</v>
      </c>
      <c r="I9" s="643">
        <v>6</v>
      </c>
      <c r="J9" s="643">
        <v>37</v>
      </c>
    </row>
    <row r="10" spans="1:11" ht="22.5">
      <c r="A10" s="134" t="s">
        <v>505</v>
      </c>
      <c r="B10" s="643">
        <v>1000</v>
      </c>
      <c r="C10" s="643">
        <v>350</v>
      </c>
      <c r="D10" s="643">
        <v>3</v>
      </c>
      <c r="E10" s="643">
        <v>0</v>
      </c>
      <c r="F10" s="643">
        <v>0</v>
      </c>
      <c r="G10" s="643">
        <v>46</v>
      </c>
      <c r="H10" s="643">
        <v>232</v>
      </c>
      <c r="I10" s="643">
        <v>1374</v>
      </c>
      <c r="J10" s="643">
        <v>3005</v>
      </c>
    </row>
    <row r="11" spans="1:11" ht="22.5">
      <c r="A11" s="289" t="s">
        <v>383</v>
      </c>
      <c r="B11" s="644">
        <v>1028</v>
      </c>
      <c r="C11" s="644">
        <v>397</v>
      </c>
      <c r="D11" s="644">
        <v>80</v>
      </c>
      <c r="E11" s="644">
        <v>61</v>
      </c>
      <c r="F11" s="644">
        <v>7</v>
      </c>
      <c r="G11" s="644">
        <v>52</v>
      </c>
      <c r="H11" s="644">
        <v>237</v>
      </c>
      <c r="I11" s="644">
        <v>1437</v>
      </c>
      <c r="J11" s="644">
        <v>3299</v>
      </c>
    </row>
    <row r="12" spans="1:11" ht="22.5">
      <c r="A12" s="112" t="s">
        <v>380</v>
      </c>
      <c r="B12" s="639">
        <v>44788</v>
      </c>
      <c r="C12" s="639">
        <v>103653</v>
      </c>
      <c r="D12" s="639">
        <v>30162</v>
      </c>
      <c r="E12" s="639">
        <v>1123</v>
      </c>
      <c r="F12" s="639">
        <v>3150</v>
      </c>
      <c r="G12" s="639">
        <v>22109</v>
      </c>
      <c r="H12" s="639">
        <v>29350</v>
      </c>
      <c r="I12" s="639">
        <v>70725</v>
      </c>
      <c r="J12" s="639">
        <v>305060</v>
      </c>
    </row>
    <row r="13" spans="1:11" ht="21.75">
      <c r="A13" s="338" t="s">
        <v>384</v>
      </c>
      <c r="B13" s="645">
        <v>0.1468170196027011</v>
      </c>
      <c r="C13" s="645">
        <v>0.33977905985707729</v>
      </c>
      <c r="D13" s="645">
        <v>9.8872352979741687E-2</v>
      </c>
      <c r="E13" s="771">
        <v>3.6812430341572151E-3</v>
      </c>
      <c r="F13" s="772">
        <v>1.0325837540156035E-2</v>
      </c>
      <c r="G13" s="645">
        <v>7.2474267357241204E-2</v>
      </c>
      <c r="H13" s="645">
        <v>9.621058152494591E-2</v>
      </c>
      <c r="I13" s="645">
        <v>0.23183963810397953</v>
      </c>
      <c r="J13" s="645">
        <v>1</v>
      </c>
    </row>
    <row r="14" spans="1:11" ht="12.75" customHeight="1">
      <c r="A14" s="36" t="s">
        <v>386</v>
      </c>
    </row>
    <row r="15" spans="1:11" ht="12.75" customHeight="1">
      <c r="A15" s="46" t="s">
        <v>385</v>
      </c>
    </row>
    <row r="16" spans="1:11" ht="12.75" customHeight="1"/>
    <row r="17" spans="1:11" ht="12.75" customHeight="1">
      <c r="A17" s="455" t="s">
        <v>285</v>
      </c>
      <c r="J17" s="302" t="str">
        <f>Naslovnica!A20</f>
        <v>Prosinac 2018.</v>
      </c>
    </row>
    <row r="18" spans="1:11" ht="12.75" customHeight="1">
      <c r="A18" s="107" t="s">
        <v>286</v>
      </c>
      <c r="J18" s="108" t="str">
        <f>Naslovnica!A24</f>
        <v>December 2018</v>
      </c>
    </row>
    <row r="19" spans="1:11" ht="12.75" customHeight="1"/>
    <row r="20" spans="1:11" ht="12.75" customHeight="1"/>
    <row r="21" spans="1:11" ht="12.75" customHeight="1"/>
    <row r="22" spans="1:11" ht="12.75" customHeight="1">
      <c r="K22" s="83"/>
    </row>
    <row r="23" spans="1:11" ht="12.75" customHeight="1">
      <c r="K23" s="83"/>
    </row>
    <row r="24" spans="1:11" ht="12.75" customHeight="1">
      <c r="K24" s="83"/>
    </row>
    <row r="25" spans="1:11" ht="12.75" customHeight="1">
      <c r="K25" s="83"/>
    </row>
    <row r="26" spans="1:11" ht="12.75" customHeight="1">
      <c r="K26" s="74"/>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386</v>
      </c>
    </row>
    <row r="41" spans="1:1" ht="12.75" customHeight="1"/>
    <row r="42" spans="1:1" ht="12.75" customHeight="1">
      <c r="A42" s="71" t="s">
        <v>259</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297</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01" t="s">
        <v>691</v>
      </c>
      <c r="G1" s="457" t="s">
        <v>142</v>
      </c>
      <c r="H1" s="285"/>
      <c r="J1" s="302" t="s">
        <v>1415</v>
      </c>
    </row>
    <row r="2" spans="1:11" ht="12.75" customHeight="1">
      <c r="A2" s="107" t="s">
        <v>1423</v>
      </c>
      <c r="G2" s="113" t="s">
        <v>143</v>
      </c>
      <c r="J2" s="108" t="s">
        <v>1416</v>
      </c>
    </row>
    <row r="3" spans="1:11" ht="12.75" customHeight="1"/>
    <row r="4" spans="1:11" ht="12.75" customHeight="1"/>
    <row r="5" spans="1:11" ht="27.75" customHeight="1">
      <c r="A5" s="303"/>
      <c r="B5" s="304"/>
      <c r="C5" s="304" t="s">
        <v>1397</v>
      </c>
      <c r="D5" s="304"/>
      <c r="E5" s="305"/>
      <c r="F5" s="304" t="s">
        <v>1355</v>
      </c>
      <c r="G5" s="305"/>
      <c r="H5" s="928" t="s">
        <v>1172</v>
      </c>
      <c r="I5" s="929"/>
      <c r="J5" s="929"/>
    </row>
    <row r="6" spans="1:11" ht="27.75" customHeight="1">
      <c r="A6" s="303"/>
      <c r="B6" s="305"/>
      <c r="C6" s="339" t="s">
        <v>1398</v>
      </c>
      <c r="D6" s="305"/>
      <c r="E6" s="305"/>
      <c r="F6" s="339" t="s">
        <v>1356</v>
      </c>
      <c r="G6" s="305"/>
      <c r="H6" s="930" t="s">
        <v>830</v>
      </c>
      <c r="I6" s="930"/>
      <c r="J6" s="306" t="s">
        <v>829</v>
      </c>
    </row>
    <row r="7" spans="1:11" ht="30" customHeight="1">
      <c r="A7" s="307" t="s">
        <v>387</v>
      </c>
      <c r="B7" s="307" t="s">
        <v>388</v>
      </c>
      <c r="C7" s="307" t="s">
        <v>389</v>
      </c>
      <c r="D7" s="307" t="s">
        <v>390</v>
      </c>
      <c r="E7" s="307" t="s">
        <v>388</v>
      </c>
      <c r="F7" s="307" t="s">
        <v>389</v>
      </c>
      <c r="G7" s="307" t="s">
        <v>390</v>
      </c>
      <c r="H7" s="307" t="s">
        <v>388</v>
      </c>
      <c r="I7" s="307" t="s">
        <v>389</v>
      </c>
      <c r="J7" s="307" t="s">
        <v>390</v>
      </c>
    </row>
    <row r="8" spans="1:11" ht="12.75" customHeight="1">
      <c r="A8" s="135" t="s">
        <v>29</v>
      </c>
      <c r="B8" s="722">
        <v>792</v>
      </c>
      <c r="C8" s="722">
        <v>707</v>
      </c>
      <c r="D8" s="722">
        <v>1499</v>
      </c>
      <c r="E8" s="723">
        <v>881</v>
      </c>
      <c r="F8" s="723">
        <v>820</v>
      </c>
      <c r="G8" s="722">
        <v>1701</v>
      </c>
      <c r="H8" s="722">
        <v>-89</v>
      </c>
      <c r="I8" s="722">
        <v>-113</v>
      </c>
      <c r="J8" s="726">
        <v>-0.1187536743092299</v>
      </c>
      <c r="K8" s="83"/>
    </row>
    <row r="9" spans="1:11" ht="12.75" customHeight="1">
      <c r="A9" s="135" t="s">
        <v>30</v>
      </c>
      <c r="B9" s="722">
        <v>4047</v>
      </c>
      <c r="C9" s="722">
        <v>2173</v>
      </c>
      <c r="D9" s="722">
        <v>6220</v>
      </c>
      <c r="E9" s="723">
        <v>4248</v>
      </c>
      <c r="F9" s="723">
        <v>2479</v>
      </c>
      <c r="G9" s="722">
        <v>6727</v>
      </c>
      <c r="H9" s="722">
        <v>-201</v>
      </c>
      <c r="I9" s="722">
        <v>-306</v>
      </c>
      <c r="J9" s="726">
        <v>-7.5367920321094073E-2</v>
      </c>
      <c r="K9" s="83"/>
    </row>
    <row r="10" spans="1:11" ht="12.75" customHeight="1">
      <c r="A10" s="135" t="s">
        <v>31</v>
      </c>
      <c r="B10" s="722">
        <v>9774</v>
      </c>
      <c r="C10" s="722">
        <v>6185</v>
      </c>
      <c r="D10" s="722">
        <v>15959</v>
      </c>
      <c r="E10" s="723">
        <v>10713</v>
      </c>
      <c r="F10" s="723">
        <v>6991</v>
      </c>
      <c r="G10" s="722">
        <v>17704</v>
      </c>
      <c r="H10" s="722">
        <v>-939</v>
      </c>
      <c r="I10" s="722">
        <v>-806</v>
      </c>
      <c r="J10" s="726">
        <v>-9.8565295978309986E-2</v>
      </c>
    </row>
    <row r="11" spans="1:11" ht="12.75" customHeight="1">
      <c r="A11" s="135" t="s">
        <v>32</v>
      </c>
      <c r="B11" s="722">
        <v>18243</v>
      </c>
      <c r="C11" s="722">
        <v>13184</v>
      </c>
      <c r="D11" s="722">
        <v>31427</v>
      </c>
      <c r="E11" s="723">
        <v>19035</v>
      </c>
      <c r="F11" s="723">
        <v>13835</v>
      </c>
      <c r="G11" s="722">
        <v>32870</v>
      </c>
      <c r="H11" s="722">
        <v>-792</v>
      </c>
      <c r="I11" s="722">
        <v>-651</v>
      </c>
      <c r="J11" s="726">
        <v>-4.3900212960146012E-2</v>
      </c>
    </row>
    <row r="12" spans="1:11" ht="12.75" customHeight="1">
      <c r="A12" s="135" t="s">
        <v>33</v>
      </c>
      <c r="B12" s="722">
        <v>22236</v>
      </c>
      <c r="C12" s="722">
        <v>18093</v>
      </c>
      <c r="D12" s="722">
        <v>40329</v>
      </c>
      <c r="E12" s="723">
        <v>22752</v>
      </c>
      <c r="F12" s="723">
        <v>18432</v>
      </c>
      <c r="G12" s="722">
        <v>41184</v>
      </c>
      <c r="H12" s="722">
        <v>-516</v>
      </c>
      <c r="I12" s="722">
        <v>-339</v>
      </c>
      <c r="J12" s="726">
        <v>-2.0760489510489477E-2</v>
      </c>
    </row>
    <row r="13" spans="1:11" ht="12.75" customHeight="1">
      <c r="A13" s="135" t="s">
        <v>34</v>
      </c>
      <c r="B13" s="722">
        <v>21459</v>
      </c>
      <c r="C13" s="722">
        <v>19478</v>
      </c>
      <c r="D13" s="722">
        <v>40937</v>
      </c>
      <c r="E13" s="723">
        <v>22238</v>
      </c>
      <c r="F13" s="723">
        <v>20224</v>
      </c>
      <c r="G13" s="722">
        <v>42462</v>
      </c>
      <c r="H13" s="722">
        <v>-779</v>
      </c>
      <c r="I13" s="722">
        <v>-746</v>
      </c>
      <c r="J13" s="726">
        <v>-3.5914464697847537E-2</v>
      </c>
    </row>
    <row r="14" spans="1:11" ht="12.75" customHeight="1">
      <c r="A14" s="135" t="s">
        <v>35</v>
      </c>
      <c r="B14" s="722">
        <v>19355</v>
      </c>
      <c r="C14" s="722">
        <v>19912</v>
      </c>
      <c r="D14" s="722">
        <v>39267</v>
      </c>
      <c r="E14" s="723">
        <v>20109</v>
      </c>
      <c r="F14" s="723">
        <v>21093</v>
      </c>
      <c r="G14" s="722">
        <v>41202</v>
      </c>
      <c r="H14" s="722">
        <v>-754</v>
      </c>
      <c r="I14" s="722">
        <v>-1181</v>
      </c>
      <c r="J14" s="726">
        <v>-4.6963739624290124E-2</v>
      </c>
    </row>
    <row r="15" spans="1:11" ht="12.75" customHeight="1">
      <c r="A15" s="135" t="s">
        <v>138</v>
      </c>
      <c r="B15" s="722">
        <v>31011</v>
      </c>
      <c r="C15" s="722">
        <v>35124</v>
      </c>
      <c r="D15" s="722">
        <v>66135</v>
      </c>
      <c r="E15" s="723">
        <v>31591</v>
      </c>
      <c r="F15" s="723">
        <v>34643</v>
      </c>
      <c r="G15" s="722">
        <v>66234</v>
      </c>
      <c r="H15" s="722">
        <v>-580</v>
      </c>
      <c r="I15" s="722">
        <v>481</v>
      </c>
      <c r="J15" s="726">
        <v>-1.4947006069390145E-3</v>
      </c>
    </row>
    <row r="16" spans="1:11" ht="12.75" customHeight="1">
      <c r="A16" s="135" t="s">
        <v>139</v>
      </c>
      <c r="B16" s="722">
        <v>16238</v>
      </c>
      <c r="C16" s="722">
        <v>18261</v>
      </c>
      <c r="D16" s="722">
        <v>34499</v>
      </c>
      <c r="E16" s="723">
        <v>14191</v>
      </c>
      <c r="F16" s="723">
        <v>15958</v>
      </c>
      <c r="G16" s="722">
        <v>30149</v>
      </c>
      <c r="H16" s="722">
        <v>2047</v>
      </c>
      <c r="I16" s="722">
        <v>2303</v>
      </c>
      <c r="J16" s="726">
        <v>0.14428339248399613</v>
      </c>
    </row>
    <row r="17" spans="1:11" ht="12.75" customHeight="1">
      <c r="A17" s="135" t="s">
        <v>140</v>
      </c>
      <c r="B17" s="722">
        <v>4892</v>
      </c>
      <c r="C17" s="722">
        <v>6832</v>
      </c>
      <c r="D17" s="722">
        <v>11724</v>
      </c>
      <c r="E17" s="725">
        <v>3994</v>
      </c>
      <c r="F17" s="725">
        <v>5885</v>
      </c>
      <c r="G17" s="722">
        <v>9879</v>
      </c>
      <c r="H17" s="722">
        <v>898</v>
      </c>
      <c r="I17" s="722">
        <v>947</v>
      </c>
      <c r="J17" s="726">
        <v>0.18675979350136651</v>
      </c>
    </row>
    <row r="18" spans="1:11" ht="12.75" customHeight="1">
      <c r="A18" s="135" t="s">
        <v>141</v>
      </c>
      <c r="B18" s="722">
        <v>335</v>
      </c>
      <c r="C18" s="722">
        <v>504</v>
      </c>
      <c r="D18" s="722">
        <v>839</v>
      </c>
      <c r="E18" s="725">
        <v>289</v>
      </c>
      <c r="F18" s="725">
        <v>442</v>
      </c>
      <c r="G18" s="722">
        <v>731</v>
      </c>
      <c r="H18" s="722">
        <v>46</v>
      </c>
      <c r="I18" s="722">
        <v>62</v>
      </c>
      <c r="J18" s="726">
        <v>0.14774281805745559</v>
      </c>
    </row>
    <row r="19" spans="1:11" ht="26.25" customHeight="1">
      <c r="A19" s="582" t="s">
        <v>878</v>
      </c>
      <c r="B19" s="724">
        <v>148382</v>
      </c>
      <c r="C19" s="724">
        <v>140453</v>
      </c>
      <c r="D19" s="724">
        <v>288835</v>
      </c>
      <c r="E19" s="724">
        <v>150041</v>
      </c>
      <c r="F19" s="724">
        <v>140802</v>
      </c>
      <c r="G19" s="724">
        <v>290843</v>
      </c>
      <c r="H19" s="724">
        <v>-1659</v>
      </c>
      <c r="I19" s="724">
        <v>-349</v>
      </c>
      <c r="J19" s="727">
        <v>-6.904068518066464E-3</v>
      </c>
    </row>
    <row r="20" spans="1:11" ht="12.75" customHeight="1">
      <c r="A20" s="36" t="s">
        <v>136</v>
      </c>
    </row>
    <row r="21" spans="1:11" ht="12.75" customHeight="1"/>
    <row r="22" spans="1:11" ht="12.75" customHeight="1"/>
    <row r="23" spans="1:11" ht="12.75" customHeight="1">
      <c r="A23" s="458" t="s">
        <v>1417</v>
      </c>
    </row>
    <row r="24" spans="1:11" ht="12.75" customHeight="1">
      <c r="A24" s="114" t="s">
        <v>1420</v>
      </c>
    </row>
    <row r="25" spans="1:11" ht="12.75" customHeight="1"/>
    <row r="26" spans="1:11" ht="12.75" customHeight="1">
      <c r="A26" s="540"/>
      <c r="B26" s="540"/>
      <c r="C26" s="540"/>
      <c r="D26" s="540"/>
      <c r="E26" s="540"/>
      <c r="F26" s="540"/>
      <c r="G26" s="540"/>
      <c r="H26" s="540"/>
      <c r="I26" s="540"/>
      <c r="J26" s="540"/>
    </row>
    <row r="27" spans="1:11" ht="12.75" customHeight="1">
      <c r="A27" s="540"/>
      <c r="B27" s="540"/>
      <c r="C27" s="540"/>
      <c r="D27" s="540"/>
      <c r="E27" s="540"/>
      <c r="F27" s="540"/>
      <c r="G27" s="540"/>
      <c r="H27" s="540"/>
      <c r="I27" s="540"/>
      <c r="J27" s="540"/>
      <c r="K27" s="83"/>
    </row>
    <row r="28" spans="1:11" ht="12.75" customHeight="1">
      <c r="A28" s="540"/>
      <c r="B28" s="540"/>
      <c r="C28" s="540"/>
      <c r="D28" s="540"/>
      <c r="E28" s="540"/>
      <c r="F28" s="540"/>
      <c r="G28" s="540"/>
      <c r="H28" s="540"/>
      <c r="I28" s="540"/>
      <c r="J28" s="540"/>
      <c r="K28" s="83"/>
    </row>
    <row r="29" spans="1:11" ht="12.75" customHeight="1">
      <c r="A29" s="540"/>
      <c r="B29" s="540"/>
      <c r="C29" s="540"/>
      <c r="D29" s="540"/>
      <c r="E29" s="540"/>
      <c r="F29" s="540"/>
      <c r="G29" s="540"/>
      <c r="H29" s="540"/>
      <c r="I29" s="540"/>
      <c r="J29" s="540"/>
      <c r="K29" s="83"/>
    </row>
    <row r="30" spans="1:11" ht="12.75" customHeight="1">
      <c r="A30" s="540"/>
      <c r="B30" s="540"/>
      <c r="C30" s="540"/>
      <c r="D30" s="540"/>
      <c r="E30" s="540"/>
      <c r="F30" s="540"/>
      <c r="G30" s="540"/>
      <c r="H30" s="540"/>
      <c r="I30" s="540"/>
      <c r="J30" s="540"/>
      <c r="K30" s="74"/>
    </row>
    <row r="31" spans="1:11" ht="12.75" customHeight="1">
      <c r="A31" s="540"/>
      <c r="B31" s="540"/>
      <c r="C31" s="540"/>
      <c r="D31" s="540"/>
      <c r="E31" s="540"/>
      <c r="F31" s="540"/>
      <c r="G31" s="540"/>
      <c r="H31" s="540"/>
      <c r="I31" s="540"/>
      <c r="J31" s="540"/>
    </row>
    <row r="32" spans="1:11" ht="12.75" customHeight="1">
      <c r="A32" s="540"/>
      <c r="B32" s="540"/>
      <c r="C32" s="540"/>
      <c r="D32" s="540"/>
      <c r="E32" s="540"/>
      <c r="F32" s="540"/>
      <c r="G32" s="540"/>
      <c r="H32" s="540"/>
      <c r="I32" s="540"/>
      <c r="J32" s="540"/>
    </row>
    <row r="33" spans="1:10" ht="12.75" customHeight="1">
      <c r="A33" s="540"/>
      <c r="B33" s="540"/>
      <c r="C33" s="540"/>
      <c r="D33" s="540"/>
      <c r="E33" s="540"/>
      <c r="F33" s="540"/>
      <c r="G33" s="540"/>
      <c r="H33" s="540"/>
      <c r="I33" s="540"/>
      <c r="J33" s="540"/>
    </row>
    <row r="34" spans="1:10" ht="12.75" customHeight="1">
      <c r="A34" s="540"/>
      <c r="B34" s="540"/>
      <c r="C34" s="540"/>
      <c r="D34" s="540"/>
      <c r="E34" s="540"/>
      <c r="F34" s="540"/>
      <c r="G34" s="540"/>
      <c r="H34" s="540"/>
      <c r="I34" s="540"/>
      <c r="J34" s="540"/>
    </row>
    <row r="35" spans="1:10" ht="12.75" customHeight="1">
      <c r="A35" s="540"/>
      <c r="B35" s="540"/>
      <c r="C35" s="540"/>
      <c r="D35" s="540"/>
      <c r="E35" s="540"/>
      <c r="F35" s="540"/>
      <c r="G35" s="540"/>
      <c r="H35" s="540"/>
      <c r="I35" s="540"/>
      <c r="J35" s="540"/>
    </row>
    <row r="36" spans="1:10" ht="12.75" customHeight="1">
      <c r="A36" s="540"/>
      <c r="B36" s="540"/>
      <c r="C36" s="540"/>
      <c r="D36" s="540"/>
      <c r="E36" s="540"/>
      <c r="F36" s="540"/>
      <c r="G36" s="540"/>
      <c r="H36" s="540"/>
      <c r="I36" s="540"/>
      <c r="J36" s="540"/>
    </row>
    <row r="37" spans="1:10" ht="12.75" customHeight="1">
      <c r="A37" s="540"/>
      <c r="B37" s="540"/>
      <c r="C37" s="540"/>
      <c r="D37" s="540"/>
      <c r="E37" s="540"/>
      <c r="F37" s="540"/>
      <c r="G37" s="540"/>
      <c r="H37" s="540"/>
      <c r="I37" s="540"/>
      <c r="J37" s="540"/>
    </row>
    <row r="38" spans="1:10" ht="12.75" customHeight="1">
      <c r="A38" s="540"/>
      <c r="B38" s="540"/>
      <c r="C38" s="540"/>
      <c r="D38" s="540"/>
      <c r="E38" s="540"/>
      <c r="F38" s="540"/>
      <c r="G38" s="540"/>
      <c r="H38" s="540"/>
      <c r="I38" s="540"/>
      <c r="J38" s="540"/>
    </row>
    <row r="39" spans="1:10" ht="12.75" customHeight="1">
      <c r="A39" s="540"/>
      <c r="B39" s="540"/>
      <c r="C39" s="540"/>
      <c r="D39" s="540"/>
      <c r="E39" s="540"/>
      <c r="F39" s="540"/>
      <c r="G39" s="540"/>
      <c r="H39" s="540"/>
      <c r="I39" s="540"/>
      <c r="J39" s="540"/>
    </row>
    <row r="40" spans="1:10" ht="12.75" customHeight="1">
      <c r="A40" s="540"/>
      <c r="B40" s="540"/>
      <c r="C40" s="540"/>
      <c r="D40" s="540"/>
      <c r="E40" s="540"/>
      <c r="F40" s="540"/>
      <c r="G40" s="540"/>
      <c r="H40" s="540"/>
      <c r="I40" s="540"/>
      <c r="J40" s="540"/>
    </row>
    <row r="41" spans="1:10" ht="12.75" customHeight="1">
      <c r="A41" s="540"/>
      <c r="B41" s="540"/>
      <c r="C41" s="540"/>
      <c r="D41" s="540"/>
      <c r="E41" s="540"/>
      <c r="F41" s="540"/>
      <c r="G41" s="540"/>
      <c r="H41" s="540"/>
      <c r="I41" s="540"/>
      <c r="J41" s="540"/>
    </row>
    <row r="42" spans="1:10" ht="12.75" customHeight="1">
      <c r="A42" s="540"/>
      <c r="B42" s="540"/>
      <c r="C42" s="540"/>
      <c r="D42" s="540"/>
      <c r="E42" s="540"/>
      <c r="F42" s="540"/>
      <c r="G42" s="540"/>
      <c r="H42" s="540"/>
      <c r="I42" s="540"/>
      <c r="J42" s="540"/>
    </row>
    <row r="43" spans="1:10" ht="12.75" customHeight="1">
      <c r="A43" s="540"/>
      <c r="B43" s="540"/>
      <c r="C43" s="540"/>
      <c r="D43" s="540"/>
      <c r="E43" s="540"/>
      <c r="F43" s="540"/>
      <c r="G43" s="540"/>
      <c r="H43" s="540"/>
      <c r="I43" s="540"/>
      <c r="J43" s="540"/>
    </row>
    <row r="44" spans="1:10" ht="12.75" customHeight="1">
      <c r="A44" s="540"/>
      <c r="B44" s="540"/>
      <c r="C44" s="540"/>
      <c r="D44" s="540"/>
      <c r="E44" s="540"/>
      <c r="F44" s="540"/>
      <c r="G44" s="540"/>
      <c r="H44" s="540"/>
      <c r="I44" s="540"/>
      <c r="J44" s="540"/>
    </row>
    <row r="45" spans="1:10" ht="12.75" customHeight="1">
      <c r="A45" s="540"/>
      <c r="B45" s="540"/>
      <c r="C45" s="540"/>
      <c r="D45" s="540"/>
      <c r="E45" s="540"/>
      <c r="F45" s="540"/>
      <c r="G45" s="540"/>
      <c r="H45" s="540"/>
      <c r="I45" s="540"/>
      <c r="J45" s="540"/>
    </row>
    <row r="46" spans="1:10" ht="12.75" customHeight="1">
      <c r="A46" s="540"/>
      <c r="B46" s="540"/>
      <c r="C46" s="540"/>
      <c r="D46" s="540"/>
      <c r="E46" s="540"/>
      <c r="F46" s="540"/>
      <c r="G46" s="540"/>
      <c r="H46" s="540"/>
      <c r="I46" s="540"/>
      <c r="J46" s="540"/>
    </row>
    <row r="47" spans="1:10" ht="12.75" customHeight="1">
      <c r="A47" s="540"/>
      <c r="B47" s="540"/>
      <c r="C47" s="540"/>
      <c r="D47" s="540"/>
      <c r="E47" s="540"/>
      <c r="F47" s="540"/>
      <c r="G47" s="540"/>
      <c r="H47" s="540"/>
      <c r="I47" s="540"/>
      <c r="J47" s="540"/>
    </row>
    <row r="48" spans="1:10" ht="12.75" customHeight="1">
      <c r="A48" s="540"/>
      <c r="B48" s="540"/>
      <c r="C48" s="540"/>
      <c r="D48" s="540"/>
      <c r="E48" s="540"/>
      <c r="F48" s="540"/>
      <c r="G48" s="540"/>
      <c r="H48" s="540"/>
      <c r="I48" s="540"/>
      <c r="J48" s="540"/>
    </row>
    <row r="49" spans="1:10" ht="12.75" customHeight="1">
      <c r="A49" s="540"/>
      <c r="B49" s="540"/>
      <c r="C49" s="540"/>
      <c r="D49" s="540"/>
      <c r="E49" s="540"/>
      <c r="F49" s="540"/>
      <c r="G49" s="540"/>
      <c r="H49" s="540"/>
      <c r="I49" s="540"/>
      <c r="J49" s="540"/>
    </row>
    <row r="50" spans="1:10" ht="12.75" customHeight="1">
      <c r="A50" s="540"/>
      <c r="B50" s="540"/>
      <c r="C50" s="540"/>
      <c r="D50" s="540"/>
      <c r="E50" s="540"/>
      <c r="F50" s="540"/>
      <c r="G50" s="540"/>
      <c r="H50" s="540"/>
      <c r="I50" s="540"/>
      <c r="J50" s="540"/>
    </row>
    <row r="51" spans="1:10" ht="12.75" customHeight="1">
      <c r="A51" s="540"/>
      <c r="B51" s="540"/>
      <c r="C51" s="540"/>
      <c r="D51" s="540"/>
      <c r="E51" s="540"/>
      <c r="F51" s="540"/>
      <c r="G51" s="540"/>
      <c r="H51" s="540"/>
      <c r="I51" s="540"/>
      <c r="J51" s="540"/>
    </row>
    <row r="52" spans="1:10" ht="12.75" customHeight="1">
      <c r="A52" s="540"/>
      <c r="B52" s="540"/>
      <c r="C52" s="540"/>
      <c r="D52" s="540"/>
      <c r="E52" s="540"/>
      <c r="F52" s="540"/>
      <c r="G52" s="540"/>
      <c r="H52" s="540"/>
      <c r="I52" s="540"/>
      <c r="J52" s="540"/>
    </row>
    <row r="53" spans="1:10" ht="12.75" customHeight="1">
      <c r="A53" s="540"/>
      <c r="B53" s="540"/>
      <c r="C53" s="540"/>
      <c r="D53" s="540"/>
      <c r="E53" s="540"/>
      <c r="F53" s="540"/>
      <c r="G53" s="540"/>
      <c r="H53" s="540"/>
      <c r="I53" s="540"/>
      <c r="J53" s="540"/>
    </row>
    <row r="54" spans="1:10" ht="12.75" customHeight="1">
      <c r="A54" s="540"/>
      <c r="B54" s="540"/>
      <c r="C54" s="540"/>
      <c r="D54" s="540"/>
      <c r="E54" s="540"/>
      <c r="F54" s="540"/>
      <c r="G54" s="540"/>
      <c r="H54" s="540"/>
      <c r="I54" s="540"/>
      <c r="J54" s="540"/>
    </row>
    <row r="55" spans="1:10" ht="12.75" customHeight="1">
      <c r="A55" s="540"/>
      <c r="B55" s="540"/>
      <c r="C55" s="540"/>
      <c r="D55" s="540"/>
      <c r="E55" s="540"/>
      <c r="F55" s="540"/>
      <c r="G55" s="540"/>
      <c r="H55" s="540"/>
      <c r="I55" s="540"/>
      <c r="J55" s="540"/>
    </row>
    <row r="56" spans="1:10" ht="12.75" customHeight="1">
      <c r="A56" s="540"/>
      <c r="B56" s="540"/>
      <c r="C56" s="540"/>
      <c r="D56" s="540"/>
      <c r="E56" s="540"/>
      <c r="F56" s="540"/>
      <c r="G56" s="540"/>
      <c r="H56" s="540"/>
      <c r="I56" s="540"/>
      <c r="J56" s="540"/>
    </row>
    <row r="57" spans="1:10" ht="12.75" customHeight="1">
      <c r="A57" s="540"/>
      <c r="B57" s="540"/>
      <c r="C57" s="540"/>
      <c r="D57" s="540"/>
      <c r="E57" s="540"/>
      <c r="F57" s="540"/>
      <c r="G57" s="540"/>
      <c r="H57" s="540"/>
      <c r="I57" s="540"/>
      <c r="J57" s="540"/>
    </row>
    <row r="58" spans="1:10" ht="12.75" customHeight="1">
      <c r="A58" s="540"/>
      <c r="B58" s="540"/>
      <c r="C58" s="540"/>
      <c r="D58" s="540"/>
      <c r="E58" s="540"/>
      <c r="F58" s="540"/>
      <c r="G58" s="540"/>
      <c r="H58" s="540"/>
      <c r="I58" s="540"/>
      <c r="J58" s="540"/>
    </row>
    <row r="59" spans="1:10" ht="12.75" customHeight="1">
      <c r="A59" s="540"/>
      <c r="B59" s="540"/>
      <c r="C59" s="540"/>
      <c r="D59" s="540"/>
      <c r="E59" s="540"/>
      <c r="F59" s="540"/>
      <c r="G59" s="540"/>
      <c r="H59" s="540"/>
      <c r="I59" s="540"/>
      <c r="J59" s="540"/>
    </row>
    <row r="60" spans="1:10" ht="12.75" customHeight="1">
      <c r="A60" s="540"/>
      <c r="B60" s="540"/>
      <c r="C60" s="540"/>
      <c r="D60" s="540"/>
      <c r="E60" s="540"/>
      <c r="F60" s="540"/>
      <c r="G60" s="540"/>
      <c r="H60" s="540"/>
      <c r="I60" s="540"/>
      <c r="J60" s="540"/>
    </row>
    <row r="61" spans="1:10" ht="12.75" customHeight="1">
      <c r="A61" s="540"/>
      <c r="B61" s="540"/>
      <c r="C61" s="540"/>
      <c r="D61" s="540"/>
      <c r="E61" s="540"/>
      <c r="F61" s="540"/>
      <c r="G61" s="540"/>
      <c r="H61" s="540"/>
      <c r="I61" s="540"/>
      <c r="J61" s="540"/>
    </row>
    <row r="62" spans="1:10" ht="12.75" customHeight="1">
      <c r="A62" s="540"/>
      <c r="B62" s="540"/>
      <c r="C62" s="540"/>
      <c r="D62" s="540"/>
      <c r="E62" s="540"/>
      <c r="F62" s="540"/>
      <c r="G62" s="540"/>
      <c r="H62" s="540"/>
      <c r="I62" s="540"/>
      <c r="J62" s="540"/>
    </row>
    <row r="63" spans="1:10" ht="12.75" customHeight="1">
      <c r="A63" s="540"/>
      <c r="B63" s="540"/>
      <c r="C63" s="540"/>
      <c r="D63" s="540"/>
      <c r="E63" s="540"/>
      <c r="F63" s="540"/>
      <c r="G63" s="540"/>
      <c r="H63" s="540"/>
      <c r="I63" s="540"/>
      <c r="J63" s="540"/>
    </row>
    <row r="64" spans="1:10" ht="12.75" customHeight="1">
      <c r="A64" s="540"/>
      <c r="B64" s="540"/>
      <c r="C64" s="540"/>
      <c r="D64" s="540"/>
      <c r="E64" s="540"/>
      <c r="F64" s="540"/>
      <c r="G64" s="540"/>
      <c r="H64" s="540"/>
      <c r="I64" s="540"/>
      <c r="J64" s="540"/>
    </row>
    <row r="65" spans="1:10" ht="12.75" customHeight="1">
      <c r="A65" s="540"/>
      <c r="B65" s="540"/>
      <c r="C65" s="540"/>
      <c r="D65" s="540"/>
      <c r="E65" s="540"/>
      <c r="F65" s="540"/>
      <c r="G65" s="540"/>
      <c r="H65" s="540"/>
      <c r="I65" s="540"/>
      <c r="J65" s="540"/>
    </row>
    <row r="66" spans="1:10" ht="12.75" customHeight="1">
      <c r="A66" s="540"/>
      <c r="B66" s="540"/>
      <c r="C66" s="540"/>
      <c r="D66" s="540"/>
      <c r="E66" s="540"/>
      <c r="F66" s="540"/>
      <c r="G66" s="540"/>
      <c r="H66" s="540"/>
      <c r="I66" s="540"/>
      <c r="J66" s="540"/>
    </row>
    <row r="67" spans="1:10" ht="12.75" customHeight="1">
      <c r="A67" s="36" t="s">
        <v>386</v>
      </c>
    </row>
    <row r="68" spans="1:10" ht="12.75" customHeight="1"/>
    <row r="69" spans="1:10" ht="12.75" customHeight="1"/>
    <row r="70" spans="1:10" ht="12.75" customHeight="1">
      <c r="A70" s="71" t="s">
        <v>259</v>
      </c>
    </row>
    <row r="71" spans="1:10" ht="12.75" customHeight="1"/>
    <row r="72" spans="1:10" ht="12.75" customHeight="1"/>
    <row r="73" spans="1:10" ht="12.75" customHeight="1"/>
    <row r="74" spans="1:10" ht="12.75" customHeight="1">
      <c r="J74" s="611" t="s">
        <v>298</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54" t="s">
        <v>692</v>
      </c>
      <c r="F1" s="302" t="str">
        <f>Naslovnica!A20</f>
        <v>Prosinac 2018.</v>
      </c>
    </row>
    <row r="2" spans="1:7" ht="12.75" customHeight="1">
      <c r="A2" s="115" t="s">
        <v>693</v>
      </c>
      <c r="F2" s="108" t="str">
        <f>Naslovnica!A24</f>
        <v>December 2018</v>
      </c>
    </row>
    <row r="3" spans="1:7" ht="12.75" customHeight="1"/>
    <row r="4" spans="1:7" ht="12.75" customHeight="1">
      <c r="E4" s="911" t="s">
        <v>368</v>
      </c>
      <c r="F4" s="911"/>
    </row>
    <row r="5" spans="1:7" ht="13.5" customHeight="1">
      <c r="A5" s="919" t="s">
        <v>1223</v>
      </c>
      <c r="B5" s="930" t="s">
        <v>144</v>
      </c>
      <c r="C5" s="930"/>
      <c r="D5" s="930"/>
      <c r="E5" s="930"/>
      <c r="F5" s="930"/>
    </row>
    <row r="6" spans="1:7" ht="33.75" customHeight="1">
      <c r="A6" s="919"/>
      <c r="B6" s="340" t="str">
        <f>Naslovnica!A20</f>
        <v>Prosinac 2018.</v>
      </c>
      <c r="C6" s="543" t="str">
        <f>'5 Tablica 3,4'!$A$8</f>
        <v>Studeni 2018.</v>
      </c>
      <c r="D6" s="340" t="s">
        <v>93</v>
      </c>
      <c r="E6" s="315" t="s">
        <v>145</v>
      </c>
      <c r="F6" s="341" t="s">
        <v>146</v>
      </c>
    </row>
    <row r="7" spans="1:7" ht="45" customHeight="1">
      <c r="A7" s="919"/>
      <c r="B7" s="342" t="str">
        <f>Naslovnica!A24</f>
        <v>December 2018</v>
      </c>
      <c r="C7" s="544" t="str">
        <f>'5 Tablica 3,4'!$B$8</f>
        <v>November 2018</v>
      </c>
      <c r="D7" s="342" t="s">
        <v>147</v>
      </c>
      <c r="E7" s="320" t="s">
        <v>391</v>
      </c>
      <c r="F7" s="342" t="s">
        <v>148</v>
      </c>
    </row>
    <row r="8" spans="1:7">
      <c r="A8" s="167" t="s">
        <v>130</v>
      </c>
      <c r="B8" s="168">
        <v>29101.214629999999</v>
      </c>
      <c r="C8" s="168">
        <v>11030.18442</v>
      </c>
      <c r="D8" s="169">
        <v>1.6383253010016308</v>
      </c>
      <c r="E8" s="648">
        <v>777341.05998999986</v>
      </c>
      <c r="F8" s="790">
        <v>3.889289618891989E-2</v>
      </c>
      <c r="G8" s="83"/>
    </row>
    <row r="9" spans="1:7">
      <c r="A9" s="167" t="s">
        <v>131</v>
      </c>
      <c r="B9" s="168">
        <v>43032.855729999996</v>
      </c>
      <c r="C9" s="168">
        <v>12461.21228</v>
      </c>
      <c r="D9" s="169">
        <v>2.4533442463753614</v>
      </c>
      <c r="E9" s="648">
        <v>1670953.6256500005</v>
      </c>
      <c r="F9" s="790">
        <v>2.6434244543802166E-2</v>
      </c>
      <c r="G9" s="83"/>
    </row>
    <row r="10" spans="1:7">
      <c r="A10" s="167" t="s">
        <v>132</v>
      </c>
      <c r="B10" s="168">
        <v>12839.30343</v>
      </c>
      <c r="C10" s="168">
        <v>6171.49323</v>
      </c>
      <c r="D10" s="169">
        <v>1.0804208886736477</v>
      </c>
      <c r="E10" s="648">
        <v>309957.48366999993</v>
      </c>
      <c r="F10" s="791">
        <v>4.3212782939195948E-2</v>
      </c>
    </row>
    <row r="11" spans="1:7">
      <c r="A11" s="167" t="s">
        <v>1297</v>
      </c>
      <c r="B11" s="168">
        <v>722.41039000000001</v>
      </c>
      <c r="C11" s="168">
        <v>2801.18788</v>
      </c>
      <c r="D11" s="169">
        <v>-0.74210569910076862</v>
      </c>
      <c r="E11" s="648">
        <v>5162.4764999999998</v>
      </c>
      <c r="F11" s="791">
        <v>0.16270262020940929</v>
      </c>
    </row>
    <row r="12" spans="1:7">
      <c r="A12" s="167" t="s">
        <v>1298</v>
      </c>
      <c r="B12" s="168">
        <v>16545.89374</v>
      </c>
      <c r="C12" s="168">
        <v>568.69993999999997</v>
      </c>
      <c r="D12" s="169">
        <v>28.094242105951338</v>
      </c>
      <c r="E12" s="648">
        <v>19345.762859999999</v>
      </c>
      <c r="F12" s="791">
        <v>5.9095239923214704</v>
      </c>
    </row>
    <row r="13" spans="1:7">
      <c r="A13" s="167" t="s">
        <v>133</v>
      </c>
      <c r="B13" s="168">
        <v>7325.1851399999996</v>
      </c>
      <c r="C13" s="168">
        <v>2285.5657099999999</v>
      </c>
      <c r="D13" s="169">
        <v>2.2049768282531681</v>
      </c>
      <c r="E13" s="648">
        <v>263933.71281000006</v>
      </c>
      <c r="F13" s="790">
        <v>2.8546148510778302E-2</v>
      </c>
    </row>
    <row r="14" spans="1:7">
      <c r="A14" s="167" t="s">
        <v>134</v>
      </c>
      <c r="B14" s="168">
        <v>16318.373669999999</v>
      </c>
      <c r="C14" s="168">
        <v>6015.4402699999991</v>
      </c>
      <c r="D14" s="169">
        <v>1.7127480180266175</v>
      </c>
      <c r="E14" s="648">
        <v>278080.77277000004</v>
      </c>
      <c r="F14" s="790">
        <v>6.2340403839918679E-2</v>
      </c>
    </row>
    <row r="15" spans="1:7">
      <c r="A15" s="170" t="s">
        <v>135</v>
      </c>
      <c r="B15" s="168">
        <v>53473.606759999995</v>
      </c>
      <c r="C15" s="168">
        <v>18096.38999</v>
      </c>
      <c r="D15" s="169">
        <v>1.9549322704445098</v>
      </c>
      <c r="E15" s="648">
        <v>1415441.9540599999</v>
      </c>
      <c r="F15" s="790">
        <v>3.9262004044372523E-2</v>
      </c>
    </row>
    <row r="16" spans="1:7" ht="18.75" customHeight="1">
      <c r="A16" s="343" t="s">
        <v>284</v>
      </c>
      <c r="B16" s="344">
        <v>179358.84348999997</v>
      </c>
      <c r="C16" s="345">
        <v>59430.173719999999</v>
      </c>
      <c r="D16" s="346">
        <v>2.0179760930034174</v>
      </c>
      <c r="E16" s="649">
        <v>4740216.8483100003</v>
      </c>
      <c r="F16" s="792">
        <v>3.9325680233949445E-2</v>
      </c>
    </row>
    <row r="17" spans="1:7" ht="12.75" customHeight="1">
      <c r="A17" s="27" t="s">
        <v>509</v>
      </c>
      <c r="B17" s="28"/>
      <c r="C17" s="30"/>
      <c r="D17" s="30"/>
      <c r="E17" s="30"/>
      <c r="F17" s="30"/>
      <c r="G17" s="30"/>
    </row>
    <row r="18" spans="1:7" ht="22.5" customHeight="1">
      <c r="A18" s="935" t="s">
        <v>150</v>
      </c>
      <c r="B18" s="935"/>
      <c r="C18" s="935"/>
      <c r="D18" s="935"/>
      <c r="E18" s="935"/>
      <c r="F18" s="935"/>
      <c r="G18" s="47"/>
    </row>
    <row r="19" spans="1:7" ht="12.75" customHeight="1">
      <c r="A19" s="931" t="s">
        <v>1207</v>
      </c>
      <c r="B19" s="936"/>
      <c r="C19" s="936"/>
      <c r="D19" s="936"/>
      <c r="E19" s="936"/>
      <c r="F19" s="936"/>
      <c r="G19" s="48"/>
    </row>
    <row r="20" spans="1:7" ht="12.75" customHeight="1">
      <c r="A20" s="933" t="s">
        <v>151</v>
      </c>
      <c r="B20" s="934"/>
      <c r="C20" s="934"/>
      <c r="D20" s="934"/>
      <c r="E20" s="934"/>
      <c r="F20" s="934"/>
      <c r="G20" s="49"/>
    </row>
    <row r="21" spans="1:7" ht="12.75" customHeight="1">
      <c r="A21" s="931" t="s">
        <v>152</v>
      </c>
      <c r="B21" s="932"/>
      <c r="C21" s="932"/>
      <c r="D21" s="932"/>
      <c r="E21" s="932"/>
      <c r="F21" s="932"/>
      <c r="G21" s="48"/>
    </row>
    <row r="22" spans="1:7" ht="12.75" customHeight="1"/>
    <row r="23" spans="1:7" ht="12.75" customHeight="1">
      <c r="A23" s="459" t="s">
        <v>287</v>
      </c>
      <c r="F23" s="302" t="str">
        <f>Naslovnica!A20</f>
        <v>Prosinac 2018.</v>
      </c>
    </row>
    <row r="24" spans="1:7" ht="12.75" customHeight="1">
      <c r="A24" s="115" t="s">
        <v>288</v>
      </c>
      <c r="F24" s="108" t="str">
        <f>Naslovnica!A24</f>
        <v>December 2018</v>
      </c>
    </row>
    <row r="25" spans="1:7" ht="12.75" customHeight="1"/>
    <row r="26" spans="1:7" ht="12.75" customHeight="1"/>
    <row r="27" spans="1:7" ht="12.75" customHeight="1">
      <c r="G27" s="83"/>
    </row>
    <row r="28" spans="1:7" ht="12.75" customHeight="1">
      <c r="G28" s="83"/>
    </row>
    <row r="29" spans="1:7" ht="12.75" customHeight="1">
      <c r="G29" s="83"/>
    </row>
    <row r="30" spans="1:7" ht="12.75" customHeight="1">
      <c r="G30" s="74"/>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509</v>
      </c>
    </row>
    <row r="44" spans="1:1" ht="12.75" customHeight="1"/>
    <row r="45" spans="1:1" ht="12.75" customHeight="1">
      <c r="A45" s="78"/>
    </row>
    <row r="46" spans="1:1" ht="12.75" customHeight="1">
      <c r="A46" s="81"/>
    </row>
    <row r="47" spans="1:1" ht="12.75" customHeight="1"/>
    <row r="48" spans="1:1" ht="12.75" customHeight="1">
      <c r="A48" s="71" t="s">
        <v>259</v>
      </c>
    </row>
    <row r="49" spans="6:6" ht="12.75" customHeight="1"/>
    <row r="50" spans="6:6" ht="12.75" customHeight="1"/>
    <row r="51" spans="6:6" ht="12.75" customHeight="1"/>
    <row r="54" spans="6:6">
      <c r="F54" s="44" t="s">
        <v>299</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55" t="s">
        <v>694</v>
      </c>
      <c r="G1" s="302" t="str">
        <f>Naslovnica!A20</f>
        <v>Prosinac 2018.</v>
      </c>
    </row>
    <row r="2" spans="1:8" ht="12.75" customHeight="1">
      <c r="A2" s="107" t="s">
        <v>695</v>
      </c>
      <c r="G2" s="108" t="str">
        <f>Naslovnica!A24</f>
        <v>December 2018</v>
      </c>
    </row>
    <row r="3" spans="1:8" ht="12.75" customHeight="1"/>
    <row r="4" spans="1:8" ht="12.75" customHeight="1">
      <c r="F4" s="127"/>
      <c r="G4" s="21" t="s">
        <v>368</v>
      </c>
    </row>
    <row r="5" spans="1:8" ht="15" customHeight="1">
      <c r="A5" s="912" t="s">
        <v>374</v>
      </c>
      <c r="B5" s="913" t="s">
        <v>392</v>
      </c>
      <c r="C5" s="913"/>
      <c r="D5" s="913"/>
      <c r="E5" s="913"/>
      <c r="F5" s="913"/>
      <c r="G5" s="913"/>
    </row>
    <row r="6" spans="1:8">
      <c r="A6" s="912"/>
      <c r="B6" s="917" t="str">
        <f>Naslovnica!A20</f>
        <v>Prosinac 2018.</v>
      </c>
      <c r="C6" s="929"/>
      <c r="D6" s="918" t="str">
        <f>'5 Tablica 3,4'!A8</f>
        <v>Studeni 2018.</v>
      </c>
      <c r="E6" s="929"/>
      <c r="F6" s="937" t="s">
        <v>153</v>
      </c>
      <c r="G6" s="937"/>
    </row>
    <row r="7" spans="1:8">
      <c r="A7" s="912"/>
      <c r="B7" s="914" t="str">
        <f>Naslovnica!A24</f>
        <v>December 2018</v>
      </c>
      <c r="C7" s="938"/>
      <c r="D7" s="939" t="str">
        <f>'5 Tablica 3,4'!B8</f>
        <v>November 2018</v>
      </c>
      <c r="E7" s="938"/>
      <c r="F7" s="940" t="s">
        <v>154</v>
      </c>
      <c r="G7" s="940"/>
    </row>
    <row r="8" spans="1:8">
      <c r="A8" s="912"/>
      <c r="B8" s="321" t="s">
        <v>114</v>
      </c>
      <c r="C8" s="321" t="s">
        <v>115</v>
      </c>
      <c r="D8" s="321" t="s">
        <v>114</v>
      </c>
      <c r="E8" s="321" t="s">
        <v>115</v>
      </c>
      <c r="F8" s="321" t="s">
        <v>835</v>
      </c>
      <c r="G8" s="321" t="s">
        <v>831</v>
      </c>
    </row>
    <row r="9" spans="1:8">
      <c r="A9" s="912"/>
      <c r="B9" s="322" t="s">
        <v>116</v>
      </c>
      <c r="C9" s="322" t="s">
        <v>117</v>
      </c>
      <c r="D9" s="322" t="s">
        <v>116</v>
      </c>
      <c r="E9" s="322" t="s">
        <v>117</v>
      </c>
      <c r="F9" s="322" t="s">
        <v>116</v>
      </c>
      <c r="G9" s="322" t="s">
        <v>832</v>
      </c>
    </row>
    <row r="10" spans="1:8">
      <c r="A10" s="156" t="s">
        <v>130</v>
      </c>
      <c r="B10" s="171">
        <v>618347.79989000002</v>
      </c>
      <c r="C10" s="172">
        <v>0.14613502479108811</v>
      </c>
      <c r="D10" s="171">
        <v>598644.59717999992</v>
      </c>
      <c r="E10" s="173">
        <v>0.14528996131768179</v>
      </c>
      <c r="F10" s="174">
        <v>19703.202710000038</v>
      </c>
      <c r="G10" s="173">
        <v>3.2913021854393598E-2</v>
      </c>
      <c r="H10" s="83"/>
    </row>
    <row r="11" spans="1:8">
      <c r="A11" s="156" t="s">
        <v>131</v>
      </c>
      <c r="B11" s="171">
        <v>1576075.11491</v>
      </c>
      <c r="C11" s="172">
        <v>0.37247609845294555</v>
      </c>
      <c r="D11" s="175">
        <v>1558805.1872999999</v>
      </c>
      <c r="E11" s="173">
        <v>0.37831920045963641</v>
      </c>
      <c r="F11" s="174">
        <v>17269.927610000133</v>
      </c>
      <c r="G11" s="173">
        <v>1.1078951847673268E-2</v>
      </c>
      <c r="H11" s="83"/>
    </row>
    <row r="12" spans="1:8">
      <c r="A12" s="156" t="s">
        <v>149</v>
      </c>
      <c r="B12" s="171">
        <v>242299.75602999999</v>
      </c>
      <c r="C12" s="172">
        <v>5.7263049792717929E-2</v>
      </c>
      <c r="D12" s="175">
        <v>233008.01588999998</v>
      </c>
      <c r="E12" s="173">
        <v>5.6550624151358989E-2</v>
      </c>
      <c r="F12" s="174">
        <v>9291.7401400000163</v>
      </c>
      <c r="G12" s="173">
        <v>3.9877341148583101E-2</v>
      </c>
    </row>
    <row r="13" spans="1:8">
      <c r="A13" s="156" t="s">
        <v>1297</v>
      </c>
      <c r="B13" s="171">
        <v>4564.6611700000003</v>
      </c>
      <c r="C13" s="172">
        <v>1.0787729387240195E-3</v>
      </c>
      <c r="D13" s="175">
        <v>4213.1080899999997</v>
      </c>
      <c r="E13" s="173">
        <v>1.0225137156616812E-3</v>
      </c>
      <c r="F13" s="174">
        <v>351.55308000000008</v>
      </c>
      <c r="G13" s="173">
        <v>8.3442691829916926E-2</v>
      </c>
    </row>
    <row r="14" spans="1:8">
      <c r="A14" s="156" t="s">
        <v>1298</v>
      </c>
      <c r="B14" s="171">
        <v>19100.344420000001</v>
      </c>
      <c r="C14" s="172">
        <v>4.5140118648947453E-3</v>
      </c>
      <c r="D14" s="175">
        <v>2615.56086</v>
      </c>
      <c r="E14" s="173">
        <v>6.3479189148879923E-4</v>
      </c>
      <c r="F14" s="174">
        <v>16484.783560000003</v>
      </c>
      <c r="G14" s="173">
        <v>6.3025807627355315</v>
      </c>
    </row>
    <row r="15" spans="1:8">
      <c r="A15" s="156" t="s">
        <v>133</v>
      </c>
      <c r="B15" s="171">
        <v>260710.62513999999</v>
      </c>
      <c r="C15" s="172">
        <v>6.1614116966069145E-2</v>
      </c>
      <c r="D15" s="175">
        <v>257158.93636000002</v>
      </c>
      <c r="E15" s="173">
        <v>6.2412008881801422E-2</v>
      </c>
      <c r="F15" s="174">
        <v>3551.6887799999713</v>
      </c>
      <c r="G15" s="173">
        <v>1.3811259411292243E-2</v>
      </c>
    </row>
    <row r="16" spans="1:8">
      <c r="A16" s="156" t="s">
        <v>134</v>
      </c>
      <c r="B16" s="171">
        <v>220070.58637</v>
      </c>
      <c r="C16" s="172">
        <v>5.2009598159305011E-2</v>
      </c>
      <c r="D16" s="175">
        <v>205604.06428999998</v>
      </c>
      <c r="E16" s="173">
        <v>4.9899734647517929E-2</v>
      </c>
      <c r="F16" s="174">
        <v>14466.522080000013</v>
      </c>
      <c r="G16" s="173">
        <v>7.0361070584652019E-2</v>
      </c>
    </row>
    <row r="17" spans="1:8">
      <c r="A17" s="156" t="s">
        <v>135</v>
      </c>
      <c r="B17" s="171">
        <v>1290176.75131</v>
      </c>
      <c r="C17" s="172">
        <v>0.30490932703425544</v>
      </c>
      <c r="D17" s="176">
        <v>1260294.3703800002</v>
      </c>
      <c r="E17" s="173">
        <v>0.30587116493485289</v>
      </c>
      <c r="F17" s="174">
        <v>29882.380929999828</v>
      </c>
      <c r="G17" s="173">
        <v>2.3710635889764298E-2</v>
      </c>
    </row>
    <row r="18" spans="1:8" ht="18.75" customHeight="1">
      <c r="A18" s="347" t="s">
        <v>121</v>
      </c>
      <c r="B18" s="348">
        <v>4231345.6392400004</v>
      </c>
      <c r="C18" s="349">
        <v>1</v>
      </c>
      <c r="D18" s="348">
        <v>4120343.8403500002</v>
      </c>
      <c r="E18" s="349">
        <v>1</v>
      </c>
      <c r="F18" s="350">
        <v>111001.79888999986</v>
      </c>
      <c r="G18" s="349">
        <v>2.693993588665422E-2</v>
      </c>
    </row>
    <row r="19" spans="1:8" ht="12.75" customHeight="1">
      <c r="A19" s="37" t="s">
        <v>393</v>
      </c>
    </row>
    <row r="20" spans="1:8" ht="12.75" customHeight="1"/>
    <row r="21" spans="1:8" ht="12.75" customHeight="1">
      <c r="A21" s="455" t="s">
        <v>289</v>
      </c>
      <c r="G21" s="302" t="str">
        <f>Naslovnica!A20</f>
        <v>Prosinac 2018.</v>
      </c>
    </row>
    <row r="22" spans="1:8" ht="12.75" customHeight="1">
      <c r="A22" s="107" t="s">
        <v>290</v>
      </c>
      <c r="G22" s="108" t="str">
        <f>Naslovnica!A24</f>
        <v>December 2018</v>
      </c>
    </row>
    <row r="23" spans="1:8" ht="12.75" customHeight="1"/>
    <row r="24" spans="1:8" ht="12.75" customHeight="1"/>
    <row r="25" spans="1:8" ht="12.75" customHeight="1"/>
    <row r="26" spans="1:8" ht="12.75" customHeight="1">
      <c r="H26" s="83"/>
    </row>
    <row r="27" spans="1:8" ht="12.75" customHeight="1">
      <c r="H27" s="83"/>
    </row>
    <row r="28" spans="1:8" ht="12.75" customHeight="1">
      <c r="G28" s="83"/>
      <c r="H28" s="83"/>
    </row>
    <row r="29" spans="1:8" ht="12.75" customHeight="1">
      <c r="H29" s="83"/>
    </row>
    <row r="30" spans="1:8" ht="12.75" customHeight="1">
      <c r="G30" s="83"/>
      <c r="H30" s="74"/>
    </row>
    <row r="31" spans="1:8" ht="12.75" customHeight="1">
      <c r="G31" s="74"/>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393</v>
      </c>
    </row>
    <row r="43" spans="1:7" ht="12.75" customHeight="1">
      <c r="A43" s="37"/>
    </row>
    <row r="44" spans="1:7" ht="12.75" customHeight="1">
      <c r="A44" s="301" t="s">
        <v>291</v>
      </c>
      <c r="G44" s="302" t="str">
        <f>Naslovnica!A20</f>
        <v>Prosinac 2018.</v>
      </c>
    </row>
    <row r="45" spans="1:7" ht="12.75" customHeight="1">
      <c r="A45" s="107" t="s">
        <v>292</v>
      </c>
      <c r="G45" s="108" t="str">
        <f>Naslovnica!A24</f>
        <v>December 2018</v>
      </c>
    </row>
    <row r="46" spans="1:7" ht="12.75" customHeight="1"/>
    <row r="47" spans="1:7" ht="12.75" customHeight="1"/>
    <row r="48" spans="1:7" ht="12.75" customHeight="1"/>
    <row r="49" spans="7:8" ht="12.75" customHeight="1">
      <c r="H49" s="83"/>
    </row>
    <row r="50" spans="7:8" ht="12.75" customHeight="1">
      <c r="G50" s="83"/>
      <c r="H50" s="83"/>
    </row>
    <row r="51" spans="7:8" ht="12.75" customHeight="1">
      <c r="G51" s="74"/>
      <c r="H51" s="83"/>
    </row>
    <row r="52" spans="7:8" ht="12.75" customHeight="1">
      <c r="G52" s="74"/>
      <c r="H52" s="74"/>
    </row>
    <row r="53" spans="7:8" ht="12.75" customHeight="1">
      <c r="G53" s="83"/>
    </row>
    <row r="54" spans="7:8" ht="12.75" customHeight="1">
      <c r="G54" s="74"/>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393</v>
      </c>
    </row>
    <row r="66" spans="1:7" ht="12.75" customHeight="1">
      <c r="A66" s="84"/>
    </row>
    <row r="67" spans="1:7">
      <c r="A67" s="71" t="s">
        <v>259</v>
      </c>
    </row>
    <row r="68" spans="1:7">
      <c r="G68" s="44" t="s">
        <v>300</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71"/>
  <sheetViews>
    <sheetView showGridLines="0" zoomScaleNormal="100" workbookViewId="0"/>
  </sheetViews>
  <sheetFormatPr defaultRowHeight="15"/>
  <cols>
    <col min="1" max="1" width="27.42578125" customWidth="1"/>
    <col min="2" max="3" width="13.42578125" bestFit="1" customWidth="1"/>
    <col min="4" max="4" width="12" customWidth="1"/>
    <col min="5" max="5" width="10.5703125" customWidth="1"/>
    <col min="7" max="7" width="9.140625" customWidth="1"/>
    <col min="9" max="9" width="10.42578125" customWidth="1"/>
  </cols>
  <sheetData>
    <row r="1" spans="1:10" ht="12.75" customHeight="1">
      <c r="A1" s="455" t="s">
        <v>696</v>
      </c>
      <c r="I1" s="302" t="str">
        <f>Naslovnica!A20</f>
        <v>Prosinac 2018.</v>
      </c>
    </row>
    <row r="2" spans="1:10" ht="12.75" customHeight="1">
      <c r="A2" s="107" t="s">
        <v>765</v>
      </c>
      <c r="I2" s="108" t="str">
        <f>Naslovnica!A24</f>
        <v>December 2018</v>
      </c>
    </row>
    <row r="3" spans="1:10" ht="12.75" customHeight="1"/>
    <row r="4" spans="1:10" ht="35.25" customHeight="1">
      <c r="A4" s="315"/>
      <c r="B4" s="900" t="s">
        <v>803</v>
      </c>
      <c r="C4" s="900"/>
      <c r="D4" s="926" t="s">
        <v>1309</v>
      </c>
      <c r="E4" s="926"/>
      <c r="F4" s="926"/>
      <c r="G4" s="926"/>
      <c r="H4" s="926"/>
      <c r="I4" s="315"/>
    </row>
    <row r="5" spans="1:10" ht="12" customHeight="1">
      <c r="A5" s="609"/>
      <c r="B5" s="608"/>
      <c r="C5" s="608"/>
      <c r="D5" s="922" t="s">
        <v>1036</v>
      </c>
      <c r="E5" s="941"/>
      <c r="F5" s="610"/>
      <c r="G5" s="610"/>
      <c r="H5" s="610"/>
      <c r="I5" s="609"/>
    </row>
    <row r="6" spans="1:10" ht="33.75">
      <c r="A6" s="315" t="s">
        <v>374</v>
      </c>
      <c r="B6" s="315" t="str">
        <f>Naslovnica!A20</f>
        <v>Prosinac 2018.</v>
      </c>
      <c r="C6" s="317" t="str">
        <f>'5 Tablica 3,4'!A8</f>
        <v>Studeni 2018.</v>
      </c>
      <c r="D6" s="315" t="str">
        <f>Naslovnica!A20</f>
        <v>Prosinac 2018.</v>
      </c>
      <c r="E6" s="317" t="str">
        <f>C6</f>
        <v>Studeni 2018.</v>
      </c>
      <c r="F6" s="315" t="s">
        <v>173</v>
      </c>
      <c r="G6" s="315" t="s">
        <v>155</v>
      </c>
      <c r="H6" s="351" t="s">
        <v>156</v>
      </c>
      <c r="I6" s="351" t="s">
        <v>157</v>
      </c>
    </row>
    <row r="7" spans="1:10" ht="34.5" customHeight="1">
      <c r="A7" s="315"/>
      <c r="B7" s="318" t="str">
        <f>Naslovnica!A24</f>
        <v>December 2018</v>
      </c>
      <c r="C7" s="319" t="str">
        <f>'5 Tablica 3,4'!B8</f>
        <v>November 2018</v>
      </c>
      <c r="D7" s="318" t="str">
        <f>Naslovnica!A24</f>
        <v>December 2018</v>
      </c>
      <c r="E7" s="319" t="str">
        <f>C7</f>
        <v>November 2018</v>
      </c>
      <c r="F7" s="318" t="s">
        <v>158</v>
      </c>
      <c r="G7" s="318" t="s">
        <v>159</v>
      </c>
      <c r="H7" s="320" t="s">
        <v>160</v>
      </c>
      <c r="I7" s="342" t="s">
        <v>161</v>
      </c>
    </row>
    <row r="8" spans="1:10">
      <c r="A8" s="156" t="s">
        <v>566</v>
      </c>
      <c r="B8" s="838">
        <v>256.46820000000002</v>
      </c>
      <c r="C8" s="838">
        <v>256.29180000000002</v>
      </c>
      <c r="D8" s="169">
        <v>6.8827797065695862E-4</v>
      </c>
      <c r="E8" s="169">
        <v>-1.5003297920458403E-3</v>
      </c>
      <c r="F8" s="169">
        <v>-7.3327608429007984E-4</v>
      </c>
      <c r="G8" s="169">
        <v>-7.3327608429007984E-4</v>
      </c>
      <c r="H8" s="169">
        <v>6.4413680718772515E-2</v>
      </c>
      <c r="I8" s="839" t="s">
        <v>864</v>
      </c>
      <c r="J8" s="83"/>
    </row>
    <row r="9" spans="1:10">
      <c r="A9" s="156" t="s">
        <v>567</v>
      </c>
      <c r="B9" s="840">
        <v>249.3817</v>
      </c>
      <c r="C9" s="840">
        <v>251.994</v>
      </c>
      <c r="D9" s="169">
        <v>-1.0366516663095182E-2</v>
      </c>
      <c r="E9" s="169">
        <v>-3.1287470098094738E-3</v>
      </c>
      <c r="F9" s="169">
        <v>-2.5250369564316699E-2</v>
      </c>
      <c r="G9" s="169">
        <v>-2.5250369564316699E-2</v>
      </c>
      <c r="H9" s="169">
        <v>6.1688349696881639E-2</v>
      </c>
      <c r="I9" s="839" t="s">
        <v>865</v>
      </c>
      <c r="J9" s="83"/>
    </row>
    <row r="10" spans="1:10">
      <c r="A10" s="156" t="s">
        <v>568</v>
      </c>
      <c r="B10" s="840">
        <v>159.1139</v>
      </c>
      <c r="C10" s="840">
        <v>160.48580000000001</v>
      </c>
      <c r="D10" s="169">
        <v>-8.5484198601994965E-3</v>
      </c>
      <c r="E10" s="169">
        <v>-4.5960100926147884E-3</v>
      </c>
      <c r="F10" s="169">
        <v>-1.5214260382826028E-2</v>
      </c>
      <c r="G10" s="169">
        <v>-1.5214260382826028E-2</v>
      </c>
      <c r="H10" s="169">
        <v>3.1061660288679738E-2</v>
      </c>
      <c r="I10" s="839" t="s">
        <v>866</v>
      </c>
    </row>
    <row r="11" spans="1:10">
      <c r="A11" s="156" t="s">
        <v>1297</v>
      </c>
      <c r="B11" s="840">
        <v>1102.8230000000001</v>
      </c>
      <c r="C11" s="840">
        <v>1104.7153000000001</v>
      </c>
      <c r="D11" s="169">
        <v>-1.7129300191641716E-3</v>
      </c>
      <c r="E11" s="169">
        <v>-2.4588277288224436E-3</v>
      </c>
      <c r="F11" s="169">
        <v>5.2311420432392897E-2</v>
      </c>
      <c r="G11" s="169">
        <v>5.2311420432392897E-2</v>
      </c>
      <c r="H11" s="169">
        <v>9.2692148564425869E-2</v>
      </c>
      <c r="I11" s="839" t="s">
        <v>1299</v>
      </c>
    </row>
    <row r="12" spans="1:10">
      <c r="A12" s="156" t="s">
        <v>1298</v>
      </c>
      <c r="B12" s="840">
        <v>1050.2681</v>
      </c>
      <c r="C12" s="840">
        <v>1049.5473</v>
      </c>
      <c r="D12" s="169">
        <v>6.8677228744240537E-4</v>
      </c>
      <c r="E12" s="169">
        <v>9.3241307014801933E-4</v>
      </c>
      <c r="F12" s="169">
        <v>2.445650848608949E-2</v>
      </c>
      <c r="G12" s="169">
        <v>2.445650848608949E-2</v>
      </c>
      <c r="H12" s="169">
        <v>4.5422207883031973E-2</v>
      </c>
      <c r="I12" s="839" t="s">
        <v>1299</v>
      </c>
    </row>
    <row r="13" spans="1:10">
      <c r="A13" s="156" t="s">
        <v>569</v>
      </c>
      <c r="B13" s="840">
        <v>210.37970000000001</v>
      </c>
      <c r="C13" s="840">
        <v>212.57740000000001</v>
      </c>
      <c r="D13" s="169">
        <v>-1.0338352054357625E-2</v>
      </c>
      <c r="E13" s="169">
        <v>3.5017721289529735E-3</v>
      </c>
      <c r="F13" s="841">
        <v>-2.0936938345651912E-2</v>
      </c>
      <c r="G13" s="169">
        <v>-2.0936938345651912E-2</v>
      </c>
      <c r="H13" s="169">
        <v>5.5339376141269492E-2</v>
      </c>
      <c r="I13" s="839" t="s">
        <v>867</v>
      </c>
    </row>
    <row r="14" spans="1:10">
      <c r="A14" s="156" t="s">
        <v>570</v>
      </c>
      <c r="B14" s="840">
        <v>211.9308</v>
      </c>
      <c r="C14" s="840">
        <v>211.5703</v>
      </c>
      <c r="D14" s="169">
        <v>1.7039253619246519E-3</v>
      </c>
      <c r="E14" s="169">
        <v>-2.7028623406688546E-4</v>
      </c>
      <c r="F14" s="841">
        <v>5.3978326710663049E-2</v>
      </c>
      <c r="G14" s="169">
        <v>5.3978326710663049E-2</v>
      </c>
      <c r="H14" s="169">
        <v>5.5900953852367818E-2</v>
      </c>
      <c r="I14" s="839" t="s">
        <v>867</v>
      </c>
    </row>
    <row r="15" spans="1:10">
      <c r="A15" s="156" t="s">
        <v>571</v>
      </c>
      <c r="B15" s="840">
        <v>237.59739999999999</v>
      </c>
      <c r="C15" s="840">
        <v>239.85830000000001</v>
      </c>
      <c r="D15" s="169">
        <v>-9.4259819234940867E-3</v>
      </c>
      <c r="E15" s="169">
        <v>-4.4506471982797002E-4</v>
      </c>
      <c r="F15" s="169">
        <v>1.6063037651192325E-2</v>
      </c>
      <c r="G15" s="169">
        <v>1.6063037651192325E-2</v>
      </c>
      <c r="H15" s="169">
        <v>5.4139408460358807E-2</v>
      </c>
      <c r="I15" s="839" t="s">
        <v>868</v>
      </c>
    </row>
    <row r="16" spans="1:10" ht="12.75" customHeight="1">
      <c r="A16" s="37" t="s">
        <v>393</v>
      </c>
    </row>
    <row r="17" spans="1:10" ht="12.75" customHeight="1">
      <c r="A17" s="781" t="s">
        <v>620</v>
      </c>
      <c r="B17" s="780"/>
      <c r="C17" s="780"/>
      <c r="D17" s="780"/>
      <c r="E17" s="780"/>
      <c r="F17" s="780"/>
      <c r="G17" s="780"/>
      <c r="H17" s="780"/>
      <c r="I17" s="780"/>
    </row>
    <row r="18" spans="1:10" ht="12.75" customHeight="1">
      <c r="A18" s="782" t="s">
        <v>1303</v>
      </c>
      <c r="B18" s="779"/>
      <c r="C18" s="779"/>
      <c r="D18" s="779"/>
      <c r="E18" s="779"/>
      <c r="F18" s="779"/>
      <c r="G18" s="779"/>
      <c r="H18" s="779"/>
      <c r="I18" s="779"/>
    </row>
    <row r="19" spans="1:10" ht="12.75" customHeight="1">
      <c r="A19" s="775" t="s">
        <v>1307</v>
      </c>
      <c r="B19" s="773"/>
      <c r="C19" s="773"/>
      <c r="D19" s="773"/>
      <c r="E19" s="773"/>
      <c r="F19" s="773"/>
      <c r="G19" s="773"/>
      <c r="H19" s="773"/>
      <c r="I19" s="773"/>
    </row>
    <row r="20" spans="1:10" ht="12.75" customHeight="1">
      <c r="A20" s="776" t="s">
        <v>1308</v>
      </c>
      <c r="B20" s="774"/>
      <c r="C20" s="774"/>
      <c r="D20" s="774"/>
      <c r="E20" s="774"/>
      <c r="F20" s="774"/>
      <c r="G20" s="774"/>
      <c r="H20" s="774"/>
      <c r="I20" s="774"/>
    </row>
    <row r="21" spans="1:10" ht="12.75" customHeight="1"/>
    <row r="22" spans="1:10" s="818" customFormat="1" ht="12.75" customHeight="1">
      <c r="A22" s="301"/>
      <c r="I22" s="14"/>
    </row>
    <row r="23" spans="1:10" s="818" customFormat="1" ht="12.75" customHeight="1">
      <c r="A23" s="819"/>
      <c r="I23" s="820"/>
      <c r="J23" s="821"/>
    </row>
    <row r="24" spans="1:10" s="818" customFormat="1" ht="13.5" customHeight="1">
      <c r="A24" s="822"/>
    </row>
    <row r="25" spans="1:10" s="818" customFormat="1" ht="12.75" customHeight="1">
      <c r="A25" s="41"/>
      <c r="B25" s="1"/>
      <c r="C25" s="1"/>
      <c r="D25" s="1"/>
      <c r="E25" s="1"/>
      <c r="F25" s="1"/>
    </row>
    <row r="26" spans="1:10" s="818" customFormat="1" ht="12.75" customHeight="1">
      <c r="A26" s="41"/>
      <c r="B26" s="41"/>
      <c r="C26" s="41"/>
      <c r="D26" s="41"/>
      <c r="E26" s="41"/>
      <c r="F26" s="41"/>
    </row>
    <row r="27" spans="1:10" s="818" customFormat="1" ht="12.75" customHeight="1">
      <c r="A27" s="41"/>
      <c r="B27" s="41"/>
      <c r="C27" s="823"/>
      <c r="D27" s="41"/>
      <c r="E27" s="41"/>
      <c r="F27" s="41"/>
    </row>
    <row r="28" spans="1:10" s="818" customFormat="1" ht="12.75" customHeight="1">
      <c r="A28" s="824"/>
      <c r="B28" s="825"/>
      <c r="C28" s="826"/>
      <c r="D28" s="688"/>
      <c r="E28" s="688"/>
      <c r="F28" s="827"/>
      <c r="G28" s="828"/>
      <c r="H28" s="828"/>
      <c r="I28" s="828"/>
      <c r="J28" s="828"/>
    </row>
    <row r="29" spans="1:10" s="818" customFormat="1" ht="12.75" customHeight="1">
      <c r="A29" s="824"/>
      <c r="B29" s="825"/>
      <c r="C29" s="829"/>
      <c r="D29" s="688"/>
      <c r="E29" s="688"/>
      <c r="F29" s="827"/>
      <c r="G29" s="828"/>
      <c r="H29" s="828"/>
      <c r="I29" s="828"/>
      <c r="J29" s="828"/>
    </row>
    <row r="30" spans="1:10" s="818" customFormat="1" ht="12.75" customHeight="1">
      <c r="A30" s="824"/>
      <c r="B30" s="825"/>
      <c r="C30" s="829"/>
      <c r="D30" s="688"/>
      <c r="E30" s="688"/>
      <c r="F30" s="827"/>
      <c r="G30" s="830"/>
      <c r="H30" s="830"/>
      <c r="I30" s="830"/>
      <c r="J30" s="830"/>
    </row>
    <row r="31" spans="1:10" s="818" customFormat="1" ht="12.75" customHeight="1">
      <c r="A31" s="824"/>
      <c r="B31" s="825"/>
      <c r="C31" s="829"/>
      <c r="D31" s="688"/>
      <c r="E31" s="688"/>
      <c r="F31" s="827"/>
      <c r="G31" s="828"/>
      <c r="H31" s="828"/>
      <c r="I31" s="828"/>
      <c r="J31" s="828"/>
    </row>
    <row r="32" spans="1:10" s="818" customFormat="1" ht="12.75" customHeight="1">
      <c r="A32" s="824"/>
      <c r="B32" s="825"/>
      <c r="C32" s="829"/>
      <c r="D32" s="688"/>
      <c r="E32" s="688"/>
      <c r="F32" s="827"/>
    </row>
    <row r="33" spans="1:6" s="818" customFormat="1" ht="12.75" customHeight="1">
      <c r="A33" s="42"/>
      <c r="B33" s="831"/>
      <c r="C33" s="829"/>
      <c r="D33" s="688"/>
      <c r="E33" s="688"/>
      <c r="F33" s="827"/>
    </row>
    <row r="34" spans="1:6" s="818" customFormat="1" ht="12.75" customHeight="1">
      <c r="A34" s="42"/>
      <c r="B34" s="832"/>
      <c r="C34" s="829"/>
      <c r="D34" s="688"/>
      <c r="E34" s="688"/>
      <c r="F34" s="827"/>
    </row>
    <row r="35" spans="1:6" s="818" customFormat="1" ht="12.75" customHeight="1">
      <c r="A35" s="42"/>
      <c r="B35" s="831"/>
      <c r="C35" s="829"/>
      <c r="D35" s="688"/>
      <c r="E35" s="688"/>
      <c r="F35" s="827"/>
    </row>
    <row r="36" spans="1:6" s="818" customFormat="1" ht="12.75" customHeight="1">
      <c r="A36" s="42"/>
      <c r="B36" s="832"/>
      <c r="C36" s="829"/>
      <c r="D36" s="688"/>
      <c r="E36" s="688"/>
      <c r="F36" s="827"/>
    </row>
    <row r="37" spans="1:6" s="818" customFormat="1" ht="12.75" customHeight="1">
      <c r="A37" s="824"/>
      <c r="B37" s="825"/>
      <c r="C37" s="829"/>
      <c r="D37" s="688"/>
      <c r="E37" s="688"/>
      <c r="F37" s="827"/>
    </row>
    <row r="38" spans="1:6" s="818" customFormat="1" ht="12.75" customHeight="1">
      <c r="A38" s="833"/>
    </row>
    <row r="39" spans="1:6" s="818" customFormat="1" ht="12.75" customHeight="1">
      <c r="A39" s="834"/>
    </row>
    <row r="40" spans="1:6" s="818" customFormat="1" ht="12.75" customHeight="1">
      <c r="A40" s="834"/>
    </row>
    <row r="41" spans="1:6" s="818" customFormat="1" ht="12.75" customHeight="1">
      <c r="A41" s="835"/>
    </row>
    <row r="42" spans="1:6" s="818" customFormat="1" ht="12.75" customHeight="1">
      <c r="A42" s="834"/>
    </row>
    <row r="43" spans="1:6" s="818" customFormat="1" ht="12.75" customHeight="1">
      <c r="A43" s="834"/>
    </row>
    <row r="44" spans="1:6" s="818" customFormat="1" ht="12.75" customHeight="1">
      <c r="A44" s="834"/>
    </row>
    <row r="45" spans="1:6" s="818" customFormat="1" ht="12.75" customHeight="1">
      <c r="A45" s="835"/>
      <c r="B45" s="836"/>
    </row>
    <row r="46" spans="1:6" s="818" customFormat="1" ht="12.75" customHeight="1">
      <c r="A46" s="837"/>
      <c r="B46" s="836"/>
    </row>
    <row r="47" spans="1:6" s="818" customFormat="1" ht="12.75" customHeight="1">
      <c r="A47" s="835"/>
      <c r="B47" s="836"/>
    </row>
    <row r="48" spans="1:6" s="818" customFormat="1" ht="12.75" customHeight="1">
      <c r="A48" s="837"/>
    </row>
    <row r="49" spans="1:9" s="818" customFormat="1" ht="12.75" customHeight="1">
      <c r="A49" s="835"/>
    </row>
    <row r="50" spans="1:9" s="818" customFormat="1" ht="12.75" customHeight="1">
      <c r="A50" s="837"/>
    </row>
    <row r="51" spans="1:9" s="818" customFormat="1" ht="12.75" customHeight="1">
      <c r="A51" s="835"/>
    </row>
    <row r="52" spans="1:9" s="818" customFormat="1" ht="12.75" customHeight="1">
      <c r="A52" s="835"/>
    </row>
    <row r="53" spans="1:9" ht="12.75" customHeight="1">
      <c r="A53" s="71" t="s">
        <v>259</v>
      </c>
      <c r="I53" s="44" t="s">
        <v>301</v>
      </c>
    </row>
    <row r="54" spans="1:9" ht="12.75" customHeight="1"/>
    <row r="55" spans="1:9" ht="12.75" customHeight="1"/>
    <row r="56" spans="1:9" ht="12.75" customHeight="1"/>
    <row r="57" spans="1:9" ht="12.75" customHeight="1"/>
    <row r="58" spans="1:9" ht="12.75" customHeight="1">
      <c r="B58" s="777"/>
    </row>
    <row r="59" spans="1:9" ht="12.75" customHeight="1"/>
    <row r="60" spans="1:9" ht="12.75" customHeight="1"/>
    <row r="61" spans="1:9" ht="12.75" customHeight="1"/>
    <row r="62" spans="1:9" ht="12.75" customHeight="1"/>
    <row r="63" spans="1:9" ht="12.75" customHeight="1"/>
    <row r="64" spans="1:9" ht="12.75" customHeight="1"/>
    <row r="65" ht="12.75" customHeight="1"/>
    <row r="66" ht="12.75" customHeight="1"/>
    <row r="67" ht="12.75" customHeight="1"/>
    <row r="68" ht="12.75" customHeight="1"/>
    <row r="69" ht="12.75" customHeight="1"/>
    <row r="70" ht="12.75" customHeight="1"/>
    <row r="71" ht="12.75" customHeight="1"/>
  </sheetData>
  <mergeCells count="3">
    <mergeCell ref="B4:C4"/>
    <mergeCell ref="D4:H4"/>
    <mergeCell ref="D5:E5"/>
  </mergeCells>
  <hyperlinks>
    <hyperlink ref="A53" location="'2 Sadržaj'!A1" display="Sadržaj / Contents"/>
  </hyperlinks>
  <pageMargins left="0.7" right="0.7" top="0.75" bottom="0.75" header="0.3" footer="0.3"/>
  <pageSetup paperSize="9" scale="75"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02" t="s">
        <v>697</v>
      </c>
      <c r="S1" s="302" t="str">
        <f>Naslovnica!A20</f>
        <v>Prosinac 2018.</v>
      </c>
    </row>
    <row r="2" spans="1:20" ht="12.75" customHeight="1">
      <c r="A2" s="116" t="s">
        <v>698</v>
      </c>
      <c r="S2" s="108" t="str">
        <f>Naslovnica!A24</f>
        <v>December 2018</v>
      </c>
    </row>
    <row r="3" spans="1:20" ht="12.75" customHeight="1"/>
    <row r="4" spans="1:20" ht="12.75" customHeight="1">
      <c r="P4" s="124"/>
      <c r="Q4" s="124"/>
      <c r="R4" s="124"/>
      <c r="S4" s="40" t="s">
        <v>376</v>
      </c>
    </row>
    <row r="5" spans="1:20" ht="33" customHeight="1">
      <c r="A5" s="942" t="s">
        <v>510</v>
      </c>
      <c r="B5" s="900" t="s">
        <v>162</v>
      </c>
      <c r="C5" s="900"/>
      <c r="D5" s="900" t="s">
        <v>163</v>
      </c>
      <c r="E5" s="943"/>
      <c r="F5" s="900" t="s">
        <v>164</v>
      </c>
      <c r="G5" s="900"/>
      <c r="H5" s="944" t="s">
        <v>1297</v>
      </c>
      <c r="I5" s="945"/>
      <c r="J5" s="944" t="s">
        <v>1298</v>
      </c>
      <c r="K5" s="945"/>
      <c r="L5" s="900" t="s">
        <v>165</v>
      </c>
      <c r="M5" s="900"/>
      <c r="N5" s="900" t="s">
        <v>166</v>
      </c>
      <c r="O5" s="900"/>
      <c r="P5" s="900" t="s">
        <v>167</v>
      </c>
      <c r="Q5" s="900"/>
      <c r="R5" s="900" t="s">
        <v>106</v>
      </c>
      <c r="S5" s="900"/>
    </row>
    <row r="6" spans="1:20">
      <c r="A6" s="942"/>
      <c r="B6" s="352" t="s">
        <v>124</v>
      </c>
      <c r="C6" s="352" t="s">
        <v>125</v>
      </c>
      <c r="D6" s="352" t="s">
        <v>124</v>
      </c>
      <c r="E6" s="352" t="s">
        <v>125</v>
      </c>
      <c r="F6" s="352" t="s">
        <v>124</v>
      </c>
      <c r="G6" s="352" t="s">
        <v>125</v>
      </c>
      <c r="H6" s="352" t="s">
        <v>124</v>
      </c>
      <c r="I6" s="352" t="s">
        <v>125</v>
      </c>
      <c r="J6" s="352" t="s">
        <v>124</v>
      </c>
      <c r="K6" s="352" t="s">
        <v>125</v>
      </c>
      <c r="L6" s="352" t="s">
        <v>125</v>
      </c>
      <c r="M6" s="352" t="s">
        <v>125</v>
      </c>
      <c r="N6" s="352" t="s">
        <v>124</v>
      </c>
      <c r="O6" s="352" t="s">
        <v>125</v>
      </c>
      <c r="P6" s="352" t="s">
        <v>124</v>
      </c>
      <c r="Q6" s="352" t="s">
        <v>125</v>
      </c>
      <c r="R6" s="352" t="s">
        <v>124</v>
      </c>
      <c r="S6" s="352" t="s">
        <v>125</v>
      </c>
    </row>
    <row r="7" spans="1:20">
      <c r="A7" s="942"/>
      <c r="B7" s="353" t="s">
        <v>116</v>
      </c>
      <c r="C7" s="353" t="s">
        <v>117</v>
      </c>
      <c r="D7" s="353" t="s">
        <v>116</v>
      </c>
      <c r="E7" s="353" t="s">
        <v>117</v>
      </c>
      <c r="F7" s="353" t="s">
        <v>116</v>
      </c>
      <c r="G7" s="353" t="s">
        <v>117</v>
      </c>
      <c r="H7" s="353" t="s">
        <v>116</v>
      </c>
      <c r="I7" s="353" t="s">
        <v>117</v>
      </c>
      <c r="J7" s="353" t="s">
        <v>116</v>
      </c>
      <c r="K7" s="353" t="s">
        <v>117</v>
      </c>
      <c r="L7" s="353" t="s">
        <v>117</v>
      </c>
      <c r="M7" s="353" t="s">
        <v>117</v>
      </c>
      <c r="N7" s="353" t="s">
        <v>116</v>
      </c>
      <c r="O7" s="353" t="s">
        <v>117</v>
      </c>
      <c r="P7" s="353" t="s">
        <v>116</v>
      </c>
      <c r="Q7" s="353" t="s">
        <v>117</v>
      </c>
      <c r="R7" s="353" t="s">
        <v>116</v>
      </c>
      <c r="S7" s="353" t="s">
        <v>117</v>
      </c>
    </row>
    <row r="8" spans="1:20" ht="18">
      <c r="A8" s="178" t="s">
        <v>466</v>
      </c>
      <c r="B8" s="766">
        <v>73197.400849999991</v>
      </c>
      <c r="C8" s="767">
        <v>0.11837577632556481</v>
      </c>
      <c r="D8" s="766">
        <v>135582.12599999999</v>
      </c>
      <c r="E8" s="767">
        <v>8.6025167657445389E-2</v>
      </c>
      <c r="F8" s="766">
        <v>24516.250390000001</v>
      </c>
      <c r="G8" s="767">
        <v>0.10118149019912574</v>
      </c>
      <c r="H8" s="766">
        <v>3124.0731499999997</v>
      </c>
      <c r="I8" s="767">
        <v>0.68440417232545636</v>
      </c>
      <c r="J8" s="766">
        <v>17931.736430000001</v>
      </c>
      <c r="K8" s="767">
        <v>0.93881743887422531</v>
      </c>
      <c r="L8" s="766">
        <v>12408.265660000001</v>
      </c>
      <c r="M8" s="767">
        <v>4.7594015983571207E-2</v>
      </c>
      <c r="N8" s="766">
        <v>16615.85211</v>
      </c>
      <c r="O8" s="767">
        <v>7.5502375778942671E-2</v>
      </c>
      <c r="P8" s="766">
        <v>117702.59276</v>
      </c>
      <c r="Q8" s="767">
        <v>9.1229819976595405E-2</v>
      </c>
      <c r="R8" s="766">
        <v>401078.29734999989</v>
      </c>
      <c r="S8" s="767">
        <v>9.478741080200058E-2</v>
      </c>
      <c r="T8" s="83"/>
    </row>
    <row r="9" spans="1:20" ht="18">
      <c r="A9" s="178" t="s">
        <v>467</v>
      </c>
      <c r="B9" s="766">
        <v>262.57784000000004</v>
      </c>
      <c r="C9" s="767">
        <v>4.2464425368855097E-4</v>
      </c>
      <c r="D9" s="766">
        <v>417.12556999999998</v>
      </c>
      <c r="E9" s="767">
        <v>2.6466097082337737E-4</v>
      </c>
      <c r="F9" s="766">
        <v>16.291520000000002</v>
      </c>
      <c r="G9" s="767">
        <v>6.7237046652176121E-5</v>
      </c>
      <c r="H9" s="766">
        <v>4.9849999999999998E-2</v>
      </c>
      <c r="I9" s="767">
        <v>1.0920854394982398E-5</v>
      </c>
      <c r="J9" s="766">
        <v>0</v>
      </c>
      <c r="K9" s="767">
        <v>0</v>
      </c>
      <c r="L9" s="766">
        <v>27.24952</v>
      </c>
      <c r="M9" s="767">
        <v>1.0452017437098E-4</v>
      </c>
      <c r="N9" s="766">
        <v>844.08510000000001</v>
      </c>
      <c r="O9" s="767">
        <v>3.8355198389886493E-3</v>
      </c>
      <c r="P9" s="766">
        <v>2284.26629</v>
      </c>
      <c r="Q9" s="767">
        <v>1.7705064733809818E-3</v>
      </c>
      <c r="R9" s="766">
        <v>3851.6456900000003</v>
      </c>
      <c r="S9" s="767">
        <v>9.1026496495568885E-4</v>
      </c>
      <c r="T9" s="83"/>
    </row>
    <row r="10" spans="1:20" ht="18">
      <c r="A10" s="178" t="s">
        <v>468</v>
      </c>
      <c r="B10" s="766">
        <v>549564.49823000003</v>
      </c>
      <c r="C10" s="767">
        <v>0.88876276156663225</v>
      </c>
      <c r="D10" s="766">
        <v>1444729.5312099999</v>
      </c>
      <c r="E10" s="767">
        <v>0.91666286559042987</v>
      </c>
      <c r="F10" s="766">
        <v>218734.70030000003</v>
      </c>
      <c r="G10" s="767">
        <v>0.9027442036421931</v>
      </c>
      <c r="H10" s="766">
        <v>1500.05593</v>
      </c>
      <c r="I10" s="767">
        <v>0.32862371907442145</v>
      </c>
      <c r="J10" s="766">
        <v>1184.6691599999999</v>
      </c>
      <c r="K10" s="767">
        <v>6.2023444915450372E-2</v>
      </c>
      <c r="L10" s="766">
        <v>253584.71617</v>
      </c>
      <c r="M10" s="767">
        <v>0.97266736265093368</v>
      </c>
      <c r="N10" s="766">
        <v>204270.73444999999</v>
      </c>
      <c r="O10" s="767">
        <v>0.92820552632401288</v>
      </c>
      <c r="P10" s="766">
        <v>1176593.5121900002</v>
      </c>
      <c r="Q10" s="767">
        <v>0.91196303994420036</v>
      </c>
      <c r="R10" s="766">
        <v>3850162.4176399997</v>
      </c>
      <c r="S10" s="767">
        <v>0.90991442106576115</v>
      </c>
      <c r="T10" s="83"/>
    </row>
    <row r="11" spans="1:20" ht="18.75">
      <c r="A11" s="178" t="s">
        <v>469</v>
      </c>
      <c r="B11" s="768">
        <v>538026.20607000007</v>
      </c>
      <c r="C11" s="769">
        <v>0.87010288736276331</v>
      </c>
      <c r="D11" s="768">
        <v>1271012.0965</v>
      </c>
      <c r="E11" s="769">
        <v>0.80644132026705095</v>
      </c>
      <c r="F11" s="768">
        <v>168321.86340999999</v>
      </c>
      <c r="G11" s="769">
        <v>0.69468441144100646</v>
      </c>
      <c r="H11" s="768">
        <v>758.82911000000001</v>
      </c>
      <c r="I11" s="769">
        <v>0.1662399643126195</v>
      </c>
      <c r="J11" s="768">
        <v>1158.1625900000001</v>
      </c>
      <c r="K11" s="769">
        <v>6.0635691406029632E-2</v>
      </c>
      <c r="L11" s="768">
        <v>206908.32105</v>
      </c>
      <c r="M11" s="769">
        <v>0.79363210049030997</v>
      </c>
      <c r="N11" s="768">
        <v>204270.73444999999</v>
      </c>
      <c r="O11" s="769">
        <v>0.92820552632401288</v>
      </c>
      <c r="P11" s="768">
        <v>975394.80183000001</v>
      </c>
      <c r="Q11" s="769">
        <v>0.75601641468087111</v>
      </c>
      <c r="R11" s="768">
        <v>3365851.0150100002</v>
      </c>
      <c r="S11" s="769">
        <v>0.79545641079570517</v>
      </c>
    </row>
    <row r="12" spans="1:20" ht="19.5">
      <c r="A12" s="179" t="s">
        <v>394</v>
      </c>
      <c r="B12" s="768">
        <v>27316.190059999997</v>
      </c>
      <c r="C12" s="769">
        <v>4.4176093236364927E-2</v>
      </c>
      <c r="D12" s="768">
        <v>353119.90052999998</v>
      </c>
      <c r="E12" s="769">
        <v>0.2240501719693766</v>
      </c>
      <c r="F12" s="768">
        <v>24354.60441</v>
      </c>
      <c r="G12" s="769">
        <v>0.10051435795496455</v>
      </c>
      <c r="H12" s="768">
        <v>327.04674</v>
      </c>
      <c r="I12" s="769">
        <v>7.1647539175399511E-2</v>
      </c>
      <c r="J12" s="768">
        <v>0</v>
      </c>
      <c r="K12" s="769">
        <v>0</v>
      </c>
      <c r="L12" s="768">
        <v>68668.541489999989</v>
      </c>
      <c r="M12" s="769">
        <v>0.26338988467817687</v>
      </c>
      <c r="N12" s="768">
        <v>0</v>
      </c>
      <c r="O12" s="769">
        <v>0</v>
      </c>
      <c r="P12" s="768">
        <v>238645.26606999998</v>
      </c>
      <c r="Q12" s="769">
        <v>0.18497098620610547</v>
      </c>
      <c r="R12" s="768">
        <v>712431.54929999996</v>
      </c>
      <c r="S12" s="769">
        <v>0.16836997259135003</v>
      </c>
    </row>
    <row r="13" spans="1:20" ht="19.5">
      <c r="A13" s="179" t="s">
        <v>470</v>
      </c>
      <c r="B13" s="768">
        <v>478928.64594999998</v>
      </c>
      <c r="C13" s="769">
        <v>0.77452955447232696</v>
      </c>
      <c r="D13" s="768">
        <v>817853.35900000005</v>
      </c>
      <c r="E13" s="769">
        <v>0.51891775415278474</v>
      </c>
      <c r="F13" s="768">
        <v>125117.23253000001</v>
      </c>
      <c r="G13" s="769">
        <v>0.51637374539703951</v>
      </c>
      <c r="H13" s="768">
        <v>337.44269000000003</v>
      </c>
      <c r="I13" s="769">
        <v>7.3925024757094948E-2</v>
      </c>
      <c r="J13" s="768">
        <v>1027.1101200000001</v>
      </c>
      <c r="K13" s="769">
        <v>5.3774429267595375E-2</v>
      </c>
      <c r="L13" s="768">
        <v>117163.70928</v>
      </c>
      <c r="M13" s="769">
        <v>0.44940135913940527</v>
      </c>
      <c r="N13" s="768">
        <v>185632.07233000002</v>
      </c>
      <c r="O13" s="769">
        <v>0.84351150870248859</v>
      </c>
      <c r="P13" s="768">
        <v>664145.25818</v>
      </c>
      <c r="Q13" s="769">
        <v>0.51477075331395516</v>
      </c>
      <c r="R13" s="768">
        <v>2390204.8300800002</v>
      </c>
      <c r="S13" s="769">
        <v>0.56488054483788441</v>
      </c>
    </row>
    <row r="14" spans="1:20" ht="19.5">
      <c r="A14" s="179" t="s">
        <v>471</v>
      </c>
      <c r="B14" s="768">
        <v>0</v>
      </c>
      <c r="C14" s="769">
        <v>0</v>
      </c>
      <c r="D14" s="768">
        <v>0</v>
      </c>
      <c r="E14" s="769">
        <v>0</v>
      </c>
      <c r="F14" s="768">
        <v>0</v>
      </c>
      <c r="G14" s="769">
        <v>0</v>
      </c>
      <c r="H14" s="768">
        <v>0</v>
      </c>
      <c r="I14" s="769">
        <v>0</v>
      </c>
      <c r="J14" s="768">
        <v>0</v>
      </c>
      <c r="K14" s="769">
        <v>0</v>
      </c>
      <c r="L14" s="768">
        <v>0</v>
      </c>
      <c r="M14" s="769">
        <v>0</v>
      </c>
      <c r="N14" s="768">
        <v>0</v>
      </c>
      <c r="O14" s="769">
        <v>0</v>
      </c>
      <c r="P14" s="768">
        <v>0</v>
      </c>
      <c r="Q14" s="769">
        <v>0</v>
      </c>
      <c r="R14" s="768">
        <v>0</v>
      </c>
      <c r="S14" s="769">
        <v>0</v>
      </c>
    </row>
    <row r="15" spans="1:20" ht="19.5">
      <c r="A15" s="179" t="s">
        <v>472</v>
      </c>
      <c r="B15" s="768">
        <v>28730.62025</v>
      </c>
      <c r="C15" s="769">
        <v>4.6463527897367185E-2</v>
      </c>
      <c r="D15" s="768">
        <v>91210.959419999999</v>
      </c>
      <c r="E15" s="769">
        <v>5.7872215960840946E-2</v>
      </c>
      <c r="F15" s="768">
        <v>16552.750739999999</v>
      </c>
      <c r="G15" s="769">
        <v>6.8315177081526013E-2</v>
      </c>
      <c r="H15" s="768">
        <v>94.339679999999987</v>
      </c>
      <c r="I15" s="769">
        <v>2.0667400380125035E-2</v>
      </c>
      <c r="J15" s="768">
        <v>131.05247</v>
      </c>
      <c r="K15" s="769">
        <v>6.8612621384342553E-3</v>
      </c>
      <c r="L15" s="768">
        <v>19799.527449999998</v>
      </c>
      <c r="M15" s="769">
        <v>7.5944459261557809E-2</v>
      </c>
      <c r="N15" s="768">
        <v>18638.662120000001</v>
      </c>
      <c r="O15" s="769">
        <v>8.4694017621524453E-2</v>
      </c>
      <c r="P15" s="768">
        <v>72604.277579999994</v>
      </c>
      <c r="Q15" s="769">
        <v>5.6274675160810465E-2</v>
      </c>
      <c r="R15" s="768">
        <v>247762.18970999998</v>
      </c>
      <c r="S15" s="769">
        <v>5.8553994600089462E-2</v>
      </c>
    </row>
    <row r="16" spans="1:20" ht="19.5" customHeight="1">
      <c r="A16" s="476" t="s">
        <v>544</v>
      </c>
      <c r="B16" s="768">
        <v>0</v>
      </c>
      <c r="C16" s="769">
        <v>0</v>
      </c>
      <c r="D16" s="768">
        <v>0</v>
      </c>
      <c r="E16" s="769">
        <v>0</v>
      </c>
      <c r="F16" s="768">
        <v>0</v>
      </c>
      <c r="G16" s="769">
        <v>0</v>
      </c>
      <c r="H16" s="768">
        <v>0</v>
      </c>
      <c r="I16" s="769">
        <v>0</v>
      </c>
      <c r="J16" s="768">
        <v>0</v>
      </c>
      <c r="K16" s="769">
        <v>0</v>
      </c>
      <c r="L16" s="768">
        <v>0</v>
      </c>
      <c r="M16" s="769">
        <v>0</v>
      </c>
      <c r="N16" s="768">
        <v>0</v>
      </c>
      <c r="O16" s="769">
        <v>0</v>
      </c>
      <c r="P16" s="768">
        <v>0</v>
      </c>
      <c r="Q16" s="769">
        <v>0</v>
      </c>
      <c r="R16" s="768">
        <v>0</v>
      </c>
      <c r="S16" s="769">
        <v>0</v>
      </c>
    </row>
    <row r="17" spans="1:19" ht="18.75" customHeight="1">
      <c r="A17" s="476" t="s">
        <v>545</v>
      </c>
      <c r="B17" s="768">
        <v>3050.7498100000003</v>
      </c>
      <c r="C17" s="769">
        <v>4.9337117567039871E-3</v>
      </c>
      <c r="D17" s="768">
        <v>8827.8775500000011</v>
      </c>
      <c r="E17" s="769">
        <v>5.6011781840487468E-3</v>
      </c>
      <c r="F17" s="768">
        <v>2297.2757299999998</v>
      </c>
      <c r="G17" s="769">
        <v>9.4811310074764E-3</v>
      </c>
      <c r="H17" s="768">
        <v>0</v>
      </c>
      <c r="I17" s="769">
        <v>0</v>
      </c>
      <c r="J17" s="768">
        <v>0</v>
      </c>
      <c r="K17" s="769">
        <v>0</v>
      </c>
      <c r="L17" s="768">
        <v>1276.5428300000001</v>
      </c>
      <c r="M17" s="769">
        <v>4.896397411169969E-3</v>
      </c>
      <c r="N17" s="768">
        <v>0</v>
      </c>
      <c r="O17" s="769">
        <v>0</v>
      </c>
      <c r="P17" s="768">
        <v>0</v>
      </c>
      <c r="Q17" s="769">
        <v>0</v>
      </c>
      <c r="R17" s="768">
        <v>15452.445920000002</v>
      </c>
      <c r="S17" s="769">
        <v>3.6518987663812031E-3</v>
      </c>
    </row>
    <row r="18" spans="1:19" ht="19.5">
      <c r="A18" s="162" t="s">
        <v>554</v>
      </c>
      <c r="B18" s="768">
        <v>0</v>
      </c>
      <c r="C18" s="769">
        <v>0</v>
      </c>
      <c r="D18" s="768">
        <v>0</v>
      </c>
      <c r="E18" s="769">
        <v>0</v>
      </c>
      <c r="F18" s="768">
        <v>0</v>
      </c>
      <c r="G18" s="769">
        <v>0</v>
      </c>
      <c r="H18" s="768">
        <v>0</v>
      </c>
      <c r="I18" s="769">
        <v>0</v>
      </c>
      <c r="J18" s="768">
        <v>0</v>
      </c>
      <c r="K18" s="769">
        <v>0</v>
      </c>
      <c r="L18" s="768">
        <v>0</v>
      </c>
      <c r="M18" s="769">
        <v>0</v>
      </c>
      <c r="N18" s="768">
        <v>0</v>
      </c>
      <c r="O18" s="769">
        <v>0</v>
      </c>
      <c r="P18" s="768">
        <v>0</v>
      </c>
      <c r="Q18" s="769">
        <v>0</v>
      </c>
      <c r="R18" s="768">
        <v>0</v>
      </c>
      <c r="S18" s="769">
        <v>0</v>
      </c>
    </row>
    <row r="19" spans="1:19" ht="18.75">
      <c r="A19" s="178" t="s">
        <v>490</v>
      </c>
      <c r="B19" s="768">
        <v>0</v>
      </c>
      <c r="C19" s="769">
        <v>0</v>
      </c>
      <c r="D19" s="768">
        <v>0</v>
      </c>
      <c r="E19" s="769">
        <v>0</v>
      </c>
      <c r="F19" s="768">
        <v>0</v>
      </c>
      <c r="G19" s="769">
        <v>0</v>
      </c>
      <c r="H19" s="768">
        <v>0</v>
      </c>
      <c r="I19" s="769">
        <v>0</v>
      </c>
      <c r="J19" s="768">
        <v>0</v>
      </c>
      <c r="K19" s="769">
        <v>0</v>
      </c>
      <c r="L19" s="768">
        <v>0</v>
      </c>
      <c r="M19" s="769">
        <v>0</v>
      </c>
      <c r="N19" s="768">
        <v>0</v>
      </c>
      <c r="O19" s="769">
        <v>0</v>
      </c>
      <c r="P19" s="768">
        <v>0</v>
      </c>
      <c r="Q19" s="769">
        <v>0</v>
      </c>
      <c r="R19" s="768">
        <v>0</v>
      </c>
      <c r="S19" s="769">
        <v>0</v>
      </c>
    </row>
    <row r="20" spans="1:19" ht="19.5">
      <c r="A20" s="179" t="s">
        <v>604</v>
      </c>
      <c r="B20" s="768">
        <v>11538.292160000001</v>
      </c>
      <c r="C20" s="769">
        <v>1.8659874203869064E-2</v>
      </c>
      <c r="D20" s="768">
        <v>173717.43471</v>
      </c>
      <c r="E20" s="769">
        <v>0.11022154532337894</v>
      </c>
      <c r="F20" s="768">
        <v>50412.836889999999</v>
      </c>
      <c r="G20" s="769">
        <v>0.20805979220118656</v>
      </c>
      <c r="H20" s="768">
        <v>741.22681999999998</v>
      </c>
      <c r="I20" s="769">
        <v>0.16238375476180195</v>
      </c>
      <c r="J20" s="768">
        <v>26.50657</v>
      </c>
      <c r="K20" s="769">
        <v>1.3877535094207478E-3</v>
      </c>
      <c r="L20" s="768">
        <v>46676.395119999994</v>
      </c>
      <c r="M20" s="769">
        <v>0.17903526216062371</v>
      </c>
      <c r="N20" s="768">
        <v>0</v>
      </c>
      <c r="O20" s="769">
        <v>0</v>
      </c>
      <c r="P20" s="768">
        <v>201198.71036000003</v>
      </c>
      <c r="Q20" s="769">
        <v>0.1559466252633292</v>
      </c>
      <c r="R20" s="768">
        <v>484311.40263000003</v>
      </c>
      <c r="S20" s="769">
        <v>0.11445801027005613</v>
      </c>
    </row>
    <row r="21" spans="1:19" ht="19.5">
      <c r="A21" s="179" t="s">
        <v>605</v>
      </c>
      <c r="B21" s="768">
        <v>1111.9437499999999</v>
      </c>
      <c r="C21" s="769">
        <v>1.7982497070674302E-3</v>
      </c>
      <c r="D21" s="768">
        <v>73582.1397</v>
      </c>
      <c r="E21" s="769">
        <v>4.6686949755353951E-2</v>
      </c>
      <c r="F21" s="768">
        <v>24561.783329999998</v>
      </c>
      <c r="G21" s="769">
        <v>0.10136941007468005</v>
      </c>
      <c r="H21" s="768">
        <v>559.60428000000002</v>
      </c>
      <c r="I21" s="769">
        <v>0.12259492197971837</v>
      </c>
      <c r="J21" s="768">
        <v>0</v>
      </c>
      <c r="K21" s="769">
        <v>0</v>
      </c>
      <c r="L21" s="768">
        <v>28377.092720000001</v>
      </c>
      <c r="M21" s="769">
        <v>0.10884517155663172</v>
      </c>
      <c r="N21" s="768">
        <v>0</v>
      </c>
      <c r="O21" s="769">
        <v>0</v>
      </c>
      <c r="P21" s="768">
        <v>70108.023639999999</v>
      </c>
      <c r="Q21" s="769">
        <v>5.433985968884867E-2</v>
      </c>
      <c r="R21" s="768">
        <v>198300.58742</v>
      </c>
      <c r="S21" s="769">
        <v>4.686466300033916E-2</v>
      </c>
    </row>
    <row r="22" spans="1:19" ht="19.5">
      <c r="A22" s="179" t="s">
        <v>606</v>
      </c>
      <c r="B22" s="768">
        <v>0</v>
      </c>
      <c r="C22" s="769">
        <v>0</v>
      </c>
      <c r="D22" s="768">
        <v>0</v>
      </c>
      <c r="E22" s="769">
        <v>0</v>
      </c>
      <c r="F22" s="768">
        <v>15220.144679999999</v>
      </c>
      <c r="G22" s="769">
        <v>6.281535288923501E-2</v>
      </c>
      <c r="H22" s="768">
        <v>26.50657</v>
      </c>
      <c r="I22" s="769">
        <v>5.8069085552739938E-3</v>
      </c>
      <c r="J22" s="768">
        <v>26.50657</v>
      </c>
      <c r="K22" s="769">
        <v>1.3877535094207478E-3</v>
      </c>
      <c r="L22" s="768">
        <v>0</v>
      </c>
      <c r="M22" s="769">
        <v>0</v>
      </c>
      <c r="N22" s="768">
        <v>0</v>
      </c>
      <c r="O22" s="769">
        <v>0</v>
      </c>
      <c r="P22" s="768">
        <v>22175.983199999999</v>
      </c>
      <c r="Q22" s="769">
        <v>1.7188329566071692E-2</v>
      </c>
      <c r="R22" s="768">
        <v>37449.141019999995</v>
      </c>
      <c r="S22" s="769">
        <v>8.8504093527333096E-3</v>
      </c>
    </row>
    <row r="23" spans="1:19" ht="19.5">
      <c r="A23" s="179" t="s">
        <v>471</v>
      </c>
      <c r="B23" s="768">
        <v>0</v>
      </c>
      <c r="C23" s="769">
        <v>0</v>
      </c>
      <c r="D23" s="768">
        <v>0</v>
      </c>
      <c r="E23" s="769">
        <v>0</v>
      </c>
      <c r="F23" s="768">
        <v>0</v>
      </c>
      <c r="G23" s="769">
        <v>0</v>
      </c>
      <c r="H23" s="768">
        <v>0</v>
      </c>
      <c r="I23" s="769">
        <v>0</v>
      </c>
      <c r="J23" s="768">
        <v>0</v>
      </c>
      <c r="K23" s="769">
        <v>0</v>
      </c>
      <c r="L23" s="768">
        <v>0</v>
      </c>
      <c r="M23" s="769">
        <v>0</v>
      </c>
      <c r="N23" s="768">
        <v>0</v>
      </c>
      <c r="O23" s="769">
        <v>0</v>
      </c>
      <c r="P23" s="768">
        <v>0</v>
      </c>
      <c r="Q23" s="769">
        <v>0</v>
      </c>
      <c r="R23" s="768">
        <v>0</v>
      </c>
      <c r="S23" s="769">
        <v>0</v>
      </c>
    </row>
    <row r="24" spans="1:19" ht="19.5">
      <c r="A24" s="179" t="s">
        <v>607</v>
      </c>
      <c r="B24" s="768">
        <v>0</v>
      </c>
      <c r="C24" s="769">
        <v>0</v>
      </c>
      <c r="D24" s="768">
        <v>0</v>
      </c>
      <c r="E24" s="769">
        <v>0</v>
      </c>
      <c r="F24" s="768">
        <v>0</v>
      </c>
      <c r="G24" s="769">
        <v>0</v>
      </c>
      <c r="H24" s="768">
        <v>0</v>
      </c>
      <c r="I24" s="769">
        <v>0</v>
      </c>
      <c r="J24" s="768">
        <v>0</v>
      </c>
      <c r="K24" s="769">
        <v>0</v>
      </c>
      <c r="L24" s="768">
        <v>0</v>
      </c>
      <c r="M24" s="769">
        <v>0</v>
      </c>
      <c r="N24" s="768">
        <v>0</v>
      </c>
      <c r="O24" s="769">
        <v>0</v>
      </c>
      <c r="P24" s="768">
        <v>0</v>
      </c>
      <c r="Q24" s="769">
        <v>0</v>
      </c>
      <c r="R24" s="768">
        <v>0</v>
      </c>
      <c r="S24" s="769">
        <v>0</v>
      </c>
    </row>
    <row r="25" spans="1:19" ht="19.5">
      <c r="A25" s="476" t="s">
        <v>544</v>
      </c>
      <c r="B25" s="768">
        <v>0</v>
      </c>
      <c r="C25" s="769">
        <v>0</v>
      </c>
      <c r="D25" s="768">
        <v>0</v>
      </c>
      <c r="E25" s="769">
        <v>0</v>
      </c>
      <c r="F25" s="768">
        <v>0</v>
      </c>
      <c r="G25" s="769">
        <v>0</v>
      </c>
      <c r="H25" s="768">
        <v>0</v>
      </c>
      <c r="I25" s="769">
        <v>0</v>
      </c>
      <c r="J25" s="768">
        <v>0</v>
      </c>
      <c r="K25" s="769">
        <v>0</v>
      </c>
      <c r="L25" s="768">
        <v>0</v>
      </c>
      <c r="M25" s="769">
        <v>0</v>
      </c>
      <c r="N25" s="768">
        <v>0</v>
      </c>
      <c r="O25" s="769">
        <v>0</v>
      </c>
      <c r="P25" s="768">
        <v>0</v>
      </c>
      <c r="Q25" s="769">
        <v>0</v>
      </c>
      <c r="R25" s="768">
        <v>0</v>
      </c>
      <c r="S25" s="769">
        <v>0</v>
      </c>
    </row>
    <row r="26" spans="1:19" ht="19.5">
      <c r="A26" s="476" t="s">
        <v>561</v>
      </c>
      <c r="B26" s="768">
        <v>10426.348410000001</v>
      </c>
      <c r="C26" s="769">
        <v>1.6861624496801633E-2</v>
      </c>
      <c r="D26" s="768">
        <v>100135.29501</v>
      </c>
      <c r="E26" s="769">
        <v>6.3534595568024987E-2</v>
      </c>
      <c r="F26" s="768">
        <v>10630.908880000001</v>
      </c>
      <c r="G26" s="769">
        <v>4.3875029237271497E-2</v>
      </c>
      <c r="H26" s="768">
        <v>155.11597</v>
      </c>
      <c r="I26" s="769">
        <v>3.3981924226809589E-2</v>
      </c>
      <c r="J26" s="768">
        <v>0</v>
      </c>
      <c r="K26" s="769">
        <v>0</v>
      </c>
      <c r="L26" s="768">
        <v>18299.302399999997</v>
      </c>
      <c r="M26" s="769">
        <v>7.0190090603992006E-2</v>
      </c>
      <c r="N26" s="768">
        <v>0</v>
      </c>
      <c r="O26" s="769">
        <v>0</v>
      </c>
      <c r="P26" s="768">
        <v>108914.70352</v>
      </c>
      <c r="Q26" s="769">
        <v>8.4418436008408801E-2</v>
      </c>
      <c r="R26" s="768">
        <v>248561.67418999999</v>
      </c>
      <c r="S26" s="769">
        <v>5.8742937916983658E-2</v>
      </c>
    </row>
    <row r="27" spans="1:19" ht="19.5">
      <c r="A27" s="162" t="s">
        <v>554</v>
      </c>
      <c r="B27" s="768">
        <v>0</v>
      </c>
      <c r="C27" s="769">
        <v>0</v>
      </c>
      <c r="D27" s="768">
        <v>0</v>
      </c>
      <c r="E27" s="769">
        <v>0</v>
      </c>
      <c r="F27" s="768">
        <v>0</v>
      </c>
      <c r="G27" s="769">
        <v>0</v>
      </c>
      <c r="H27" s="768">
        <v>0</v>
      </c>
      <c r="I27" s="769">
        <v>0</v>
      </c>
      <c r="J27" s="768">
        <v>0</v>
      </c>
      <c r="K27" s="769">
        <v>0</v>
      </c>
      <c r="L27" s="768">
        <v>0</v>
      </c>
      <c r="M27" s="769">
        <v>0</v>
      </c>
      <c r="N27" s="768">
        <v>0</v>
      </c>
      <c r="O27" s="769">
        <v>0</v>
      </c>
      <c r="P27" s="768">
        <v>0</v>
      </c>
      <c r="Q27" s="769">
        <v>0</v>
      </c>
      <c r="R27" s="768">
        <v>0</v>
      </c>
      <c r="S27" s="769">
        <v>0</v>
      </c>
    </row>
    <row r="28" spans="1:19" ht="19.5" customHeight="1">
      <c r="A28" s="179" t="s">
        <v>490</v>
      </c>
      <c r="B28" s="768">
        <v>0</v>
      </c>
      <c r="C28" s="769">
        <v>0</v>
      </c>
      <c r="D28" s="768">
        <v>0</v>
      </c>
      <c r="E28" s="769">
        <v>0</v>
      </c>
      <c r="F28" s="768">
        <v>0</v>
      </c>
      <c r="G28" s="769">
        <v>0</v>
      </c>
      <c r="H28" s="768">
        <v>0</v>
      </c>
      <c r="I28" s="769">
        <v>0</v>
      </c>
      <c r="J28" s="768">
        <v>0</v>
      </c>
      <c r="K28" s="769">
        <v>0</v>
      </c>
      <c r="L28" s="768">
        <v>0</v>
      </c>
      <c r="M28" s="769">
        <v>0</v>
      </c>
      <c r="N28" s="768">
        <v>0</v>
      </c>
      <c r="O28" s="769">
        <v>0</v>
      </c>
      <c r="P28" s="768">
        <v>0</v>
      </c>
      <c r="Q28" s="769">
        <v>0</v>
      </c>
      <c r="R28" s="768">
        <v>0</v>
      </c>
      <c r="S28" s="769">
        <v>0</v>
      </c>
    </row>
    <row r="29" spans="1:19" ht="19.5">
      <c r="A29" s="179" t="s">
        <v>823</v>
      </c>
      <c r="B29" s="768">
        <v>0</v>
      </c>
      <c r="C29" s="769">
        <v>0</v>
      </c>
      <c r="D29" s="768">
        <v>0</v>
      </c>
      <c r="E29" s="769">
        <v>0</v>
      </c>
      <c r="F29" s="768">
        <v>0</v>
      </c>
      <c r="G29" s="769">
        <v>0</v>
      </c>
      <c r="H29" s="768">
        <v>0</v>
      </c>
      <c r="I29" s="769">
        <v>0</v>
      </c>
      <c r="J29" s="768">
        <v>0</v>
      </c>
      <c r="K29" s="769">
        <v>0</v>
      </c>
      <c r="L29" s="768">
        <v>0</v>
      </c>
      <c r="M29" s="769">
        <v>0</v>
      </c>
      <c r="N29" s="768">
        <v>0</v>
      </c>
      <c r="O29" s="769">
        <v>0</v>
      </c>
      <c r="P29" s="768">
        <v>0</v>
      </c>
      <c r="Q29" s="769">
        <v>0</v>
      </c>
      <c r="R29" s="768">
        <v>0</v>
      </c>
      <c r="S29" s="769">
        <v>0</v>
      </c>
    </row>
    <row r="30" spans="1:19" ht="18">
      <c r="A30" s="178" t="s">
        <v>608</v>
      </c>
      <c r="B30" s="766">
        <v>623024.47691999993</v>
      </c>
      <c r="C30" s="767">
        <v>1.0075631821458855</v>
      </c>
      <c r="D30" s="766">
        <v>1580728.78278</v>
      </c>
      <c r="E30" s="767">
        <v>1.0029526942186986</v>
      </c>
      <c r="F30" s="766">
        <v>243267.24221</v>
      </c>
      <c r="G30" s="767">
        <v>1.0039929308879709</v>
      </c>
      <c r="H30" s="766">
        <v>4624.17893</v>
      </c>
      <c r="I30" s="767">
        <v>1.0130388122542728</v>
      </c>
      <c r="J30" s="766">
        <v>19116.405589999998</v>
      </c>
      <c r="K30" s="767">
        <v>1.0008408837896756</v>
      </c>
      <c r="L30" s="766">
        <v>266020.23135000002</v>
      </c>
      <c r="M30" s="767">
        <v>1.020365898808876</v>
      </c>
      <c r="N30" s="766">
        <v>221730.67165999999</v>
      </c>
      <c r="O30" s="767">
        <v>1.0075434219419441</v>
      </c>
      <c r="P30" s="766">
        <v>1296580.37124</v>
      </c>
      <c r="Q30" s="767">
        <v>1.0049633663941766</v>
      </c>
      <c r="R30" s="766">
        <v>4255092.3606799999</v>
      </c>
      <c r="S30" s="767">
        <v>1.0056120968327176</v>
      </c>
    </row>
    <row r="31" spans="1:19" ht="19.5">
      <c r="A31" s="179" t="s">
        <v>824</v>
      </c>
      <c r="B31" s="768">
        <v>4676.6770400000005</v>
      </c>
      <c r="C31" s="769">
        <v>7.5631821458855076E-3</v>
      </c>
      <c r="D31" s="768">
        <v>4653.66788</v>
      </c>
      <c r="E31" s="769">
        <v>2.9526942186986244E-3</v>
      </c>
      <c r="F31" s="768">
        <v>967.4861800000001</v>
      </c>
      <c r="G31" s="769">
        <v>3.9929308879708995E-3</v>
      </c>
      <c r="H31" s="768">
        <v>59.517760000000003</v>
      </c>
      <c r="I31" s="769">
        <v>1.3038812254272971E-2</v>
      </c>
      <c r="J31" s="768">
        <v>16.061170000000001</v>
      </c>
      <c r="K31" s="769">
        <v>8.4088378967566281E-4</v>
      </c>
      <c r="L31" s="768">
        <v>5309.6062099999999</v>
      </c>
      <c r="M31" s="769">
        <v>2.0365898808875835E-2</v>
      </c>
      <c r="N31" s="768">
        <v>1660.08529</v>
      </c>
      <c r="O31" s="769">
        <v>7.5434219419442715E-3</v>
      </c>
      <c r="P31" s="768">
        <v>6403.6199299999998</v>
      </c>
      <c r="Q31" s="769">
        <v>4.963366394176604E-3</v>
      </c>
      <c r="R31" s="768">
        <v>23746.721460000001</v>
      </c>
      <c r="S31" s="769">
        <v>5.6120968327176019E-3</v>
      </c>
    </row>
    <row r="32" spans="1:19" ht="22.5" customHeight="1">
      <c r="A32" s="404" t="s">
        <v>610</v>
      </c>
      <c r="B32" s="334">
        <v>618347.79987999995</v>
      </c>
      <c r="C32" s="565">
        <v>1</v>
      </c>
      <c r="D32" s="334">
        <v>1576075.1148999999</v>
      </c>
      <c r="E32" s="565">
        <v>1</v>
      </c>
      <c r="F32" s="334">
        <v>242299.75602999999</v>
      </c>
      <c r="G32" s="565">
        <v>1</v>
      </c>
      <c r="H32" s="334">
        <v>4564.6611700000003</v>
      </c>
      <c r="I32" s="565">
        <v>1</v>
      </c>
      <c r="J32" s="334">
        <v>19100.344420000001</v>
      </c>
      <c r="K32" s="565">
        <v>1</v>
      </c>
      <c r="L32" s="334">
        <v>260710.62513999999</v>
      </c>
      <c r="M32" s="565">
        <v>1</v>
      </c>
      <c r="N32" s="334">
        <v>220070.58637</v>
      </c>
      <c r="O32" s="565">
        <v>1</v>
      </c>
      <c r="P32" s="334">
        <v>1290176.75131</v>
      </c>
      <c r="Q32" s="565">
        <v>1</v>
      </c>
      <c r="R32" s="334">
        <v>4231345.6392200002</v>
      </c>
      <c r="S32" s="565">
        <v>1</v>
      </c>
    </row>
    <row r="33" spans="1:19" ht="19.5">
      <c r="A33" s="162" t="s">
        <v>580</v>
      </c>
      <c r="B33" s="768">
        <v>2050.5833400000001</v>
      </c>
      <c r="C33" s="769">
        <v>3.3162297017923373E-3</v>
      </c>
      <c r="D33" s="768">
        <v>-733.00934999999993</v>
      </c>
      <c r="E33" s="769">
        <v>-4.6508528881030424E-4</v>
      </c>
      <c r="F33" s="768">
        <v>16.185919999999999</v>
      </c>
      <c r="G33" s="769">
        <v>6.6801222853876764E-5</v>
      </c>
      <c r="H33" s="768">
        <v>0</v>
      </c>
      <c r="I33" s="769">
        <v>0</v>
      </c>
      <c r="J33" s="768">
        <v>0</v>
      </c>
      <c r="K33" s="769">
        <v>0</v>
      </c>
      <c r="L33" s="768">
        <v>94.870170000000002</v>
      </c>
      <c r="M33" s="769">
        <v>3.6389069279035065E-4</v>
      </c>
      <c r="N33" s="768">
        <v>680.37421999999992</v>
      </c>
      <c r="O33" s="769">
        <v>3.0916181540776248E-3</v>
      </c>
      <c r="P33" s="768">
        <v>906.86649999999997</v>
      </c>
      <c r="Q33" s="769">
        <v>7.0290097777626188E-4</v>
      </c>
      <c r="R33" s="768">
        <v>3015.8708000000001</v>
      </c>
      <c r="S33" s="769">
        <v>7.1274508327708746E-4</v>
      </c>
    </row>
    <row r="34" spans="1:19" ht="19.5">
      <c r="A34" s="162" t="s">
        <v>581</v>
      </c>
      <c r="B34" s="768">
        <v>0</v>
      </c>
      <c r="C34" s="769">
        <v>0</v>
      </c>
      <c r="D34" s="768">
        <v>0</v>
      </c>
      <c r="E34" s="769">
        <v>0</v>
      </c>
      <c r="F34" s="768">
        <v>0</v>
      </c>
      <c r="G34" s="769">
        <v>0</v>
      </c>
      <c r="H34" s="768">
        <v>0</v>
      </c>
      <c r="I34" s="769">
        <v>0</v>
      </c>
      <c r="J34" s="768">
        <v>0</v>
      </c>
      <c r="K34" s="769">
        <v>0</v>
      </c>
      <c r="L34" s="768">
        <v>0</v>
      </c>
      <c r="M34" s="769">
        <v>0</v>
      </c>
      <c r="N34" s="768">
        <v>0</v>
      </c>
      <c r="O34" s="769">
        <v>0</v>
      </c>
      <c r="P34" s="768">
        <v>0</v>
      </c>
      <c r="Q34" s="769">
        <v>0</v>
      </c>
      <c r="R34" s="768">
        <v>0</v>
      </c>
      <c r="S34" s="769">
        <v>0</v>
      </c>
    </row>
    <row r="35" spans="1:19" ht="12.75" customHeight="1">
      <c r="A35" s="37" t="s">
        <v>393</v>
      </c>
    </row>
    <row r="36" spans="1:19" ht="12.75" customHeight="1"/>
    <row r="37" spans="1:19" ht="12.75" customHeight="1">
      <c r="A37" s="71" t="s">
        <v>259</v>
      </c>
    </row>
    <row r="38" spans="1:19" ht="12.75" customHeight="1"/>
    <row r="39" spans="1:19" ht="12.75" customHeight="1"/>
    <row r="40" spans="1:19" ht="12.75" customHeight="1">
      <c r="S40" s="40" t="s">
        <v>302</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59" t="s">
        <v>699</v>
      </c>
      <c r="D1" s="302" t="str">
        <f>Naslovnica!A20</f>
        <v>Prosinac 2018.</v>
      </c>
    </row>
    <row r="2" spans="1:5" ht="12.75" customHeight="1">
      <c r="A2" s="109" t="s">
        <v>1220</v>
      </c>
      <c r="D2" s="108" t="str">
        <f>Naslovnica!A24</f>
        <v>December 2018</v>
      </c>
    </row>
    <row r="3" spans="1:5" ht="12.75" customHeight="1"/>
    <row r="4" spans="1:5" ht="21" customHeight="1">
      <c r="A4" s="919" t="s">
        <v>395</v>
      </c>
      <c r="B4" s="947" t="s">
        <v>1221</v>
      </c>
      <c r="C4" s="947"/>
      <c r="D4" s="947"/>
    </row>
    <row r="5" spans="1:5" ht="15" customHeight="1">
      <c r="A5" s="946"/>
      <c r="B5" s="315" t="str">
        <f>Naslovnica!A20</f>
        <v>Prosinac 2018.</v>
      </c>
      <c r="C5" s="317" t="str">
        <f>'5 Tablica 3,4'!A8</f>
        <v>Studeni 2018.</v>
      </c>
      <c r="D5" s="912" t="s">
        <v>396</v>
      </c>
    </row>
    <row r="6" spans="1:5" ht="15" customHeight="1">
      <c r="A6" s="946"/>
      <c r="B6" s="318" t="str">
        <f>Naslovnica!A24</f>
        <v>December 2018</v>
      </c>
      <c r="C6" s="319" t="str">
        <f>'5 Tablica 3,4'!B8</f>
        <v>November 2018</v>
      </c>
      <c r="D6" s="948"/>
    </row>
    <row r="7" spans="1:5" ht="45" customHeight="1">
      <c r="A7" s="337" t="s">
        <v>397</v>
      </c>
      <c r="B7" s="180">
        <v>40478</v>
      </c>
      <c r="C7" s="180">
        <v>40164</v>
      </c>
      <c r="D7" s="181">
        <v>7.8179464196793148E-3</v>
      </c>
      <c r="E7" s="83"/>
    </row>
    <row r="8" spans="1:5" ht="2.25" customHeight="1">
      <c r="B8" s="180"/>
      <c r="C8" s="180"/>
      <c r="D8" s="181"/>
    </row>
    <row r="9" spans="1:5" ht="45" customHeight="1">
      <c r="A9" s="337" t="s">
        <v>398</v>
      </c>
      <c r="B9" s="180">
        <v>1006851.3648200004</v>
      </c>
      <c r="C9" s="180">
        <v>976343.81041000015</v>
      </c>
      <c r="D9" s="181">
        <v>3.1246733051125762E-2</v>
      </c>
      <c r="E9" s="83"/>
    </row>
    <row r="10" spans="1:5" ht="2.25" customHeight="1">
      <c r="B10" s="180"/>
      <c r="C10" s="180"/>
      <c r="D10" s="181"/>
    </row>
    <row r="11" spans="1:5" ht="45" customHeight="1">
      <c r="A11" s="337" t="s">
        <v>399</v>
      </c>
      <c r="B11" s="180">
        <v>908053.97118999995</v>
      </c>
      <c r="C11" s="180">
        <v>889382.24948999984</v>
      </c>
      <c r="D11" s="181">
        <v>2.0994034579290371E-2</v>
      </c>
    </row>
    <row r="12" spans="1:5" ht="12.75" customHeight="1">
      <c r="A12" s="46" t="s">
        <v>400</v>
      </c>
    </row>
    <row r="13" spans="1:5" ht="12.75" customHeight="1">
      <c r="A13" s="50" t="s">
        <v>401</v>
      </c>
    </row>
    <row r="14" spans="1:5" ht="12.75" customHeight="1"/>
    <row r="15" spans="1:5" ht="12.75" customHeight="1"/>
    <row r="16" spans="1:5" ht="12.75" customHeight="1">
      <c r="A16" s="73" t="s">
        <v>259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78"/>
    </row>
    <row r="43" spans="1:1" ht="12.75" customHeight="1">
      <c r="A43" s="81"/>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402</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01" t="s">
        <v>700</v>
      </c>
      <c r="G1" s="457" t="s">
        <v>142</v>
      </c>
      <c r="J1" s="302" t="s">
        <v>1415</v>
      </c>
    </row>
    <row r="2" spans="1:11">
      <c r="A2" s="107" t="s">
        <v>1424</v>
      </c>
      <c r="G2" s="113" t="s">
        <v>143</v>
      </c>
      <c r="J2" s="108" t="s">
        <v>1416</v>
      </c>
    </row>
    <row r="3" spans="1:11" ht="12.75" customHeight="1"/>
    <row r="4" spans="1:11" ht="12.75" customHeight="1"/>
    <row r="5" spans="1:11" ht="27.75" customHeight="1">
      <c r="A5" s="303"/>
      <c r="B5" s="304"/>
      <c r="C5" s="304" t="s">
        <v>1397</v>
      </c>
      <c r="D5" s="304"/>
      <c r="E5" s="305"/>
      <c r="F5" s="304" t="s">
        <v>1355</v>
      </c>
      <c r="G5" s="305"/>
      <c r="H5" s="928" t="s">
        <v>1172</v>
      </c>
      <c r="I5" s="929"/>
      <c r="J5" s="929"/>
    </row>
    <row r="6" spans="1:11" ht="27.75" customHeight="1">
      <c r="A6" s="303"/>
      <c r="B6" s="305"/>
      <c r="C6" s="339" t="s">
        <v>1398</v>
      </c>
      <c r="D6" s="305"/>
      <c r="E6" s="305"/>
      <c r="F6" s="339" t="s">
        <v>1356</v>
      </c>
      <c r="G6" s="305"/>
      <c r="H6" s="930" t="s">
        <v>830</v>
      </c>
      <c r="I6" s="930"/>
      <c r="J6" s="306" t="s">
        <v>829</v>
      </c>
    </row>
    <row r="7" spans="1:11" ht="30" customHeight="1">
      <c r="A7" s="307" t="s">
        <v>387</v>
      </c>
      <c r="B7" s="307" t="s">
        <v>388</v>
      </c>
      <c r="C7" s="307" t="s">
        <v>389</v>
      </c>
      <c r="D7" s="307" t="s">
        <v>390</v>
      </c>
      <c r="E7" s="307" t="s">
        <v>388</v>
      </c>
      <c r="F7" s="307" t="s">
        <v>389</v>
      </c>
      <c r="G7" s="307" t="s">
        <v>390</v>
      </c>
      <c r="H7" s="307" t="s">
        <v>388</v>
      </c>
      <c r="I7" s="307" t="s">
        <v>389</v>
      </c>
      <c r="J7" s="307" t="s">
        <v>390</v>
      </c>
    </row>
    <row r="8" spans="1:11" ht="12.75" customHeight="1">
      <c r="A8" s="135" t="s">
        <v>29</v>
      </c>
      <c r="B8" s="722">
        <v>3</v>
      </c>
      <c r="C8" s="722">
        <v>2</v>
      </c>
      <c r="D8" s="722">
        <v>5</v>
      </c>
      <c r="E8" s="723">
        <v>3</v>
      </c>
      <c r="F8" s="723">
        <v>3</v>
      </c>
      <c r="G8" s="722">
        <v>6</v>
      </c>
      <c r="H8" s="722">
        <v>0</v>
      </c>
      <c r="I8" s="722">
        <v>-1</v>
      </c>
      <c r="J8" s="726">
        <v>-0.16666666666666663</v>
      </c>
      <c r="K8" s="83"/>
    </row>
    <row r="9" spans="1:11" ht="12.75" customHeight="1">
      <c r="A9" s="135" t="s">
        <v>30</v>
      </c>
      <c r="B9" s="722">
        <v>347</v>
      </c>
      <c r="C9" s="722">
        <v>124</v>
      </c>
      <c r="D9" s="722">
        <v>471</v>
      </c>
      <c r="E9" s="723">
        <v>121</v>
      </c>
      <c r="F9" s="723">
        <v>100</v>
      </c>
      <c r="G9" s="722">
        <v>221</v>
      </c>
      <c r="H9" s="722">
        <v>226</v>
      </c>
      <c r="I9" s="722">
        <v>24</v>
      </c>
      <c r="J9" s="726">
        <v>1.1312217194570136</v>
      </c>
      <c r="K9" s="83"/>
    </row>
    <row r="10" spans="1:11" ht="12.75" customHeight="1">
      <c r="A10" s="135" t="s">
        <v>31</v>
      </c>
      <c r="B10" s="722">
        <v>920</v>
      </c>
      <c r="C10" s="722">
        <v>694</v>
      </c>
      <c r="D10" s="722">
        <v>1614</v>
      </c>
      <c r="E10" s="723">
        <v>671</v>
      </c>
      <c r="F10" s="723">
        <v>667</v>
      </c>
      <c r="G10" s="722">
        <v>1338</v>
      </c>
      <c r="H10" s="722">
        <v>249</v>
      </c>
      <c r="I10" s="722">
        <v>27</v>
      </c>
      <c r="J10" s="726">
        <v>0.20627802690582953</v>
      </c>
    </row>
    <row r="11" spans="1:11" ht="12.75" customHeight="1">
      <c r="A11" s="135" t="s">
        <v>32</v>
      </c>
      <c r="B11" s="722">
        <v>2062</v>
      </c>
      <c r="C11" s="722">
        <v>1924</v>
      </c>
      <c r="D11" s="722">
        <v>3986</v>
      </c>
      <c r="E11" s="723">
        <v>1656</v>
      </c>
      <c r="F11" s="723">
        <v>1739</v>
      </c>
      <c r="G11" s="722">
        <v>3395</v>
      </c>
      <c r="H11" s="722">
        <v>406</v>
      </c>
      <c r="I11" s="722">
        <v>185</v>
      </c>
      <c r="J11" s="726">
        <v>0.17407952871870402</v>
      </c>
    </row>
    <row r="12" spans="1:11" ht="12.75" customHeight="1">
      <c r="A12" s="135" t="s">
        <v>33</v>
      </c>
      <c r="B12" s="722">
        <v>3002</v>
      </c>
      <c r="C12" s="722">
        <v>2876</v>
      </c>
      <c r="D12" s="722">
        <v>5878</v>
      </c>
      <c r="E12" s="723">
        <v>2394</v>
      </c>
      <c r="F12" s="723">
        <v>2624</v>
      </c>
      <c r="G12" s="722">
        <v>5018</v>
      </c>
      <c r="H12" s="722">
        <v>608</v>
      </c>
      <c r="I12" s="722">
        <v>252</v>
      </c>
      <c r="J12" s="726">
        <v>0.17138302112395376</v>
      </c>
    </row>
    <row r="13" spans="1:11" ht="12.75" customHeight="1">
      <c r="A13" s="135" t="s">
        <v>34</v>
      </c>
      <c r="B13" s="722">
        <v>3703</v>
      </c>
      <c r="C13" s="722">
        <v>3514</v>
      </c>
      <c r="D13" s="722">
        <v>7217</v>
      </c>
      <c r="E13" s="723">
        <v>2985</v>
      </c>
      <c r="F13" s="723">
        <v>2796</v>
      </c>
      <c r="G13" s="722">
        <v>5781</v>
      </c>
      <c r="H13" s="722">
        <v>718</v>
      </c>
      <c r="I13" s="722">
        <v>718</v>
      </c>
      <c r="J13" s="726">
        <v>0.24839993080781864</v>
      </c>
    </row>
    <row r="14" spans="1:11" ht="12.75" customHeight="1">
      <c r="A14" s="135" t="s">
        <v>35</v>
      </c>
      <c r="B14" s="722">
        <v>3514</v>
      </c>
      <c r="C14" s="722">
        <v>3269</v>
      </c>
      <c r="D14" s="722">
        <v>6783</v>
      </c>
      <c r="E14" s="723">
        <v>2659</v>
      </c>
      <c r="F14" s="723">
        <v>2337</v>
      </c>
      <c r="G14" s="722">
        <v>4996</v>
      </c>
      <c r="H14" s="722">
        <v>855</v>
      </c>
      <c r="I14" s="722">
        <v>932</v>
      </c>
      <c r="J14" s="726">
        <v>0.35768614891913542</v>
      </c>
    </row>
    <row r="15" spans="1:11" ht="12.75" customHeight="1">
      <c r="A15" s="135" t="s">
        <v>138</v>
      </c>
      <c r="B15" s="722">
        <v>5400</v>
      </c>
      <c r="C15" s="722">
        <v>4751</v>
      </c>
      <c r="D15" s="722">
        <v>10151</v>
      </c>
      <c r="E15" s="723">
        <v>4029</v>
      </c>
      <c r="F15" s="723">
        <v>3274</v>
      </c>
      <c r="G15" s="722">
        <v>7303</v>
      </c>
      <c r="H15" s="722">
        <v>1371</v>
      </c>
      <c r="I15" s="722">
        <v>1477</v>
      </c>
      <c r="J15" s="726">
        <v>0.38997672189511157</v>
      </c>
    </row>
    <row r="16" spans="1:11" ht="12.75" customHeight="1">
      <c r="A16" s="135" t="s">
        <v>139</v>
      </c>
      <c r="B16" s="722">
        <v>1796</v>
      </c>
      <c r="C16" s="722">
        <v>984</v>
      </c>
      <c r="D16" s="722">
        <v>2780</v>
      </c>
      <c r="E16" s="723">
        <v>1436</v>
      </c>
      <c r="F16" s="723">
        <v>794</v>
      </c>
      <c r="G16" s="722">
        <v>2230</v>
      </c>
      <c r="H16" s="722">
        <v>360</v>
      </c>
      <c r="I16" s="722">
        <v>190</v>
      </c>
      <c r="J16" s="726">
        <v>0.24663677130044848</v>
      </c>
    </row>
    <row r="17" spans="1:11" ht="12.75" customHeight="1">
      <c r="A17" s="135" t="s">
        <v>140</v>
      </c>
      <c r="B17" s="722">
        <v>128</v>
      </c>
      <c r="C17" s="722">
        <v>62</v>
      </c>
      <c r="D17" s="722">
        <v>190</v>
      </c>
      <c r="E17" s="722">
        <v>120</v>
      </c>
      <c r="F17" s="722">
        <v>31</v>
      </c>
      <c r="G17" s="722">
        <v>151</v>
      </c>
      <c r="H17" s="722">
        <v>8</v>
      </c>
      <c r="I17" s="722">
        <v>31</v>
      </c>
      <c r="J17" s="726">
        <v>0.25827814569536423</v>
      </c>
    </row>
    <row r="18" spans="1:11" ht="12.75" customHeight="1">
      <c r="A18" s="135" t="s">
        <v>141</v>
      </c>
      <c r="B18" s="722">
        <v>0</v>
      </c>
      <c r="C18" s="722">
        <v>1</v>
      </c>
      <c r="D18" s="722">
        <v>1</v>
      </c>
      <c r="E18" s="722">
        <v>0</v>
      </c>
      <c r="F18" s="722">
        <v>1</v>
      </c>
      <c r="G18" s="722">
        <v>1</v>
      </c>
      <c r="H18" s="722">
        <v>0</v>
      </c>
      <c r="I18" s="722">
        <v>0</v>
      </c>
      <c r="J18" s="726">
        <v>0</v>
      </c>
    </row>
    <row r="19" spans="1:11" ht="26.25" customHeight="1">
      <c r="A19" s="582" t="s">
        <v>878</v>
      </c>
      <c r="B19" s="724">
        <v>20875</v>
      </c>
      <c r="C19" s="724">
        <v>18201</v>
      </c>
      <c r="D19" s="724">
        <v>39076</v>
      </c>
      <c r="E19" s="724">
        <v>16074</v>
      </c>
      <c r="F19" s="724">
        <v>14366</v>
      </c>
      <c r="G19" s="724">
        <v>30440</v>
      </c>
      <c r="H19" s="724">
        <v>4801</v>
      </c>
      <c r="I19" s="724">
        <v>3835</v>
      </c>
      <c r="J19" s="727">
        <v>0.28370565045992113</v>
      </c>
    </row>
    <row r="20" spans="1:11" ht="12.75" customHeight="1">
      <c r="A20" s="36" t="s">
        <v>403</v>
      </c>
    </row>
    <row r="21" spans="1:11" ht="12.75" customHeight="1"/>
    <row r="22" spans="1:11" ht="12.75" customHeight="1"/>
    <row r="23" spans="1:11" ht="14.25" customHeight="1">
      <c r="A23" s="458" t="s">
        <v>1418</v>
      </c>
    </row>
    <row r="24" spans="1:11" ht="13.5" customHeight="1">
      <c r="A24" s="114" t="s">
        <v>1421</v>
      </c>
    </row>
    <row r="25" spans="1:11" ht="12.75" customHeight="1"/>
    <row r="26" spans="1:11" ht="12.75" customHeight="1">
      <c r="A26" s="564"/>
      <c r="B26" s="564"/>
      <c r="C26" s="564"/>
      <c r="D26" s="564"/>
      <c r="E26" s="564"/>
      <c r="F26" s="564"/>
      <c r="G26" s="564"/>
      <c r="H26" s="564"/>
      <c r="I26" s="564"/>
      <c r="J26" s="564"/>
    </row>
    <row r="27" spans="1:11" ht="12.75" customHeight="1">
      <c r="A27" s="564"/>
      <c r="B27" s="564"/>
      <c r="C27" s="564"/>
      <c r="D27" s="564"/>
      <c r="E27" s="564"/>
      <c r="F27" s="564"/>
      <c r="G27" s="564"/>
      <c r="H27" s="564"/>
      <c r="I27" s="564"/>
      <c r="J27" s="564"/>
      <c r="K27" s="83"/>
    </row>
    <row r="28" spans="1:11" ht="12.75" customHeight="1">
      <c r="A28" s="564"/>
      <c r="B28" s="564"/>
      <c r="C28" s="564"/>
      <c r="D28" s="564"/>
      <c r="E28" s="564"/>
      <c r="F28" s="564"/>
      <c r="G28" s="564"/>
      <c r="H28" s="564"/>
      <c r="I28" s="564"/>
      <c r="J28" s="564"/>
      <c r="K28" s="83"/>
    </row>
    <row r="29" spans="1:11" ht="12.75" customHeight="1">
      <c r="A29" s="564"/>
      <c r="B29" s="564"/>
      <c r="C29" s="564"/>
      <c r="D29" s="564"/>
      <c r="E29" s="564"/>
      <c r="F29" s="564"/>
      <c r="G29" s="564"/>
      <c r="H29" s="564"/>
      <c r="I29" s="564"/>
      <c r="J29" s="564"/>
      <c r="K29" s="83"/>
    </row>
    <row r="30" spans="1:11" ht="12.75" customHeight="1">
      <c r="A30" s="564"/>
      <c r="B30" s="564"/>
      <c r="C30" s="564"/>
      <c r="D30" s="564"/>
      <c r="E30" s="564"/>
      <c r="F30" s="564"/>
      <c r="G30" s="564"/>
      <c r="H30" s="564"/>
      <c r="I30" s="564"/>
      <c r="J30" s="564"/>
      <c r="K30" s="74"/>
    </row>
    <row r="31" spans="1:11" ht="12.75" customHeight="1">
      <c r="A31" s="564"/>
      <c r="B31" s="564"/>
      <c r="C31" s="564"/>
      <c r="D31" s="564"/>
      <c r="E31" s="564"/>
      <c r="F31" s="564"/>
      <c r="G31" s="564"/>
      <c r="H31" s="564"/>
      <c r="I31" s="564"/>
      <c r="J31" s="564"/>
    </row>
    <row r="32" spans="1:11" ht="12.75" customHeight="1">
      <c r="A32" s="564"/>
      <c r="B32" s="564"/>
      <c r="C32" s="564"/>
      <c r="D32" s="564"/>
      <c r="E32" s="564"/>
      <c r="F32" s="564"/>
      <c r="G32" s="564"/>
      <c r="H32" s="564"/>
      <c r="I32" s="564"/>
      <c r="J32" s="564"/>
    </row>
    <row r="33" spans="1:10" ht="12.75" customHeight="1">
      <c r="A33" s="564"/>
      <c r="B33" s="564"/>
      <c r="C33" s="564"/>
      <c r="D33" s="564"/>
      <c r="E33" s="564"/>
      <c r="F33" s="564"/>
      <c r="G33" s="564"/>
      <c r="H33" s="564"/>
      <c r="I33" s="564"/>
      <c r="J33" s="564"/>
    </row>
    <row r="34" spans="1:10" ht="12.75" customHeight="1">
      <c r="A34" s="564"/>
      <c r="B34" s="564"/>
      <c r="C34" s="564"/>
      <c r="D34" s="564"/>
      <c r="E34" s="564"/>
      <c r="F34" s="564"/>
      <c r="G34" s="564"/>
      <c r="H34" s="564"/>
      <c r="I34" s="564"/>
      <c r="J34" s="564"/>
    </row>
    <row r="35" spans="1:10" ht="12.75" customHeight="1">
      <c r="A35" s="564"/>
      <c r="B35" s="564"/>
      <c r="C35" s="564"/>
      <c r="D35" s="564"/>
      <c r="E35" s="564"/>
      <c r="F35" s="564"/>
      <c r="G35" s="564"/>
      <c r="H35" s="564"/>
      <c r="I35" s="564"/>
      <c r="J35" s="564"/>
    </row>
    <row r="36" spans="1:10" ht="12.75" customHeight="1">
      <c r="A36" s="564"/>
      <c r="B36" s="564"/>
      <c r="C36" s="564"/>
      <c r="D36" s="564"/>
      <c r="E36" s="564"/>
      <c r="F36" s="564"/>
      <c r="G36" s="564"/>
      <c r="H36" s="564"/>
      <c r="I36" s="564"/>
      <c r="J36" s="564"/>
    </row>
    <row r="37" spans="1:10" ht="12.75" customHeight="1">
      <c r="A37" s="564"/>
      <c r="B37" s="564"/>
      <c r="C37" s="564"/>
      <c r="D37" s="564"/>
      <c r="E37" s="564"/>
      <c r="F37" s="564"/>
      <c r="G37" s="564"/>
      <c r="H37" s="564"/>
      <c r="I37" s="564"/>
      <c r="J37" s="564"/>
    </row>
    <row r="38" spans="1:10" ht="12.75" customHeight="1">
      <c r="A38" s="564"/>
      <c r="B38" s="564"/>
      <c r="C38" s="564"/>
      <c r="D38" s="564"/>
      <c r="E38" s="564"/>
      <c r="F38" s="564"/>
      <c r="G38" s="564"/>
      <c r="H38" s="564"/>
      <c r="I38" s="564"/>
      <c r="J38" s="564"/>
    </row>
    <row r="39" spans="1:10" ht="12.75" customHeight="1">
      <c r="A39" s="564"/>
      <c r="B39" s="564"/>
      <c r="C39" s="564"/>
      <c r="D39" s="564"/>
      <c r="E39" s="564"/>
      <c r="F39" s="564"/>
      <c r="G39" s="564"/>
      <c r="H39" s="564"/>
      <c r="I39" s="564"/>
      <c r="J39" s="564"/>
    </row>
    <row r="40" spans="1:10" ht="12.75" customHeight="1">
      <c r="A40" s="564"/>
      <c r="B40" s="564"/>
      <c r="C40" s="564"/>
      <c r="D40" s="564"/>
      <c r="E40" s="564"/>
      <c r="F40" s="564"/>
      <c r="G40" s="564"/>
      <c r="H40" s="564"/>
      <c r="I40" s="564"/>
      <c r="J40" s="564"/>
    </row>
    <row r="41" spans="1:10" ht="12.75" customHeight="1">
      <c r="A41" s="564"/>
      <c r="B41" s="564"/>
      <c r="C41" s="564"/>
      <c r="D41" s="564"/>
      <c r="E41" s="564"/>
      <c r="F41" s="564"/>
      <c r="G41" s="564"/>
      <c r="H41" s="564"/>
      <c r="I41" s="564"/>
      <c r="J41" s="564"/>
    </row>
    <row r="42" spans="1:10" ht="12.75" customHeight="1">
      <c r="A42" s="564"/>
      <c r="B42" s="564"/>
      <c r="C42" s="564"/>
      <c r="D42" s="564"/>
      <c r="E42" s="564"/>
      <c r="F42" s="564"/>
      <c r="G42" s="564"/>
      <c r="H42" s="564"/>
      <c r="I42" s="564"/>
      <c r="J42" s="564"/>
    </row>
    <row r="43" spans="1:10" ht="12.75" customHeight="1">
      <c r="A43" s="564"/>
      <c r="B43" s="564"/>
      <c r="C43" s="564"/>
      <c r="D43" s="564"/>
      <c r="E43" s="564"/>
      <c r="F43" s="564"/>
      <c r="G43" s="564"/>
      <c r="H43" s="564"/>
      <c r="I43" s="564"/>
      <c r="J43" s="564"/>
    </row>
    <row r="44" spans="1:10" ht="12.75" customHeight="1">
      <c r="A44" s="564"/>
      <c r="B44" s="564"/>
      <c r="C44" s="564"/>
      <c r="D44" s="564"/>
      <c r="E44" s="564"/>
      <c r="F44" s="564"/>
      <c r="G44" s="564"/>
      <c r="H44" s="564"/>
      <c r="I44" s="564"/>
      <c r="J44" s="564"/>
    </row>
    <row r="45" spans="1:10" ht="12.75" customHeight="1">
      <c r="A45" s="564"/>
      <c r="B45" s="564"/>
      <c r="C45" s="564"/>
      <c r="D45" s="564"/>
      <c r="E45" s="564"/>
      <c r="F45" s="564"/>
      <c r="G45" s="564"/>
      <c r="H45" s="564"/>
      <c r="I45" s="564"/>
      <c r="J45" s="564"/>
    </row>
    <row r="46" spans="1:10" ht="12.75" customHeight="1">
      <c r="A46" s="564"/>
      <c r="B46" s="564"/>
      <c r="C46" s="564"/>
      <c r="D46" s="564"/>
      <c r="E46" s="564"/>
      <c r="F46" s="564"/>
      <c r="G46" s="564"/>
      <c r="H46" s="564"/>
      <c r="I46" s="564"/>
      <c r="J46" s="564"/>
    </row>
    <row r="47" spans="1:10" ht="12.75" customHeight="1">
      <c r="A47" s="564"/>
      <c r="B47" s="564"/>
      <c r="C47" s="564"/>
      <c r="D47" s="564"/>
      <c r="E47" s="564"/>
      <c r="F47" s="564"/>
      <c r="G47" s="564"/>
      <c r="H47" s="564"/>
      <c r="I47" s="564"/>
      <c r="J47" s="564"/>
    </row>
    <row r="48" spans="1:10" ht="12.75" customHeight="1">
      <c r="A48" s="564"/>
      <c r="B48" s="564"/>
      <c r="C48" s="564"/>
      <c r="D48" s="564"/>
      <c r="E48" s="564"/>
      <c r="F48" s="564"/>
      <c r="G48" s="564"/>
      <c r="H48" s="564"/>
      <c r="I48" s="564"/>
      <c r="J48" s="564"/>
    </row>
    <row r="49" spans="1:10" ht="12.75" customHeight="1">
      <c r="A49" s="564"/>
      <c r="B49" s="564"/>
      <c r="C49" s="564"/>
      <c r="D49" s="564"/>
      <c r="E49" s="564"/>
      <c r="F49" s="564"/>
      <c r="G49" s="564"/>
      <c r="H49" s="564"/>
      <c r="I49" s="564"/>
      <c r="J49" s="564"/>
    </row>
    <row r="50" spans="1:10" ht="12.75" customHeight="1">
      <c r="A50" s="564"/>
      <c r="B50" s="564"/>
      <c r="C50" s="564"/>
      <c r="D50" s="564"/>
      <c r="E50" s="564"/>
      <c r="F50" s="564"/>
      <c r="G50" s="564"/>
      <c r="H50" s="564"/>
      <c r="I50" s="564"/>
      <c r="J50" s="564"/>
    </row>
    <row r="51" spans="1:10" ht="12.75" customHeight="1">
      <c r="A51" s="564"/>
      <c r="B51" s="564"/>
      <c r="C51" s="564"/>
      <c r="D51" s="564"/>
      <c r="E51" s="564"/>
      <c r="F51" s="564"/>
      <c r="G51" s="564"/>
      <c r="H51" s="564"/>
      <c r="I51" s="564"/>
      <c r="J51" s="564"/>
    </row>
    <row r="52" spans="1:10" ht="12.75" customHeight="1">
      <c r="A52" s="564"/>
      <c r="B52" s="564"/>
      <c r="C52" s="564"/>
      <c r="D52" s="564"/>
      <c r="E52" s="564"/>
      <c r="F52" s="564"/>
      <c r="G52" s="564"/>
      <c r="H52" s="564"/>
      <c r="I52" s="564"/>
      <c r="J52" s="564"/>
    </row>
    <row r="53" spans="1:10" ht="12.75" customHeight="1">
      <c r="A53" s="564"/>
      <c r="B53" s="564"/>
      <c r="C53" s="564"/>
      <c r="D53" s="564"/>
      <c r="E53" s="564"/>
      <c r="F53" s="564"/>
      <c r="G53" s="564"/>
      <c r="H53" s="564"/>
      <c r="I53" s="564"/>
      <c r="J53" s="564"/>
    </row>
    <row r="54" spans="1:10" ht="12.75" customHeight="1">
      <c r="A54" s="564"/>
      <c r="B54" s="564"/>
      <c r="C54" s="564"/>
      <c r="D54" s="564"/>
      <c r="E54" s="564"/>
      <c r="F54" s="564"/>
      <c r="G54" s="564"/>
      <c r="H54" s="564"/>
      <c r="I54" s="564"/>
      <c r="J54" s="564"/>
    </row>
    <row r="55" spans="1:10" ht="12.75" customHeight="1">
      <c r="A55" s="564"/>
      <c r="B55" s="564"/>
      <c r="C55" s="564"/>
      <c r="D55" s="564"/>
      <c r="E55" s="564"/>
      <c r="F55" s="564"/>
      <c r="G55" s="564"/>
      <c r="H55" s="564"/>
      <c r="I55" s="564"/>
      <c r="J55" s="564"/>
    </row>
    <row r="56" spans="1:10" ht="12.75" customHeight="1">
      <c r="A56" s="564"/>
      <c r="B56" s="564"/>
      <c r="C56" s="564"/>
      <c r="D56" s="564"/>
      <c r="E56" s="564"/>
      <c r="F56" s="564"/>
      <c r="G56" s="564"/>
      <c r="H56" s="564"/>
      <c r="I56" s="564"/>
      <c r="J56" s="564"/>
    </row>
    <row r="57" spans="1:10" ht="12.75" customHeight="1">
      <c r="A57" s="564"/>
      <c r="B57" s="564"/>
      <c r="C57" s="564"/>
      <c r="D57" s="564"/>
      <c r="E57" s="564"/>
      <c r="F57" s="564"/>
      <c r="G57" s="564"/>
      <c r="H57" s="564"/>
      <c r="I57" s="564"/>
      <c r="J57" s="564"/>
    </row>
    <row r="58" spans="1:10" ht="12.75" customHeight="1">
      <c r="A58" s="564"/>
      <c r="B58" s="564"/>
      <c r="C58" s="564"/>
      <c r="D58" s="564"/>
      <c r="E58" s="564"/>
      <c r="F58" s="564"/>
      <c r="G58" s="564"/>
      <c r="H58" s="564"/>
      <c r="I58" s="564"/>
      <c r="J58" s="564"/>
    </row>
    <row r="59" spans="1:10" ht="12.75" customHeight="1">
      <c r="A59" s="564"/>
      <c r="B59" s="564"/>
      <c r="C59" s="564"/>
      <c r="D59" s="564"/>
      <c r="E59" s="564"/>
      <c r="F59" s="564"/>
      <c r="G59" s="564"/>
      <c r="H59" s="564"/>
      <c r="I59" s="564"/>
      <c r="J59" s="564"/>
    </row>
    <row r="60" spans="1:10" ht="12.75" customHeight="1">
      <c r="A60" s="564"/>
      <c r="B60" s="564"/>
      <c r="C60" s="564"/>
      <c r="D60" s="564"/>
      <c r="E60" s="564"/>
      <c r="F60" s="564"/>
      <c r="G60" s="564"/>
      <c r="H60" s="564"/>
      <c r="I60" s="564"/>
      <c r="J60" s="564"/>
    </row>
    <row r="61" spans="1:10" ht="12.75" customHeight="1">
      <c r="A61" s="564"/>
      <c r="B61" s="564"/>
      <c r="C61" s="564"/>
      <c r="D61" s="564"/>
      <c r="E61" s="564"/>
      <c r="F61" s="564"/>
      <c r="G61" s="564"/>
      <c r="H61" s="564"/>
      <c r="I61" s="564"/>
      <c r="J61" s="564"/>
    </row>
    <row r="62" spans="1:10" ht="12.75" customHeight="1">
      <c r="A62" s="564"/>
      <c r="B62" s="564"/>
      <c r="C62" s="564"/>
      <c r="D62" s="564"/>
      <c r="E62" s="564"/>
      <c r="F62" s="564"/>
      <c r="G62" s="564"/>
      <c r="H62" s="564"/>
      <c r="I62" s="564"/>
      <c r="J62" s="564"/>
    </row>
    <row r="63" spans="1:10" ht="12.75" customHeight="1">
      <c r="A63" s="564"/>
      <c r="B63" s="564"/>
      <c r="C63" s="564"/>
      <c r="D63" s="564"/>
      <c r="E63" s="564"/>
      <c r="F63" s="564"/>
      <c r="G63" s="564"/>
      <c r="H63" s="564"/>
      <c r="I63" s="564"/>
      <c r="J63" s="564"/>
    </row>
    <row r="64" spans="1:10" ht="12.75" customHeight="1">
      <c r="A64" s="564"/>
      <c r="B64" s="564"/>
      <c r="C64" s="564"/>
      <c r="D64" s="564"/>
      <c r="E64" s="564"/>
      <c r="F64" s="564"/>
      <c r="G64" s="564"/>
      <c r="H64" s="564"/>
      <c r="I64" s="564"/>
      <c r="J64" s="564"/>
    </row>
    <row r="65" spans="1:10" ht="12.75" customHeight="1">
      <c r="A65" s="564"/>
      <c r="B65" s="564"/>
      <c r="C65" s="564"/>
      <c r="D65" s="564"/>
      <c r="E65" s="564"/>
      <c r="F65" s="564"/>
      <c r="G65" s="564"/>
      <c r="H65" s="564"/>
      <c r="I65" s="564"/>
      <c r="J65" s="564"/>
    </row>
    <row r="66" spans="1:10" ht="12.75" customHeight="1">
      <c r="A66" s="564"/>
      <c r="B66" s="564"/>
      <c r="C66" s="564"/>
      <c r="D66" s="564"/>
      <c r="E66" s="564"/>
      <c r="F66" s="564"/>
      <c r="G66" s="564"/>
      <c r="H66" s="564"/>
      <c r="I66" s="564"/>
      <c r="J66" s="564"/>
    </row>
    <row r="67" spans="1:10" ht="12.75" customHeight="1">
      <c r="A67" s="36" t="s">
        <v>403</v>
      </c>
    </row>
    <row r="68" spans="1:10" ht="12.75" customHeight="1"/>
    <row r="69" spans="1:10" ht="12.75" customHeight="1"/>
    <row r="70" spans="1:10" ht="12.75" customHeight="1">
      <c r="A70" s="72" t="s">
        <v>259</v>
      </c>
    </row>
    <row r="71" spans="1:10" ht="12.75" customHeight="1"/>
    <row r="73" spans="1:10">
      <c r="J73" s="21" t="s">
        <v>303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1"/>
  <sheetViews>
    <sheetView showGridLines="0" zoomScaleNormal="100" workbookViewId="0"/>
  </sheetViews>
  <sheetFormatPr defaultRowHeight="15"/>
  <cols>
    <col min="1" max="1" width="100.28515625" style="33" bestFit="1" customWidth="1"/>
  </cols>
  <sheetData>
    <row r="1" spans="1:1">
      <c r="A1" s="1" t="s">
        <v>127</v>
      </c>
    </row>
    <row r="2" spans="1:1">
      <c r="A2" s="1"/>
    </row>
    <row r="3" spans="1:1">
      <c r="A3" s="104" t="s">
        <v>128</v>
      </c>
    </row>
    <row r="4" spans="1:1">
      <c r="A4" s="2"/>
    </row>
    <row r="5" spans="1:1">
      <c r="A5" s="69" t="s">
        <v>746</v>
      </c>
    </row>
    <row r="6" spans="1:1">
      <c r="A6" s="70" t="s">
        <v>6</v>
      </c>
    </row>
    <row r="7" spans="1:1">
      <c r="A7" s="69" t="s">
        <v>747</v>
      </c>
    </row>
    <row r="8" spans="1:1">
      <c r="A8" s="106" t="s">
        <v>657</v>
      </c>
    </row>
    <row r="9" spans="1:1">
      <c r="A9" s="69" t="s">
        <v>7</v>
      </c>
    </row>
    <row r="10" spans="1:1">
      <c r="A10" s="70" t="s">
        <v>1425</v>
      </c>
    </row>
    <row r="11" spans="1:1">
      <c r="A11" s="69" t="s">
        <v>748</v>
      </c>
    </row>
    <row r="12" spans="1:1">
      <c r="A12" s="106" t="s">
        <v>1422</v>
      </c>
    </row>
    <row r="13" spans="1:1">
      <c r="A13" s="69" t="s">
        <v>8</v>
      </c>
    </row>
    <row r="14" spans="1:1">
      <c r="A14" s="70" t="s">
        <v>9</v>
      </c>
    </row>
    <row r="15" spans="1:1">
      <c r="A15" s="69" t="s">
        <v>10</v>
      </c>
    </row>
    <row r="16" spans="1:1">
      <c r="A16" s="70" t="s">
        <v>11</v>
      </c>
    </row>
    <row r="17" spans="1:1">
      <c r="A17" s="69" t="s">
        <v>12</v>
      </c>
    </row>
    <row r="18" spans="1:1">
      <c r="A18" s="70" t="s">
        <v>13</v>
      </c>
    </row>
    <row r="19" spans="1:1">
      <c r="A19" s="69" t="s">
        <v>14</v>
      </c>
    </row>
    <row r="20" spans="1:1">
      <c r="A20" s="70" t="s">
        <v>15</v>
      </c>
    </row>
    <row r="21" spans="1:1">
      <c r="A21" s="69" t="s">
        <v>16</v>
      </c>
    </row>
    <row r="22" spans="1:1">
      <c r="A22" s="70" t="s">
        <v>17</v>
      </c>
    </row>
    <row r="23" spans="1:1">
      <c r="A23" s="69" t="s">
        <v>18</v>
      </c>
    </row>
    <row r="24" spans="1:1">
      <c r="A24" s="70" t="s">
        <v>19</v>
      </c>
    </row>
    <row r="25" spans="1:1">
      <c r="A25" s="69" t="s">
        <v>20</v>
      </c>
    </row>
    <row r="26" spans="1:1">
      <c r="A26" s="70" t="s">
        <v>21</v>
      </c>
    </row>
    <row r="27" spans="1:1">
      <c r="A27" s="69" t="s">
        <v>749</v>
      </c>
    </row>
    <row r="28" spans="1:1">
      <c r="A28" s="106" t="s">
        <v>750</v>
      </c>
    </row>
    <row r="29" spans="1:1">
      <c r="A29" s="69" t="s">
        <v>751</v>
      </c>
    </row>
    <row r="30" spans="1:1">
      <c r="A30" s="106" t="s">
        <v>752</v>
      </c>
    </row>
    <row r="31" spans="1:1">
      <c r="A31" s="69" t="s">
        <v>22</v>
      </c>
    </row>
    <row r="32" spans="1:1">
      <c r="A32" s="106" t="s">
        <v>23</v>
      </c>
    </row>
    <row r="33" spans="1:2">
      <c r="A33" s="89" t="s">
        <v>686</v>
      </c>
    </row>
    <row r="34" spans="1:2">
      <c r="A34" s="106" t="s">
        <v>687</v>
      </c>
    </row>
    <row r="35" spans="1:2">
      <c r="A35" s="69" t="s">
        <v>753</v>
      </c>
      <c r="B35" s="88"/>
    </row>
    <row r="36" spans="1:2">
      <c r="A36" s="106" t="s">
        <v>756</v>
      </c>
      <c r="B36" s="88"/>
    </row>
    <row r="37" spans="1:2">
      <c r="A37" s="69" t="s">
        <v>754</v>
      </c>
      <c r="B37" s="88"/>
    </row>
    <row r="38" spans="1:2">
      <c r="A38" s="106" t="s">
        <v>757</v>
      </c>
      <c r="B38" s="88"/>
    </row>
    <row r="39" spans="1:2">
      <c r="A39" s="69" t="s">
        <v>755</v>
      </c>
      <c r="B39" s="88"/>
    </row>
    <row r="40" spans="1:2">
      <c r="A40" s="106" t="s">
        <v>758</v>
      </c>
      <c r="B40" s="88"/>
    </row>
    <row r="41" spans="1:2">
      <c r="A41" s="69" t="s">
        <v>760</v>
      </c>
    </row>
    <row r="42" spans="1:2">
      <c r="A42" s="106" t="s">
        <v>759</v>
      </c>
    </row>
    <row r="43" spans="1:2">
      <c r="A43" s="69" t="s">
        <v>762</v>
      </c>
    </row>
    <row r="44" spans="1:2">
      <c r="A44" s="106" t="s">
        <v>761</v>
      </c>
    </row>
    <row r="45" spans="1:2">
      <c r="A45" s="69" t="s">
        <v>285</v>
      </c>
    </row>
    <row r="46" spans="1:2">
      <c r="A46" s="106" t="s">
        <v>286</v>
      </c>
    </row>
    <row r="47" spans="1:2">
      <c r="A47" s="69" t="s">
        <v>691</v>
      </c>
    </row>
    <row r="48" spans="1:2">
      <c r="A48" s="106" t="s">
        <v>1423</v>
      </c>
    </row>
    <row r="49" spans="1:1">
      <c r="A49" s="69" t="s">
        <v>308</v>
      </c>
    </row>
    <row r="50" spans="1:1">
      <c r="A50" s="106" t="s">
        <v>1426</v>
      </c>
    </row>
    <row r="51" spans="1:1">
      <c r="A51" s="69" t="s">
        <v>763</v>
      </c>
    </row>
    <row r="52" spans="1:1">
      <c r="A52" s="106" t="s">
        <v>764</v>
      </c>
    </row>
    <row r="53" spans="1:1">
      <c r="A53" s="69" t="s">
        <v>309</v>
      </c>
    </row>
    <row r="54" spans="1:1">
      <c r="A54" s="106" t="s">
        <v>310</v>
      </c>
    </row>
    <row r="55" spans="1:1">
      <c r="A55" s="69" t="s">
        <v>694</v>
      </c>
    </row>
    <row r="56" spans="1:1">
      <c r="A56" s="106" t="s">
        <v>695</v>
      </c>
    </row>
    <row r="57" spans="1:1">
      <c r="A57" s="69" t="s">
        <v>289</v>
      </c>
    </row>
    <row r="58" spans="1:1">
      <c r="A58" s="106" t="s">
        <v>290</v>
      </c>
    </row>
    <row r="59" spans="1:1">
      <c r="A59" s="69" t="s">
        <v>291</v>
      </c>
    </row>
    <row r="60" spans="1:1">
      <c r="A60" s="106" t="s">
        <v>292</v>
      </c>
    </row>
    <row r="61" spans="1:1">
      <c r="A61" s="69" t="s">
        <v>766</v>
      </c>
    </row>
    <row r="62" spans="1:1">
      <c r="A62" s="70" t="s">
        <v>767</v>
      </c>
    </row>
    <row r="63" spans="1:1">
      <c r="A63" s="69" t="s">
        <v>768</v>
      </c>
    </row>
    <row r="64" spans="1:1">
      <c r="A64" s="106" t="s">
        <v>769</v>
      </c>
    </row>
    <row r="65" spans="1:1">
      <c r="A65" s="69" t="s">
        <v>770</v>
      </c>
    </row>
    <row r="66" spans="1:1">
      <c r="A66" s="106" t="s">
        <v>771</v>
      </c>
    </row>
    <row r="67" spans="1:1">
      <c r="A67" s="69" t="s">
        <v>772</v>
      </c>
    </row>
    <row r="68" spans="1:1">
      <c r="A68" s="106" t="s">
        <v>1424</v>
      </c>
    </row>
    <row r="69" spans="1:1">
      <c r="A69" s="69" t="s">
        <v>311</v>
      </c>
    </row>
    <row r="70" spans="1:1">
      <c r="A70" s="106" t="s">
        <v>1427</v>
      </c>
    </row>
    <row r="71" spans="1:1">
      <c r="A71" s="69" t="s">
        <v>804</v>
      </c>
    </row>
    <row r="72" spans="1:1">
      <c r="A72" s="106" t="s">
        <v>805</v>
      </c>
    </row>
    <row r="73" spans="1:1">
      <c r="A73" s="69" t="s">
        <v>293</v>
      </c>
    </row>
    <row r="74" spans="1:1">
      <c r="A74" s="106" t="s">
        <v>294</v>
      </c>
    </row>
    <row r="75" spans="1:1">
      <c r="A75" s="70"/>
    </row>
    <row r="76" spans="1:1">
      <c r="A76" s="104" t="s">
        <v>364</v>
      </c>
    </row>
    <row r="77" spans="1:1">
      <c r="A77" s="69"/>
    </row>
    <row r="78" spans="1:1">
      <c r="A78" s="99" t="s">
        <v>331</v>
      </c>
    </row>
    <row r="79" spans="1:1">
      <c r="A79" s="100" t="s">
        <v>332</v>
      </c>
    </row>
    <row r="80" spans="1:1">
      <c r="A80" s="69" t="s">
        <v>701</v>
      </c>
    </row>
    <row r="81" spans="1:1">
      <c r="A81" s="123" t="s">
        <v>773</v>
      </c>
    </row>
    <row r="82" spans="1:1">
      <c r="A82" s="105" t="s">
        <v>360</v>
      </c>
    </row>
    <row r="83" spans="1:1">
      <c r="A83" s="129" t="s">
        <v>361</v>
      </c>
    </row>
    <row r="84" spans="1:1">
      <c r="A84" s="69" t="s">
        <v>703</v>
      </c>
    </row>
    <row r="85" spans="1:1">
      <c r="A85" s="106" t="s">
        <v>774</v>
      </c>
    </row>
    <row r="86" spans="1:1">
      <c r="A86" s="105" t="s">
        <v>486</v>
      </c>
    </row>
    <row r="87" spans="1:1">
      <c r="A87" s="129" t="s">
        <v>487</v>
      </c>
    </row>
    <row r="88" spans="1:1">
      <c r="A88" s="69"/>
    </row>
    <row r="89" spans="1:1">
      <c r="A89" s="99" t="s">
        <v>336</v>
      </c>
    </row>
    <row r="90" spans="1:1">
      <c r="A90" s="100" t="s">
        <v>337</v>
      </c>
    </row>
    <row r="91" spans="1:1">
      <c r="A91" s="69" t="s">
        <v>705</v>
      </c>
    </row>
    <row r="92" spans="1:1">
      <c r="A92" s="106" t="s">
        <v>775</v>
      </c>
    </row>
    <row r="93" spans="1:1">
      <c r="A93" s="98" t="s">
        <v>362</v>
      </c>
    </row>
    <row r="94" spans="1:1">
      <c r="A94" s="106" t="s">
        <v>363</v>
      </c>
    </row>
    <row r="95" spans="1:1">
      <c r="A95" s="69" t="s">
        <v>707</v>
      </c>
    </row>
    <row r="96" spans="1:1">
      <c r="A96" s="106" t="s">
        <v>1192</v>
      </c>
    </row>
    <row r="97" spans="1:1">
      <c r="A97" s="98" t="s">
        <v>488</v>
      </c>
    </row>
    <row r="98" spans="1:1">
      <c r="A98" s="130" t="s">
        <v>489</v>
      </c>
    </row>
    <row r="99" spans="1:1">
      <c r="A99" s="69"/>
    </row>
    <row r="100" spans="1:1">
      <c r="A100" s="104" t="s">
        <v>344</v>
      </c>
    </row>
    <row r="101" spans="1:1">
      <c r="A101" s="34"/>
    </row>
    <row r="102" spans="1:1">
      <c r="A102" s="69" t="s">
        <v>776</v>
      </c>
    </row>
    <row r="103" spans="1:1">
      <c r="A103" s="106" t="s">
        <v>777</v>
      </c>
    </row>
    <row r="104" spans="1:1">
      <c r="A104" s="69" t="s">
        <v>778</v>
      </c>
    </row>
    <row r="105" spans="1:1">
      <c r="A105" s="106" t="s">
        <v>779</v>
      </c>
    </row>
    <row r="106" spans="1:1">
      <c r="A106" s="69" t="s">
        <v>339</v>
      </c>
    </row>
    <row r="107" spans="1:1">
      <c r="A107" s="106" t="s">
        <v>340</v>
      </c>
    </row>
    <row r="108" spans="1:1">
      <c r="A108" s="69" t="s">
        <v>353</v>
      </c>
    </row>
    <row r="109" spans="1:1">
      <c r="A109" s="106" t="s">
        <v>354</v>
      </c>
    </row>
    <row r="110" spans="1:1">
      <c r="A110" s="3"/>
    </row>
    <row r="111" spans="1:1">
      <c r="A111" s="104" t="s">
        <v>1193</v>
      </c>
    </row>
    <row r="112" spans="1:1">
      <c r="A112" s="4"/>
    </row>
    <row r="113" spans="1:1">
      <c r="A113" s="69" t="s">
        <v>709</v>
      </c>
    </row>
    <row r="114" spans="1:1">
      <c r="A114" s="106" t="s">
        <v>1058</v>
      </c>
    </row>
    <row r="115" spans="1:1">
      <c r="A115" s="69" t="s">
        <v>710</v>
      </c>
    </row>
    <row r="116" spans="1:1">
      <c r="A116" s="106" t="s">
        <v>711</v>
      </c>
    </row>
    <row r="117" spans="1:1">
      <c r="A117" s="69" t="s">
        <v>712</v>
      </c>
    </row>
    <row r="118" spans="1:1">
      <c r="A118" s="106" t="s">
        <v>780</v>
      </c>
    </row>
    <row r="119" spans="1:1">
      <c r="A119" s="69" t="s">
        <v>713</v>
      </c>
    </row>
    <row r="120" spans="1:1">
      <c r="A120" s="123" t="s">
        <v>714</v>
      </c>
    </row>
    <row r="121" spans="1:1">
      <c r="A121" s="69" t="s">
        <v>715</v>
      </c>
    </row>
    <row r="122" spans="1:1">
      <c r="A122" s="106" t="s">
        <v>716</v>
      </c>
    </row>
    <row r="123" spans="1:1">
      <c r="A123" s="69" t="s">
        <v>717</v>
      </c>
    </row>
    <row r="124" spans="1:1">
      <c r="A124" s="106" t="s">
        <v>718</v>
      </c>
    </row>
    <row r="125" spans="1:1">
      <c r="A125" s="35"/>
    </row>
    <row r="126" spans="1:1">
      <c r="A126" s="104" t="s">
        <v>345</v>
      </c>
    </row>
    <row r="127" spans="1:1">
      <c r="A127" s="34"/>
    </row>
    <row r="128" spans="1:1">
      <c r="A128" s="69" t="s">
        <v>781</v>
      </c>
    </row>
    <row r="129" spans="1:1">
      <c r="A129" s="70" t="s">
        <v>871</v>
      </c>
    </row>
    <row r="130" spans="1:1">
      <c r="A130" s="69" t="s">
        <v>782</v>
      </c>
    </row>
    <row r="131" spans="1:1">
      <c r="A131" s="106" t="s">
        <v>783</v>
      </c>
    </row>
    <row r="132" spans="1:1">
      <c r="A132" s="492" t="s">
        <v>721</v>
      </c>
    </row>
    <row r="133" spans="1:1">
      <c r="A133" s="123" t="s">
        <v>722</v>
      </c>
    </row>
    <row r="134" spans="1:1">
      <c r="A134" s="69" t="s">
        <v>784</v>
      </c>
    </row>
    <row r="135" spans="1:1">
      <c r="A135" s="70" t="s">
        <v>785</v>
      </c>
    </row>
    <row r="136" spans="1:1">
      <c r="A136" s="69" t="s">
        <v>844</v>
      </c>
    </row>
    <row r="137" spans="1:1">
      <c r="A137" s="70" t="s">
        <v>845</v>
      </c>
    </row>
    <row r="138" spans="1:1">
      <c r="A138" s="69" t="s">
        <v>1034</v>
      </c>
    </row>
    <row r="139" spans="1:1">
      <c r="A139" s="70" t="s">
        <v>1035</v>
      </c>
    </row>
    <row r="140" spans="1:1">
      <c r="A140" s="69" t="s">
        <v>724</v>
      </c>
    </row>
    <row r="141" spans="1:1">
      <c r="A141" s="70" t="s">
        <v>786</v>
      </c>
    </row>
    <row r="142" spans="1:1">
      <c r="A142" s="69" t="s">
        <v>787</v>
      </c>
    </row>
    <row r="143" spans="1:1">
      <c r="A143" s="70" t="s">
        <v>788</v>
      </c>
    </row>
    <row r="144" spans="1:1">
      <c r="A144" s="69" t="s">
        <v>789</v>
      </c>
    </row>
    <row r="145" spans="1:1">
      <c r="A145" s="70" t="s">
        <v>872</v>
      </c>
    </row>
    <row r="146" spans="1:1">
      <c r="A146" s="69" t="s">
        <v>874</v>
      </c>
    </row>
    <row r="147" spans="1:1">
      <c r="A147" s="70" t="s">
        <v>875</v>
      </c>
    </row>
    <row r="148" spans="1:1">
      <c r="A148" s="69" t="s">
        <v>790</v>
      </c>
    </row>
    <row r="149" spans="1:1">
      <c r="A149" s="70" t="s">
        <v>873</v>
      </c>
    </row>
    <row r="150" spans="1:1">
      <c r="A150" s="69" t="s">
        <v>791</v>
      </c>
    </row>
    <row r="151" spans="1:1">
      <c r="A151" s="106" t="s">
        <v>792</v>
      </c>
    </row>
    <row r="152" spans="1:1">
      <c r="A152" s="35"/>
    </row>
    <row r="153" spans="1:1">
      <c r="A153" s="104" t="s">
        <v>346</v>
      </c>
    </row>
    <row r="154" spans="1:1">
      <c r="A154" s="35"/>
    </row>
    <row r="155" spans="1:1">
      <c r="A155" s="69" t="s">
        <v>793</v>
      </c>
    </row>
    <row r="156" spans="1:1">
      <c r="A156" s="70" t="s">
        <v>1194</v>
      </c>
    </row>
    <row r="157" spans="1:1">
      <c r="A157" s="69" t="s">
        <v>732</v>
      </c>
    </row>
    <row r="158" spans="1:1">
      <c r="A158" s="70" t="s">
        <v>794</v>
      </c>
    </row>
    <row r="159" spans="1:1">
      <c r="A159" s="69" t="s">
        <v>795</v>
      </c>
    </row>
    <row r="160" spans="1:1">
      <c r="A160" s="70" t="s">
        <v>796</v>
      </c>
    </row>
    <row r="161" spans="1:5">
      <c r="A161" s="69" t="s">
        <v>797</v>
      </c>
    </row>
    <row r="162" spans="1:5">
      <c r="A162" s="106" t="s">
        <v>737</v>
      </c>
    </row>
    <row r="163" spans="1:5">
      <c r="A163" s="69" t="s">
        <v>738</v>
      </c>
    </row>
    <row r="164" spans="1:5">
      <c r="A164" s="106" t="s">
        <v>739</v>
      </c>
    </row>
    <row r="165" spans="1:5">
      <c r="A165" s="69" t="s">
        <v>798</v>
      </c>
    </row>
    <row r="166" spans="1:5">
      <c r="A166" s="106" t="s">
        <v>799</v>
      </c>
    </row>
    <row r="167" spans="1:5">
      <c r="A167" s="89" t="s">
        <v>800</v>
      </c>
    </row>
    <row r="168" spans="1:5">
      <c r="A168" s="123" t="s">
        <v>743</v>
      </c>
    </row>
    <row r="169" spans="1:5">
      <c r="A169" s="89" t="s">
        <v>744</v>
      </c>
    </row>
    <row r="170" spans="1:5">
      <c r="A170" s="123" t="s">
        <v>745</v>
      </c>
    </row>
    <row r="171" spans="1:5">
      <c r="A171" s="89" t="s">
        <v>1255</v>
      </c>
    </row>
    <row r="172" spans="1:5">
      <c r="A172" s="735" t="s">
        <v>1256</v>
      </c>
    </row>
    <row r="173" spans="1:5">
      <c r="A173" s="5"/>
    </row>
    <row r="174" spans="1:5">
      <c r="A174" s="104" t="s">
        <v>994</v>
      </c>
    </row>
    <row r="175" spans="1:5" ht="27.75" customHeight="1">
      <c r="A175" s="599" t="s">
        <v>992</v>
      </c>
      <c r="B175" s="599"/>
      <c r="C175" s="599"/>
      <c r="D175" s="599"/>
      <c r="E175" s="599"/>
    </row>
    <row r="176" spans="1:5">
      <c r="A176" s="101" t="s">
        <v>1289</v>
      </c>
    </row>
    <row r="177" spans="1:8">
      <c r="A177" s="679" t="s">
        <v>1282</v>
      </c>
    </row>
    <row r="178" spans="1:8">
      <c r="A178" s="101" t="s">
        <v>1290</v>
      </c>
    </row>
    <row r="179" spans="1:8">
      <c r="A179" s="679" t="s">
        <v>1291</v>
      </c>
      <c r="H179" s="679"/>
    </row>
    <row r="180" spans="1:8">
      <c r="A180" s="101" t="s">
        <v>1292</v>
      </c>
    </row>
    <row r="181" spans="1:8">
      <c r="A181" s="679" t="s">
        <v>1293</v>
      </c>
      <c r="F181" s="101"/>
    </row>
    <row r="182" spans="1:8">
      <c r="A182" s="101" t="s">
        <v>1287</v>
      </c>
    </row>
    <row r="183" spans="1:8">
      <c r="A183" s="679" t="s">
        <v>1294</v>
      </c>
    </row>
    <row r="187" spans="1:8">
      <c r="A187" s="41" t="s">
        <v>129</v>
      </c>
    </row>
    <row r="188" spans="1:8" ht="25.5">
      <c r="A188" s="68" t="s">
        <v>1438</v>
      </c>
    </row>
    <row r="189" spans="1:8">
      <c r="A189" s="6"/>
    </row>
    <row r="190" spans="1:8">
      <c r="A190" s="42" t="s">
        <v>24</v>
      </c>
    </row>
    <row r="191" spans="1:8">
      <c r="A191" s="43" t="s">
        <v>25</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 ref="A176" location="'38 Tablica 53,54,55,56'!A1" display="Tablica 53: Skraćeni prikaz izvještaja o financijskom položaju faktoring društava "/>
    <hyperlink ref="A177" location="'38 Tablica 53,54,55,56'!A1" display="Table 53: Abbreviated overview of the report on the financial position of factoring companies "/>
    <hyperlink ref="A178:A183" location="'37 Tablica 52,53,54,55'!A1" display="Tablica 53: Skraćeni prikaz prikaz izvještaja o sveobuhvatnoj dobiti faktoring društava "/>
    <hyperlink ref="A171" location="'37 Tablica 52'!A1" display="Tablica 52: Izvještaj o kvaliteti portfelja"/>
    <hyperlink ref="A172" location="'37 Tablica 52'!A1" display="Table 52: Portfolio Quality Report"/>
    <hyperlink ref="A178" location="'38 Tablica 53,54,55,56'!A1" display="Tablica 54: Skraćeni prikaz prikaz izvještaja o sveobuhvatnoj dobiti faktoring društava "/>
    <hyperlink ref="A179" location="'38 Tablica 53,54,55,56'!A1" display="Table 54: Abbreviated overview of the report on the comprehesive income of factoring companies "/>
    <hyperlink ref="A180" location="'38 Tablica 53,54,55,56'!A1" display="Tablica 55: Skraćeni prikaz izvještaja o strukturi portfelja - volumena transakcija"/>
    <hyperlink ref="A181" location="'38 Tablica 53,54,55,56'!A1" display="Table 55: Abbreviated overview of the report on the portfolio structure - transactions volume"/>
    <hyperlink ref="A182" location="'38 Tablica 53,54,55,56'!A1" display="Tablica 56: Skraćeni prikaz Izvještaja o strukturi portfelja - potraživanja"/>
    <hyperlink ref="A183" location="'38 Tablica 53,54,55,56'!A1" display="Table 56: Abbreviated overview of the Report on the portfolio structure - receivables "/>
  </hyperlinks>
  <pageMargins left="0.7" right="0.7" top="0.75" bottom="0.75" header="0.3" footer="0.3"/>
  <pageSetup paperSize="9" scale="72" orientation="portrait" r:id="rId1"/>
  <rowBreaks count="3" manualBreakCount="3">
    <brk id="62" man="1"/>
    <brk id="124" man="1"/>
    <brk id="19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67" t="s">
        <v>1018</v>
      </c>
      <c r="J1" s="302" t="str">
        <f>Naslovnica!A20</f>
        <v>Prosinac 2018.</v>
      </c>
    </row>
    <row r="2" spans="1:12" ht="12.75" customHeight="1">
      <c r="A2" s="107" t="s">
        <v>1222</v>
      </c>
      <c r="J2" s="108" t="str">
        <f>Naslovnica!A24</f>
        <v>December 2018</v>
      </c>
    </row>
    <row r="3" spans="1:12" ht="12.75" customHeight="1"/>
    <row r="4" spans="1:12" ht="51" customHeight="1">
      <c r="A4" s="919" t="s">
        <v>404</v>
      </c>
      <c r="B4" s="912" t="s">
        <v>1219</v>
      </c>
      <c r="C4" s="900" t="s">
        <v>619</v>
      </c>
      <c r="D4" s="900"/>
      <c r="E4" s="926" t="s">
        <v>838</v>
      </c>
      <c r="F4" s="926"/>
      <c r="G4" s="926"/>
      <c r="H4" s="926"/>
      <c r="I4" s="926"/>
      <c r="J4" s="307"/>
    </row>
    <row r="5" spans="1:12" ht="10.5" customHeight="1">
      <c r="A5" s="919"/>
      <c r="B5" s="912"/>
      <c r="C5" s="608"/>
      <c r="D5" s="608"/>
      <c r="E5" s="922" t="s">
        <v>1036</v>
      </c>
      <c r="F5" s="941"/>
      <c r="G5" s="610"/>
      <c r="H5" s="610"/>
      <c r="I5" s="610"/>
      <c r="J5" s="608"/>
    </row>
    <row r="6" spans="1:12" ht="33.75" customHeight="1">
      <c r="A6" s="949"/>
      <c r="B6" s="912"/>
      <c r="C6" s="315" t="str">
        <f>Naslovnica!A20</f>
        <v>Prosinac 2018.</v>
      </c>
      <c r="D6" s="317" t="str">
        <f>'5 Tablica 3,4'!A8</f>
        <v>Studeni 2018.</v>
      </c>
      <c r="E6" s="315" t="str">
        <f>Naslovnica!A20</f>
        <v>Prosinac 2018.</v>
      </c>
      <c r="F6" s="317" t="str">
        <f>'5 Tablica 3,4'!A8</f>
        <v>Studeni 2018.</v>
      </c>
      <c r="G6" s="354" t="s">
        <v>173</v>
      </c>
      <c r="H6" s="354" t="s">
        <v>174</v>
      </c>
      <c r="I6" s="351" t="s">
        <v>156</v>
      </c>
      <c r="J6" s="351" t="s">
        <v>175</v>
      </c>
    </row>
    <row r="7" spans="1:12" ht="46.5" customHeight="1">
      <c r="A7" s="949"/>
      <c r="B7" s="912"/>
      <c r="C7" s="318" t="str">
        <f>Naslovnica!A24</f>
        <v>December 2018</v>
      </c>
      <c r="D7" s="319" t="str">
        <f>'5 Tablica 3,4'!B8</f>
        <v>November 2018</v>
      </c>
      <c r="E7" s="318" t="str">
        <f>Naslovnica!A24</f>
        <v>December 2018</v>
      </c>
      <c r="F7" s="319" t="str">
        <f>'5 Tablica 3,4'!B8</f>
        <v>November 2018</v>
      </c>
      <c r="G7" s="318" t="s">
        <v>158</v>
      </c>
      <c r="H7" s="318" t="s">
        <v>176</v>
      </c>
      <c r="I7" s="320" t="s">
        <v>177</v>
      </c>
      <c r="J7" s="342" t="s">
        <v>161</v>
      </c>
    </row>
    <row r="8" spans="1:12" ht="12.75" customHeight="1">
      <c r="A8" s="182" t="s">
        <v>1406</v>
      </c>
      <c r="B8" s="182" t="s">
        <v>1108</v>
      </c>
      <c r="C8" s="183">
        <v>149.54239999999999</v>
      </c>
      <c r="D8" s="183">
        <v>150.83179999999999</v>
      </c>
      <c r="E8" s="153">
        <v>-8.548595190138954E-3</v>
      </c>
      <c r="F8" s="153">
        <v>-3.0800183479205131E-3</v>
      </c>
      <c r="G8" s="153">
        <v>-1.8423463989308837E-2</v>
      </c>
      <c r="H8" s="153">
        <v>-1.8423463989308837E-2</v>
      </c>
      <c r="I8" s="153">
        <v>5.9076447635005414E-2</v>
      </c>
      <c r="J8" s="682" t="s">
        <v>474</v>
      </c>
      <c r="K8" s="83"/>
      <c r="L8" s="133"/>
    </row>
    <row r="9" spans="1:12" ht="12.75" customHeight="1">
      <c r="A9" s="182" t="s">
        <v>1406</v>
      </c>
      <c r="B9" s="182" t="s">
        <v>1109</v>
      </c>
      <c r="C9" s="183">
        <v>244.54390000000001</v>
      </c>
      <c r="D9" s="183">
        <v>246.97649999999999</v>
      </c>
      <c r="E9" s="153">
        <v>-9.8495200960414427E-3</v>
      </c>
      <c r="F9" s="153">
        <v>-2.9313378220495161E-3</v>
      </c>
      <c r="G9" s="153">
        <v>-2.1233224867820092E-2</v>
      </c>
      <c r="H9" s="153">
        <v>-2.1233224867820092E-2</v>
      </c>
      <c r="I9" s="153">
        <v>6.569180613159209E-2</v>
      </c>
      <c r="J9" s="682" t="s">
        <v>168</v>
      </c>
      <c r="K9" s="83"/>
      <c r="L9" s="133"/>
    </row>
    <row r="10" spans="1:12" ht="12.75" customHeight="1">
      <c r="A10" s="182" t="s">
        <v>1406</v>
      </c>
      <c r="B10" s="182" t="s">
        <v>1110</v>
      </c>
      <c r="C10" s="183">
        <v>239.76689999999999</v>
      </c>
      <c r="D10" s="183">
        <v>242.02510000000001</v>
      </c>
      <c r="E10" s="153">
        <v>-9.3304372149831411E-3</v>
      </c>
      <c r="F10" s="153">
        <v>-2.6131298545449314E-3</v>
      </c>
      <c r="G10" s="153">
        <v>-1.7897781731851605E-2</v>
      </c>
      <c r="H10" s="153">
        <v>-1.7897781731851605E-2</v>
      </c>
      <c r="I10" s="153">
        <v>6.5380091684388963E-2</v>
      </c>
      <c r="J10" s="682" t="s">
        <v>867</v>
      </c>
      <c r="K10" s="83"/>
      <c r="L10" s="133"/>
    </row>
    <row r="11" spans="1:12" ht="12.75" customHeight="1">
      <c r="A11" s="182" t="s">
        <v>1406</v>
      </c>
      <c r="B11" s="182" t="s">
        <v>1111</v>
      </c>
      <c r="C11" s="183">
        <v>105.5483</v>
      </c>
      <c r="D11" s="183">
        <v>105.56789999999999</v>
      </c>
      <c r="E11" s="153">
        <v>-1.8566249778575642E-4</v>
      </c>
      <c r="F11" s="153">
        <v>-5.4816152871744984E-4</v>
      </c>
      <c r="G11" s="153">
        <v>1.8912203202650395E-2</v>
      </c>
      <c r="H11" s="153">
        <v>1.8912203202650395E-2</v>
      </c>
      <c r="I11" s="153">
        <v>2.7329078267989804E-2</v>
      </c>
      <c r="J11" s="682" t="s">
        <v>1068</v>
      </c>
      <c r="K11" s="83"/>
      <c r="L11" s="133"/>
    </row>
    <row r="12" spans="1:12" ht="12.75" customHeight="1">
      <c r="A12" s="182" t="s">
        <v>1406</v>
      </c>
      <c r="B12" s="184" t="s">
        <v>1112</v>
      </c>
      <c r="C12" s="183">
        <v>260.07339999999999</v>
      </c>
      <c r="D12" s="183">
        <v>262.58330000000001</v>
      </c>
      <c r="E12" s="153">
        <v>-9.5584905818458972E-3</v>
      </c>
      <c r="F12" s="153">
        <v>-2.2452808823964373E-3</v>
      </c>
      <c r="G12" s="153">
        <v>-1.8190439194252554E-2</v>
      </c>
      <c r="H12" s="153">
        <v>-1.8190439194252554E-2</v>
      </c>
      <c r="I12" s="153">
        <v>6.6597036427933354E-2</v>
      </c>
      <c r="J12" s="682" t="s">
        <v>1175</v>
      </c>
      <c r="K12" s="83"/>
      <c r="L12" s="133"/>
    </row>
    <row r="13" spans="1:12" ht="12.75" customHeight="1">
      <c r="A13" s="182" t="s">
        <v>1406</v>
      </c>
      <c r="B13" s="184" t="s">
        <v>1113</v>
      </c>
      <c r="C13" s="183">
        <v>129.0565</v>
      </c>
      <c r="D13" s="183">
        <v>130.19489999999999</v>
      </c>
      <c r="E13" s="153">
        <v>-8.743814081811116E-3</v>
      </c>
      <c r="F13" s="153">
        <v>-2.6864176195905303E-3</v>
      </c>
      <c r="G13" s="153">
        <v>-1.3680905732361371E-2</v>
      </c>
      <c r="H13" s="153">
        <v>-1.3680905732361371E-2</v>
      </c>
      <c r="I13" s="153">
        <v>4.166176639136121E-2</v>
      </c>
      <c r="J13" s="682" t="s">
        <v>473</v>
      </c>
      <c r="K13" s="83"/>
      <c r="L13" s="133"/>
    </row>
    <row r="14" spans="1:12" ht="12.75" customHeight="1">
      <c r="A14" s="182" t="s">
        <v>1406</v>
      </c>
      <c r="B14" s="184" t="s">
        <v>1114</v>
      </c>
      <c r="C14" s="183">
        <v>190.5197</v>
      </c>
      <c r="D14" s="183">
        <v>192.292</v>
      </c>
      <c r="E14" s="153">
        <v>-9.2167120837060371E-3</v>
      </c>
      <c r="F14" s="153">
        <v>-2.7217545359118035E-3</v>
      </c>
      <c r="G14" s="153">
        <v>-1.9570034571377667E-2</v>
      </c>
      <c r="H14" s="153">
        <v>-1.9570034571377667E-2</v>
      </c>
      <c r="I14" s="153">
        <v>6.5017907467937119E-2</v>
      </c>
      <c r="J14" s="682" t="s">
        <v>1176</v>
      </c>
      <c r="K14" s="83"/>
      <c r="L14" s="133"/>
    </row>
    <row r="15" spans="1:12" ht="12.75" customHeight="1">
      <c r="A15" s="184" t="s">
        <v>863</v>
      </c>
      <c r="B15" s="184" t="s">
        <v>1115</v>
      </c>
      <c r="C15" s="183">
        <v>141.6994</v>
      </c>
      <c r="D15" s="183">
        <v>142.82980000000001</v>
      </c>
      <c r="E15" s="153">
        <v>-7.9143147998527522E-3</v>
      </c>
      <c r="F15" s="153">
        <v>-3.2297550606241164E-3</v>
      </c>
      <c r="G15" s="153">
        <v>-1.4862636369451008E-2</v>
      </c>
      <c r="H15" s="153">
        <v>-1.4862636369451008E-2</v>
      </c>
      <c r="I15" s="153">
        <v>2.6577197051659507E-2</v>
      </c>
      <c r="J15" s="682" t="s">
        <v>1177</v>
      </c>
      <c r="K15" s="83"/>
      <c r="L15" s="133"/>
    </row>
    <row r="16" spans="1:12" ht="12.75" customHeight="1">
      <c r="A16" s="184" t="s">
        <v>863</v>
      </c>
      <c r="B16" s="184" t="s">
        <v>1116</v>
      </c>
      <c r="C16" s="183">
        <v>166.52680000000001</v>
      </c>
      <c r="D16" s="183">
        <v>167.92089999999999</v>
      </c>
      <c r="E16" s="153">
        <v>-8.3021232020551363E-3</v>
      </c>
      <c r="F16" s="153">
        <v>-3.6094635232352258E-3</v>
      </c>
      <c r="G16" s="153">
        <v>-1.2220982506965147E-2</v>
      </c>
      <c r="H16" s="153">
        <v>-1.2220982506965147E-2</v>
      </c>
      <c r="I16" s="153">
        <v>4.9366470642277616E-2</v>
      </c>
      <c r="J16" s="682" t="s">
        <v>1178</v>
      </c>
      <c r="K16" s="83"/>
      <c r="L16" s="133"/>
    </row>
    <row r="17" spans="1:12" ht="12.75" customHeight="1">
      <c r="A17" s="184" t="s">
        <v>863</v>
      </c>
      <c r="B17" s="184" t="s">
        <v>1117</v>
      </c>
      <c r="C17" s="183">
        <v>154.7432</v>
      </c>
      <c r="D17" s="183">
        <v>155.98650000000001</v>
      </c>
      <c r="E17" s="153">
        <v>-7.9705615550063943E-3</v>
      </c>
      <c r="F17" s="153">
        <v>-3.326366663237653E-3</v>
      </c>
      <c r="G17" s="153">
        <v>-7.8083623469970762E-3</v>
      </c>
      <c r="H17" s="153">
        <v>-7.8083623469970762E-3</v>
      </c>
      <c r="I17" s="153">
        <v>3.5102549560056318E-2</v>
      </c>
      <c r="J17" s="682" t="s">
        <v>1179</v>
      </c>
      <c r="K17" s="83"/>
      <c r="L17" s="133"/>
    </row>
    <row r="18" spans="1:12" ht="12.75" customHeight="1">
      <c r="A18" s="182" t="s">
        <v>822</v>
      </c>
      <c r="B18" s="182" t="s">
        <v>1118</v>
      </c>
      <c r="C18" s="183">
        <v>197.09289999999999</v>
      </c>
      <c r="D18" s="183">
        <v>197.84270000000001</v>
      </c>
      <c r="E18" s="153">
        <v>-3.7898795356109765E-3</v>
      </c>
      <c r="F18" s="153">
        <v>3.5268027881676508E-3</v>
      </c>
      <c r="G18" s="153">
        <v>-3.7289478978480479E-3</v>
      </c>
      <c r="H18" s="153">
        <v>-3.7289478978480479E-3</v>
      </c>
      <c r="I18" s="153">
        <v>7.0145669346487471E-2</v>
      </c>
      <c r="J18" s="682" t="s">
        <v>169</v>
      </c>
      <c r="K18" s="83"/>
      <c r="L18" s="133"/>
    </row>
    <row r="19" spans="1:12" ht="12.75" customHeight="1">
      <c r="A19" s="182" t="s">
        <v>822</v>
      </c>
      <c r="B19" s="182" t="s">
        <v>1119</v>
      </c>
      <c r="C19" s="183">
        <v>120.38039999999999</v>
      </c>
      <c r="D19" s="183">
        <v>120.9344</v>
      </c>
      <c r="E19" s="153">
        <v>-4.5809959779847757E-3</v>
      </c>
      <c r="F19" s="153">
        <v>2.6198324633721101E-3</v>
      </c>
      <c r="G19" s="153">
        <v>-7.6172010248598283E-3</v>
      </c>
      <c r="H19" s="153">
        <v>-7.6172010248598283E-3</v>
      </c>
      <c r="I19" s="153">
        <v>6.360057006981612E-2</v>
      </c>
      <c r="J19" s="682" t="s">
        <v>876</v>
      </c>
      <c r="K19" s="83"/>
      <c r="L19" s="133"/>
    </row>
    <row r="20" spans="1:12" ht="12.75" customHeight="1">
      <c r="A20" s="182" t="s">
        <v>822</v>
      </c>
      <c r="B20" s="182" t="s">
        <v>1173</v>
      </c>
      <c r="C20" s="183">
        <v>102.1746</v>
      </c>
      <c r="D20" s="183">
        <v>102.6564</v>
      </c>
      <c r="E20" s="153">
        <v>-4.69332647550476E-3</v>
      </c>
      <c r="F20" s="153">
        <v>2.5048852586770361E-3</v>
      </c>
      <c r="G20" s="153">
        <v>1.1366347178902838E-2</v>
      </c>
      <c r="H20" s="153">
        <v>1.1366347178902838E-2</v>
      </c>
      <c r="I20" s="153">
        <v>1.5156273842268142E-2</v>
      </c>
      <c r="J20" s="682" t="s">
        <v>1174</v>
      </c>
      <c r="K20" s="83"/>
      <c r="L20" s="133"/>
    </row>
    <row r="21" spans="1:12" s="778" customFormat="1" ht="12.75" customHeight="1">
      <c r="A21" s="182" t="s">
        <v>822</v>
      </c>
      <c r="B21" s="182" t="s">
        <v>1401</v>
      </c>
      <c r="C21" s="183">
        <v>99.664599999999993</v>
      </c>
      <c r="D21" s="183">
        <v>99.755799999999994</v>
      </c>
      <c r="E21" s="153">
        <v>-9.142325559015177E-4</v>
      </c>
      <c r="F21" s="153">
        <v>-1.1554882688904124E-3</v>
      </c>
      <c r="G21" s="153" t="s">
        <v>807</v>
      </c>
      <c r="H21" s="153" t="s">
        <v>807</v>
      </c>
      <c r="I21" s="153" t="s">
        <v>807</v>
      </c>
      <c r="J21" s="682" t="s">
        <v>1405</v>
      </c>
      <c r="K21" s="83"/>
      <c r="L21" s="133"/>
    </row>
    <row r="22" spans="1:12" s="778" customFormat="1" ht="12.75" customHeight="1">
      <c r="A22" s="182" t="s">
        <v>822</v>
      </c>
      <c r="B22" s="182" t="s">
        <v>1391</v>
      </c>
      <c r="C22" s="183">
        <v>99.609499999999997</v>
      </c>
      <c r="D22" s="183">
        <v>99.639799999999994</v>
      </c>
      <c r="E22" s="153">
        <v>-3.0409535145591309E-4</v>
      </c>
      <c r="F22" s="153">
        <v>3.6867733480535616E-3</v>
      </c>
      <c r="G22" s="153" t="s">
        <v>807</v>
      </c>
      <c r="H22" s="153" t="s">
        <v>807</v>
      </c>
      <c r="I22" s="153" t="s">
        <v>807</v>
      </c>
      <c r="J22" s="682" t="s">
        <v>1392</v>
      </c>
      <c r="K22" s="83"/>
      <c r="L22" s="133"/>
    </row>
    <row r="23" spans="1:12" ht="12.75" customHeight="1">
      <c r="A23" s="184" t="s">
        <v>821</v>
      </c>
      <c r="B23" s="182" t="s">
        <v>1120</v>
      </c>
      <c r="C23" s="183">
        <v>256.64830000000001</v>
      </c>
      <c r="D23" s="183">
        <v>260.99939999999998</v>
      </c>
      <c r="E23" s="153">
        <v>-1.6670919550006529E-2</v>
      </c>
      <c r="F23" s="153">
        <v>-3.6905524453155966E-3</v>
      </c>
      <c r="G23" s="153">
        <v>-4.2503447221621448E-3</v>
      </c>
      <c r="H23" s="153">
        <v>-4.2503447221621448E-3</v>
      </c>
      <c r="I23" s="153">
        <v>7.0339467516695953E-2</v>
      </c>
      <c r="J23" s="682" t="s">
        <v>1180</v>
      </c>
      <c r="K23" s="83"/>
      <c r="L23" s="133"/>
    </row>
    <row r="24" spans="1:12" ht="12.75" customHeight="1">
      <c r="A24" s="184" t="s">
        <v>821</v>
      </c>
      <c r="B24" s="182" t="s">
        <v>1121</v>
      </c>
      <c r="C24" s="183">
        <v>268.21679999999998</v>
      </c>
      <c r="D24" s="183">
        <v>272.63940000000002</v>
      </c>
      <c r="E24" s="153">
        <v>-1.6221426543632525E-2</v>
      </c>
      <c r="F24" s="153">
        <v>-3.5546686548835571E-3</v>
      </c>
      <c r="G24" s="153">
        <v>-4.8326780308497724E-3</v>
      </c>
      <c r="H24" s="153">
        <v>-4.8326780308497724E-3</v>
      </c>
      <c r="I24" s="153">
        <v>7.036334384533216E-2</v>
      </c>
      <c r="J24" s="682" t="s">
        <v>1181</v>
      </c>
      <c r="K24" s="83"/>
      <c r="L24" s="133"/>
    </row>
    <row r="25" spans="1:12" ht="12.75" customHeight="1">
      <c r="A25" s="184" t="s">
        <v>821</v>
      </c>
      <c r="B25" s="184" t="s">
        <v>1122</v>
      </c>
      <c r="C25" s="183">
        <v>235.00030000000001</v>
      </c>
      <c r="D25" s="183">
        <v>239.15729999999999</v>
      </c>
      <c r="E25" s="153">
        <v>-1.738186540824797E-2</v>
      </c>
      <c r="F25" s="153">
        <v>-3.6611159738056584E-3</v>
      </c>
      <c r="G25" s="153">
        <v>-2.8099506709806793E-3</v>
      </c>
      <c r="H25" s="153">
        <v>-2.8099506709806793E-3</v>
      </c>
      <c r="I25" s="153">
        <v>6.6754894152626143E-2</v>
      </c>
      <c r="J25" s="682" t="s">
        <v>170</v>
      </c>
      <c r="K25" s="83"/>
      <c r="L25" s="133"/>
    </row>
    <row r="26" spans="1:12" ht="12.75" customHeight="1">
      <c r="A26" s="184" t="s">
        <v>821</v>
      </c>
      <c r="B26" s="184" t="s">
        <v>1123</v>
      </c>
      <c r="C26" s="183">
        <v>121.03570000000001</v>
      </c>
      <c r="D26" s="183">
        <v>122.7807</v>
      </c>
      <c r="E26" s="153">
        <v>-1.4212331416908279E-2</v>
      </c>
      <c r="F26" s="153">
        <v>-3.4438537397021417E-3</v>
      </c>
      <c r="G26" s="153">
        <v>8.6678178199868124E-3</v>
      </c>
      <c r="H26" s="153">
        <v>8.6678178199868124E-3</v>
      </c>
      <c r="I26" s="153">
        <v>6.2412461125718632E-2</v>
      </c>
      <c r="J26" s="682">
        <v>42314</v>
      </c>
      <c r="K26" s="83"/>
      <c r="L26" s="133"/>
    </row>
    <row r="27" spans="1:12" ht="12.75" customHeight="1">
      <c r="A27" s="184" t="s">
        <v>821</v>
      </c>
      <c r="B27" s="184" t="s">
        <v>1124</v>
      </c>
      <c r="C27" s="183">
        <v>183.41159999999999</v>
      </c>
      <c r="D27" s="183">
        <v>183.45</v>
      </c>
      <c r="E27" s="153">
        <v>-2.0932134096481752E-4</v>
      </c>
      <c r="F27" s="153">
        <v>-2.725464010260758E-5</v>
      </c>
      <c r="G27" s="153">
        <v>1.8743924859889839E-2</v>
      </c>
      <c r="H27" s="153">
        <v>1.8743924859889839E-2</v>
      </c>
      <c r="I27" s="153">
        <v>5.5988403779345886E-2</v>
      </c>
      <c r="J27" s="682" t="s">
        <v>172</v>
      </c>
      <c r="K27" s="83"/>
      <c r="L27" s="133"/>
    </row>
    <row r="28" spans="1:12" ht="12.75" customHeight="1">
      <c r="A28" s="184" t="s">
        <v>821</v>
      </c>
      <c r="B28" s="182" t="s">
        <v>1125</v>
      </c>
      <c r="C28" s="183">
        <v>228.97219999999999</v>
      </c>
      <c r="D28" s="183">
        <v>231.25899999999999</v>
      </c>
      <c r="E28" s="153">
        <v>-9.8884800159128924E-3</v>
      </c>
      <c r="F28" s="153">
        <v>-1.3718996772991501E-3</v>
      </c>
      <c r="G28" s="153">
        <v>9.1015261759221869E-3</v>
      </c>
      <c r="H28" s="153">
        <v>9.1015261759221869E-3</v>
      </c>
      <c r="I28" s="153">
        <v>7.1238984693834606E-2</v>
      </c>
      <c r="J28" s="682" t="s">
        <v>171</v>
      </c>
      <c r="K28" s="83"/>
      <c r="L28" s="133"/>
    </row>
    <row r="29" spans="1:12" ht="12.75" customHeight="1">
      <c r="A29" s="51" t="s">
        <v>405</v>
      </c>
    </row>
    <row r="30" spans="1:12" ht="12.75" customHeight="1">
      <c r="A30" s="51"/>
    </row>
    <row r="31" spans="1:12" ht="12.75" customHeight="1">
      <c r="A31" s="51"/>
      <c r="C31" s="788"/>
    </row>
    <row r="32" spans="1:12" ht="12.75" customHeight="1">
      <c r="A32" s="652"/>
    </row>
    <row r="33" spans="1:11" ht="12.75" customHeight="1"/>
    <row r="34" spans="1:11" ht="12.75" customHeight="1"/>
    <row r="35" spans="1:11" ht="12.75" customHeight="1">
      <c r="A35" s="389" t="s">
        <v>293</v>
      </c>
      <c r="J35" s="302" t="str">
        <f>Naslovnica!A20</f>
        <v>Prosinac 2018.</v>
      </c>
    </row>
    <row r="36" spans="1:11" ht="12.75" customHeight="1">
      <c r="A36" s="117" t="s">
        <v>294</v>
      </c>
      <c r="J36" s="108" t="str">
        <f>Naslovnica!A24</f>
        <v>December 2018</v>
      </c>
    </row>
    <row r="37" spans="1:11" ht="12.75" customHeight="1"/>
    <row r="38" spans="1:11" ht="12.75" customHeight="1">
      <c r="K38" s="83"/>
    </row>
    <row r="39" spans="1:11" ht="12.75" customHeight="1"/>
    <row r="40" spans="1:11" ht="12.75" customHeight="1">
      <c r="K40" s="83"/>
    </row>
    <row r="41" spans="1:11" ht="12.75" customHeight="1">
      <c r="K41" s="83"/>
    </row>
    <row r="42" spans="1:11" ht="12.75" customHeight="1">
      <c r="K42" s="83"/>
    </row>
    <row r="43" spans="1:11" ht="12.75" customHeight="1">
      <c r="K43" s="83"/>
    </row>
    <row r="44" spans="1:11" ht="12.75" customHeight="1">
      <c r="K44" s="83"/>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405</v>
      </c>
    </row>
    <row r="70" spans="1:10" ht="12.75" customHeight="1"/>
    <row r="71" spans="1:10" ht="12.75" customHeight="1">
      <c r="A71" s="72" t="s">
        <v>259</v>
      </c>
    </row>
    <row r="72" spans="1:10" ht="12.75" customHeight="1"/>
    <row r="73" spans="1:10" ht="12.75" customHeight="1"/>
    <row r="74" spans="1:10" ht="12.75" customHeight="1"/>
    <row r="75" spans="1:10" ht="12.75" customHeight="1"/>
    <row r="76" spans="1:10" ht="12.75" customHeight="1"/>
    <row r="77" spans="1:10">
      <c r="J77" s="40" t="s">
        <v>304</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election activeCell="A2" sqref="A2"/>
    </sheetView>
  </sheetViews>
  <sheetFormatPr defaultRowHeight="12.75"/>
  <cols>
    <col min="1" max="1" width="10.7109375" style="92" customWidth="1"/>
    <col min="2" max="2" width="11.140625" style="92" customWidth="1"/>
    <col min="3" max="3" width="10.7109375" style="92" customWidth="1"/>
    <col min="4" max="4" width="3.5703125" style="92" customWidth="1"/>
    <col min="5" max="9" width="11.42578125" style="92" customWidth="1"/>
    <col min="10" max="16384" width="9.140625" style="92"/>
  </cols>
  <sheetData>
    <row r="1" spans="1:9" ht="15">
      <c r="A1" s="464" t="s">
        <v>329</v>
      </c>
      <c r="B1" s="465"/>
      <c r="C1" s="465"/>
      <c r="D1" s="465"/>
      <c r="E1" s="465"/>
      <c r="F1" s="465"/>
      <c r="G1" s="465"/>
      <c r="H1" s="465"/>
      <c r="I1" s="465"/>
    </row>
    <row r="2" spans="1:9">
      <c r="A2" s="466" t="s">
        <v>330</v>
      </c>
      <c r="B2" s="465"/>
      <c r="C2" s="465"/>
      <c r="D2" s="465"/>
      <c r="E2" s="465"/>
      <c r="F2" s="465"/>
      <c r="G2" s="465"/>
      <c r="H2" s="465"/>
      <c r="I2" s="465"/>
    </row>
    <row r="4" spans="1:9">
      <c r="A4" s="93" t="s">
        <v>331</v>
      </c>
      <c r="I4" s="94"/>
    </row>
    <row r="5" spans="1:9">
      <c r="A5" s="95" t="s">
        <v>332</v>
      </c>
      <c r="I5" s="96"/>
    </row>
    <row r="7" spans="1:9" ht="26.25" customHeight="1">
      <c r="A7" s="951" t="s">
        <v>701</v>
      </c>
      <c r="B7" s="951"/>
      <c r="C7" s="951"/>
      <c r="D7" s="93"/>
      <c r="E7" s="951" t="s">
        <v>357</v>
      </c>
      <c r="F7" s="951"/>
      <c r="G7" s="951"/>
      <c r="H7" s="951"/>
      <c r="I7" s="93"/>
    </row>
    <row r="8" spans="1:9" ht="27.75" customHeight="1">
      <c r="A8" s="950" t="s">
        <v>702</v>
      </c>
      <c r="B8" s="950"/>
      <c r="C8" s="950"/>
      <c r="E8" s="950" t="s">
        <v>356</v>
      </c>
      <c r="F8" s="950"/>
      <c r="G8" s="950"/>
      <c r="H8" s="950"/>
    </row>
    <row r="10" spans="1:9" ht="26.25" customHeight="1">
      <c r="A10" s="355" t="s">
        <v>333</v>
      </c>
      <c r="B10" s="355" t="s">
        <v>355</v>
      </c>
      <c r="C10" s="355" t="s">
        <v>334</v>
      </c>
    </row>
    <row r="11" spans="1:9">
      <c r="A11" s="185" t="s">
        <v>820</v>
      </c>
      <c r="B11" s="186">
        <v>96</v>
      </c>
      <c r="C11" s="186">
        <v>95</v>
      </c>
    </row>
    <row r="12" spans="1:9">
      <c r="A12" s="185" t="s">
        <v>877</v>
      </c>
      <c r="B12" s="186">
        <v>137</v>
      </c>
      <c r="C12" s="186">
        <v>135</v>
      </c>
    </row>
    <row r="13" spans="1:9">
      <c r="A13" s="185" t="s">
        <v>1069</v>
      </c>
      <c r="B13" s="562">
        <v>191</v>
      </c>
      <c r="C13" s="186">
        <v>189</v>
      </c>
    </row>
    <row r="14" spans="1:9">
      <c r="A14" s="185" t="s">
        <v>1313</v>
      </c>
      <c r="B14" s="186">
        <v>251</v>
      </c>
      <c r="C14" s="186">
        <v>249</v>
      </c>
    </row>
    <row r="15" spans="1:9">
      <c r="A15" s="185" t="s">
        <v>1500</v>
      </c>
      <c r="B15" s="186">
        <v>347</v>
      </c>
      <c r="C15" s="186">
        <v>343</v>
      </c>
    </row>
    <row r="16" spans="1:9">
      <c r="A16" s="51" t="s">
        <v>405</v>
      </c>
    </row>
    <row r="17" spans="1:9">
      <c r="A17" s="51"/>
    </row>
    <row r="23" spans="1:9">
      <c r="E23" s="51" t="s">
        <v>405</v>
      </c>
    </row>
    <row r="24" spans="1:9">
      <c r="E24" s="51"/>
    </row>
    <row r="25" spans="1:9" ht="27" customHeight="1">
      <c r="A25" s="951" t="s">
        <v>703</v>
      </c>
      <c r="B25" s="951"/>
      <c r="C25" s="951"/>
      <c r="E25" s="951" t="s">
        <v>482</v>
      </c>
      <c r="F25" s="951"/>
      <c r="G25" s="951"/>
      <c r="H25" s="952" t="s">
        <v>534</v>
      </c>
      <c r="I25" s="952"/>
    </row>
    <row r="26" spans="1:9" ht="30" customHeight="1">
      <c r="A26" s="950" t="s">
        <v>704</v>
      </c>
      <c r="B26" s="950"/>
      <c r="C26" s="950"/>
      <c r="E26" s="950" t="s">
        <v>483</v>
      </c>
      <c r="F26" s="950"/>
      <c r="G26" s="950"/>
      <c r="H26" s="131"/>
      <c r="I26" s="132"/>
    </row>
    <row r="28" spans="1:9" ht="27" customHeight="1">
      <c r="A28" s="355" t="s">
        <v>335</v>
      </c>
      <c r="B28" s="355" t="s">
        <v>355</v>
      </c>
      <c r="C28" s="355" t="s">
        <v>334</v>
      </c>
    </row>
    <row r="29" spans="1:9">
      <c r="A29" s="187" t="s">
        <v>1314</v>
      </c>
      <c r="B29" s="186">
        <v>251</v>
      </c>
      <c r="C29" s="186">
        <v>249</v>
      </c>
    </row>
    <row r="30" spans="1:9">
      <c r="A30" s="187" t="s">
        <v>1350</v>
      </c>
      <c r="B30" s="186">
        <v>272</v>
      </c>
      <c r="C30" s="186">
        <v>270</v>
      </c>
    </row>
    <row r="31" spans="1:9">
      <c r="A31" s="187" t="s">
        <v>1357</v>
      </c>
      <c r="B31" s="186">
        <v>290</v>
      </c>
      <c r="C31" s="186">
        <v>287</v>
      </c>
    </row>
    <row r="32" spans="1:9">
      <c r="A32" s="187" t="s">
        <v>1399</v>
      </c>
      <c r="B32" s="186">
        <v>318</v>
      </c>
      <c r="C32" s="186">
        <v>315</v>
      </c>
    </row>
    <row r="33" spans="1:9">
      <c r="A33" s="187" t="s">
        <v>1501</v>
      </c>
      <c r="B33" s="186">
        <v>347</v>
      </c>
      <c r="C33" s="186">
        <v>343</v>
      </c>
    </row>
    <row r="34" spans="1:9" ht="15">
      <c r="A34" s="51" t="s">
        <v>405</v>
      </c>
      <c r="B34"/>
      <c r="C34"/>
    </row>
    <row r="35" spans="1:9" ht="15">
      <c r="A35"/>
      <c r="B35"/>
      <c r="C35"/>
    </row>
    <row r="36" spans="1:9" ht="15">
      <c r="A36" s="102"/>
      <c r="B36" s="102"/>
      <c r="C36"/>
    </row>
    <row r="37" spans="1:9" ht="15">
      <c r="A37" s="102"/>
      <c r="B37" s="102"/>
      <c r="C37"/>
    </row>
    <row r="38" spans="1:9" ht="15">
      <c r="A38"/>
      <c r="B38" s="102"/>
      <c r="C38"/>
    </row>
    <row r="39" spans="1:9" ht="15">
      <c r="A39"/>
      <c r="B39"/>
      <c r="C39"/>
    </row>
    <row r="40" spans="1:9" ht="15">
      <c r="A40"/>
      <c r="B40"/>
      <c r="C40"/>
      <c r="E40" s="51" t="s">
        <v>405</v>
      </c>
    </row>
    <row r="41" spans="1:9">
      <c r="E41" s="51"/>
    </row>
    <row r="42" spans="1:9">
      <c r="A42" s="91"/>
      <c r="B42" s="636"/>
      <c r="C42" s="636"/>
      <c r="D42" s="636"/>
      <c r="E42" s="636"/>
      <c r="F42" s="636"/>
      <c r="G42" s="636"/>
      <c r="H42" s="636"/>
      <c r="I42" s="636"/>
    </row>
    <row r="44" spans="1:9">
      <c r="A44" s="638"/>
      <c r="B44" s="637"/>
      <c r="C44" s="637"/>
      <c r="D44" s="637"/>
      <c r="E44" s="637"/>
      <c r="F44" s="637"/>
      <c r="G44" s="637"/>
      <c r="H44" s="637"/>
      <c r="I44" s="637"/>
    </row>
    <row r="45" spans="1:9">
      <c r="A45" s="72" t="s">
        <v>259</v>
      </c>
    </row>
    <row r="46" spans="1:9">
      <c r="I46" s="97"/>
    </row>
    <row r="56" spans="9:9">
      <c r="I56" s="97" t="s">
        <v>859</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2" customWidth="1"/>
    <col min="4" max="4" width="3.5703125" style="92" customWidth="1"/>
    <col min="5" max="9" width="11.42578125" style="92" customWidth="1"/>
    <col min="10" max="16384" width="9.140625" style="92"/>
  </cols>
  <sheetData>
    <row r="1" spans="1:9">
      <c r="A1" s="93" t="s">
        <v>336</v>
      </c>
      <c r="I1" s="94"/>
    </row>
    <row r="2" spans="1:9">
      <c r="A2" s="95" t="s">
        <v>337</v>
      </c>
      <c r="I2" s="96"/>
    </row>
    <row r="4" spans="1:9" ht="26.25" customHeight="1">
      <c r="A4" s="951" t="s">
        <v>705</v>
      </c>
      <c r="B4" s="951"/>
      <c r="C4" s="951"/>
      <c r="D4" s="93"/>
      <c r="E4" s="951" t="s">
        <v>358</v>
      </c>
      <c r="F4" s="951"/>
      <c r="G4" s="951"/>
      <c r="H4" s="951"/>
      <c r="I4" s="93"/>
    </row>
    <row r="5" spans="1:9" ht="27.75" customHeight="1">
      <c r="A5" s="950" t="s">
        <v>706</v>
      </c>
      <c r="B5" s="950"/>
      <c r="C5" s="950"/>
      <c r="E5" s="950" t="s">
        <v>359</v>
      </c>
      <c r="F5" s="950"/>
      <c r="G5" s="950"/>
      <c r="H5" s="950"/>
    </row>
    <row r="7" spans="1:9" ht="26.25" customHeight="1">
      <c r="A7" s="355" t="s">
        <v>333</v>
      </c>
      <c r="B7" s="355" t="s">
        <v>355</v>
      </c>
      <c r="C7" s="355" t="s">
        <v>334</v>
      </c>
    </row>
    <row r="8" spans="1:9">
      <c r="A8" s="185" t="s">
        <v>820</v>
      </c>
      <c r="B8" s="186">
        <v>14706</v>
      </c>
      <c r="C8" s="186">
        <v>15335</v>
      </c>
    </row>
    <row r="9" spans="1:9">
      <c r="A9" s="185" t="s">
        <v>877</v>
      </c>
      <c r="B9" s="186">
        <v>14285</v>
      </c>
      <c r="C9" s="186">
        <v>14904</v>
      </c>
    </row>
    <row r="10" spans="1:9">
      <c r="A10" s="185" t="s">
        <v>1069</v>
      </c>
      <c r="B10" s="186">
        <v>13006</v>
      </c>
      <c r="C10" s="186">
        <v>13515</v>
      </c>
    </row>
    <row r="11" spans="1:9">
      <c r="A11" s="185" t="s">
        <v>1313</v>
      </c>
      <c r="B11" s="186">
        <v>11521</v>
      </c>
      <c r="C11" s="186">
        <v>11909</v>
      </c>
    </row>
    <row r="12" spans="1:9">
      <c r="A12" s="185" t="s">
        <v>1500</v>
      </c>
      <c r="B12" s="186">
        <v>10024</v>
      </c>
      <c r="C12" s="186">
        <v>10317</v>
      </c>
    </row>
    <row r="13" spans="1:9">
      <c r="A13" s="51" t="s">
        <v>405</v>
      </c>
    </row>
    <row r="14" spans="1:9">
      <c r="A14" s="51"/>
    </row>
    <row r="20" spans="1:9">
      <c r="E20" s="51" t="s">
        <v>405</v>
      </c>
    </row>
    <row r="22" spans="1:9" ht="27" customHeight="1">
      <c r="A22" s="951" t="s">
        <v>707</v>
      </c>
      <c r="B22" s="951"/>
      <c r="C22" s="951"/>
      <c r="E22" s="951" t="s">
        <v>484</v>
      </c>
      <c r="F22" s="951"/>
      <c r="G22" s="951"/>
      <c r="H22" s="952" t="s">
        <v>534</v>
      </c>
      <c r="I22" s="952"/>
    </row>
    <row r="23" spans="1:9" ht="30" customHeight="1">
      <c r="A23" s="950" t="s">
        <v>708</v>
      </c>
      <c r="B23" s="950"/>
      <c r="C23" s="950"/>
      <c r="E23" s="950" t="s">
        <v>485</v>
      </c>
      <c r="F23" s="950"/>
      <c r="G23" s="950"/>
      <c r="H23" s="131"/>
    </row>
    <row r="25" spans="1:9" ht="27" customHeight="1">
      <c r="A25" s="355" t="s">
        <v>335</v>
      </c>
      <c r="B25" s="355" t="s">
        <v>355</v>
      </c>
      <c r="C25" s="355" t="s">
        <v>334</v>
      </c>
    </row>
    <row r="26" spans="1:9">
      <c r="A26" s="187" t="s">
        <v>1314</v>
      </c>
      <c r="B26" s="186">
        <v>11521</v>
      </c>
      <c r="C26" s="186">
        <v>11909</v>
      </c>
    </row>
    <row r="27" spans="1:9">
      <c r="A27" s="187" t="s">
        <v>1350</v>
      </c>
      <c r="B27" s="186">
        <v>11104</v>
      </c>
      <c r="C27" s="186">
        <v>11464</v>
      </c>
    </row>
    <row r="28" spans="1:9">
      <c r="A28" s="187" t="s">
        <v>1357</v>
      </c>
      <c r="B28" s="186">
        <v>10609</v>
      </c>
      <c r="C28" s="186">
        <v>10932</v>
      </c>
    </row>
    <row r="29" spans="1:9">
      <c r="A29" s="187" t="s">
        <v>1399</v>
      </c>
      <c r="B29" s="186">
        <v>10338</v>
      </c>
      <c r="C29" s="186">
        <v>10646</v>
      </c>
    </row>
    <row r="30" spans="1:9">
      <c r="A30" s="187" t="s">
        <v>1501</v>
      </c>
      <c r="B30" s="186">
        <v>10024</v>
      </c>
      <c r="C30" s="186">
        <v>10317</v>
      </c>
    </row>
    <row r="31" spans="1:9" ht="15">
      <c r="A31" s="51" t="s">
        <v>405</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405</v>
      </c>
    </row>
    <row r="38" spans="1:5" ht="15">
      <c r="A38"/>
      <c r="B38"/>
      <c r="C38"/>
      <c r="E38" s="51"/>
    </row>
    <row r="39" spans="1:5">
      <c r="A39" s="72" t="s">
        <v>259</v>
      </c>
    </row>
    <row r="54" spans="9:9">
      <c r="I54" s="97"/>
    </row>
    <row r="55" spans="9:9">
      <c r="I55" s="97" t="s">
        <v>860</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8"/>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60" t="s">
        <v>347</v>
      </c>
      <c r="B1" s="286"/>
      <c r="C1" s="286"/>
      <c r="D1" s="287"/>
      <c r="E1" s="287"/>
      <c r="F1" s="287"/>
      <c r="G1" s="287"/>
      <c r="H1" s="287"/>
      <c r="I1" s="287"/>
      <c r="J1" s="287"/>
      <c r="K1" s="287"/>
      <c r="L1" s="287"/>
      <c r="M1" s="287"/>
      <c r="N1" s="287"/>
      <c r="O1" s="287"/>
      <c r="P1" s="287"/>
    </row>
    <row r="2" spans="1:16" ht="18">
      <c r="A2" s="288" t="s">
        <v>348</v>
      </c>
      <c r="B2" s="286"/>
      <c r="C2" s="286"/>
      <c r="D2" s="287"/>
      <c r="E2" s="287"/>
      <c r="F2" s="287"/>
      <c r="G2" s="287"/>
      <c r="H2" s="287"/>
      <c r="I2" s="287"/>
      <c r="J2" s="287"/>
      <c r="K2" s="287"/>
      <c r="L2" s="287"/>
      <c r="M2" s="287"/>
      <c r="N2" s="287"/>
      <c r="O2" s="287"/>
      <c r="P2" s="287"/>
    </row>
    <row r="3" spans="1:16" ht="12.75" customHeight="1">
      <c r="A3" s="422" t="s">
        <v>1464</v>
      </c>
    </row>
    <row r="4" spans="1:16" ht="12.75" customHeight="1">
      <c r="A4" s="118" t="s">
        <v>1465</v>
      </c>
      <c r="H4" s="83"/>
      <c r="J4" s="83"/>
    </row>
    <row r="5" spans="1:16" ht="12.75" customHeight="1">
      <c r="L5" s="953" t="s">
        <v>126</v>
      </c>
      <c r="M5" s="954"/>
      <c r="N5" s="954"/>
      <c r="O5" s="954"/>
      <c r="P5" s="954"/>
    </row>
    <row r="6" spans="1:16" ht="24" customHeight="1">
      <c r="A6" s="955" t="s">
        <v>408</v>
      </c>
      <c r="B6" s="957" t="s">
        <v>536</v>
      </c>
      <c r="C6" s="957"/>
      <c r="D6" s="957"/>
      <c r="E6" s="957"/>
      <c r="F6" s="957"/>
      <c r="G6" s="957" t="s">
        <v>537</v>
      </c>
      <c r="H6" s="957"/>
      <c r="I6" s="957"/>
      <c r="J6" s="957"/>
      <c r="K6" s="957"/>
      <c r="L6" s="957" t="s">
        <v>535</v>
      </c>
      <c r="M6" s="957"/>
      <c r="N6" s="957"/>
      <c r="O6" s="957"/>
      <c r="P6" s="957"/>
    </row>
    <row r="7" spans="1:16" ht="48" customHeight="1">
      <c r="A7" s="956"/>
      <c r="B7" s="955" t="s">
        <v>406</v>
      </c>
      <c r="C7" s="955"/>
      <c r="D7" s="955"/>
      <c r="E7" s="955" t="s">
        <v>833</v>
      </c>
      <c r="F7" s="955"/>
      <c r="G7" s="955" t="s">
        <v>406</v>
      </c>
      <c r="H7" s="955"/>
      <c r="I7" s="955"/>
      <c r="J7" s="955" t="s">
        <v>834</v>
      </c>
      <c r="K7" s="955"/>
      <c r="L7" s="955" t="s">
        <v>407</v>
      </c>
      <c r="M7" s="955"/>
      <c r="N7" s="955"/>
      <c r="O7" s="955" t="s">
        <v>834</v>
      </c>
      <c r="P7" s="955"/>
    </row>
    <row r="8" spans="1:16" ht="24">
      <c r="A8" s="956"/>
      <c r="B8" s="356" t="s">
        <v>1466</v>
      </c>
      <c r="C8" s="799" t="s">
        <v>1467</v>
      </c>
      <c r="D8" s="357" t="s">
        <v>409</v>
      </c>
      <c r="E8" s="873" t="s">
        <v>1466</v>
      </c>
      <c r="F8" s="873" t="s">
        <v>1467</v>
      </c>
      <c r="G8" s="873" t="s">
        <v>1466</v>
      </c>
      <c r="H8" s="873" t="s">
        <v>1467</v>
      </c>
      <c r="I8" s="357" t="s">
        <v>409</v>
      </c>
      <c r="J8" s="873" t="s">
        <v>1466</v>
      </c>
      <c r="K8" s="873" t="s">
        <v>1467</v>
      </c>
      <c r="L8" s="873" t="s">
        <v>1466</v>
      </c>
      <c r="M8" s="873" t="s">
        <v>1467</v>
      </c>
      <c r="N8" s="357" t="s">
        <v>409</v>
      </c>
      <c r="O8" s="873" t="s">
        <v>1466</v>
      </c>
      <c r="P8" s="873" t="s">
        <v>1467</v>
      </c>
    </row>
    <row r="9" spans="1:16" ht="14.25" customHeight="1">
      <c r="A9" s="188" t="s">
        <v>1528</v>
      </c>
      <c r="B9" s="189">
        <v>593069.71780999994</v>
      </c>
      <c r="C9" s="189">
        <v>662490.36022999999</v>
      </c>
      <c r="D9" s="190">
        <v>111.70530889291503</v>
      </c>
      <c r="E9" s="191">
        <v>9.6975451769033091E-2</v>
      </c>
      <c r="F9" s="192">
        <v>9.856379783239208E-2</v>
      </c>
      <c r="G9" s="189">
        <v>0</v>
      </c>
      <c r="H9" s="189">
        <v>0</v>
      </c>
      <c r="I9" s="190" t="s">
        <v>807</v>
      </c>
      <c r="J9" s="191">
        <v>0</v>
      </c>
      <c r="K9" s="192">
        <v>0</v>
      </c>
      <c r="L9" s="189">
        <v>593069.71780999994</v>
      </c>
      <c r="M9" s="189">
        <v>662490.36022999999</v>
      </c>
      <c r="N9" s="193">
        <v>111.70530889291503</v>
      </c>
      <c r="O9" s="194">
        <v>6.5490132116977934E-2</v>
      </c>
      <c r="P9" s="192">
        <v>6.7219495348214614E-2</v>
      </c>
    </row>
    <row r="10" spans="1:16" ht="14.25" customHeight="1">
      <c r="A10" s="188" t="s">
        <v>1527</v>
      </c>
      <c r="B10" s="189">
        <v>62062.991999999998</v>
      </c>
      <c r="C10" s="189">
        <v>65054.01</v>
      </c>
      <c r="D10" s="190">
        <v>104.81932614528155</v>
      </c>
      <c r="E10" s="191">
        <v>1.0148194228433096E-2</v>
      </c>
      <c r="F10" s="192">
        <v>9.6785865496976254E-3</v>
      </c>
      <c r="G10" s="189">
        <v>267793.71596</v>
      </c>
      <c r="H10" s="189">
        <v>286341.17680000002</v>
      </c>
      <c r="I10" s="190">
        <v>106.92602541979382</v>
      </c>
      <c r="J10" s="191">
        <v>9.1080247775307877E-2</v>
      </c>
      <c r="K10" s="192">
        <v>9.1360466675873761E-2</v>
      </c>
      <c r="L10" s="189">
        <v>329856.70795999997</v>
      </c>
      <c r="M10" s="189">
        <v>351395.18680000002</v>
      </c>
      <c r="N10" s="193">
        <v>106.52964706196362</v>
      </c>
      <c r="O10" s="194">
        <v>3.6424654193678609E-2</v>
      </c>
      <c r="P10" s="192">
        <v>3.5654265393819662E-2</v>
      </c>
    </row>
    <row r="11" spans="1:16" ht="14.25" customHeight="1">
      <c r="A11" s="188" t="s">
        <v>1526</v>
      </c>
      <c r="B11" s="189">
        <v>614813.71815999993</v>
      </c>
      <c r="C11" s="189">
        <v>650998.27500999998</v>
      </c>
      <c r="D11" s="190">
        <v>105.88545046754849</v>
      </c>
      <c r="E11" s="191">
        <v>0.10053090940560526</v>
      </c>
      <c r="F11" s="192">
        <v>9.6854031725148712E-2</v>
      </c>
      <c r="G11" s="189">
        <v>531278.18929000001</v>
      </c>
      <c r="H11" s="189">
        <v>514577.56438</v>
      </c>
      <c r="I11" s="190">
        <v>96.85651975807275</v>
      </c>
      <c r="J11" s="191">
        <v>0.18069486412212121</v>
      </c>
      <c r="K11" s="192">
        <v>0.16418192782495847</v>
      </c>
      <c r="L11" s="189">
        <v>1146091.9074500001</v>
      </c>
      <c r="M11" s="189">
        <v>1165575.8393900001</v>
      </c>
      <c r="N11" s="193">
        <v>101.70003224116213</v>
      </c>
      <c r="O11" s="194">
        <v>0.12655798834960205</v>
      </c>
      <c r="P11" s="192">
        <v>0.1182649958660025</v>
      </c>
    </row>
    <row r="12" spans="1:16" ht="14.25" customHeight="1">
      <c r="A12" s="188" t="s">
        <v>1525</v>
      </c>
      <c r="B12" s="189">
        <v>2084497.0442000001</v>
      </c>
      <c r="C12" s="189">
        <v>2189233.77471</v>
      </c>
      <c r="D12" s="190">
        <v>105.02455644163298</v>
      </c>
      <c r="E12" s="191">
        <v>0.34084532813268642</v>
      </c>
      <c r="F12" s="192">
        <v>0.32570918481507855</v>
      </c>
      <c r="G12" s="189">
        <v>533540.91515000002</v>
      </c>
      <c r="H12" s="189">
        <v>564731.19276999997</v>
      </c>
      <c r="I12" s="190">
        <v>105.84590173580804</v>
      </c>
      <c r="J12" s="192">
        <v>0.18146444764740147</v>
      </c>
      <c r="K12" s="192">
        <v>0.18018402345928342</v>
      </c>
      <c r="L12" s="189">
        <v>2618037.9593500001</v>
      </c>
      <c r="M12" s="189">
        <v>2753964.9674800001</v>
      </c>
      <c r="N12" s="193">
        <v>105.19194183738068</v>
      </c>
      <c r="O12" s="194">
        <v>0.2890986450601809</v>
      </c>
      <c r="P12" s="192">
        <v>0.27943068523502568</v>
      </c>
    </row>
    <row r="13" spans="1:16" ht="14.25" customHeight="1">
      <c r="A13" s="188" t="s">
        <v>1524</v>
      </c>
      <c r="B13" s="189">
        <v>8531.6125299999985</v>
      </c>
      <c r="C13" s="189" t="s">
        <v>807</v>
      </c>
      <c r="D13" s="190" t="s">
        <v>807</v>
      </c>
      <c r="E13" s="191">
        <v>1.395041686616937E-3</v>
      </c>
      <c r="F13" s="192" t="s">
        <v>807</v>
      </c>
      <c r="G13" s="189">
        <v>0</v>
      </c>
      <c r="H13" s="189" t="s">
        <v>807</v>
      </c>
      <c r="I13" s="190" t="s">
        <v>807</v>
      </c>
      <c r="J13" s="191">
        <v>0</v>
      </c>
      <c r="K13" s="192" t="s">
        <v>807</v>
      </c>
      <c r="L13" s="189">
        <v>8531.6125299999985</v>
      </c>
      <c r="M13" s="189" t="s">
        <v>807</v>
      </c>
      <c r="N13" s="193" t="s">
        <v>807</v>
      </c>
      <c r="O13" s="194">
        <v>9.4210919050762443E-4</v>
      </c>
      <c r="P13" s="192" t="s">
        <v>807</v>
      </c>
    </row>
    <row r="14" spans="1:16" ht="14.25" customHeight="1">
      <c r="A14" s="188" t="s">
        <v>1523</v>
      </c>
      <c r="B14" s="189">
        <v>96011.580010000005</v>
      </c>
      <c r="C14" s="189">
        <v>105495.67495999999</v>
      </c>
      <c r="D14" s="190">
        <v>109.87807402920791</v>
      </c>
      <c r="E14" s="191">
        <v>1.5699277954891774E-2</v>
      </c>
      <c r="F14" s="192">
        <v>1.5695404798553209E-2</v>
      </c>
      <c r="G14" s="189">
        <v>0</v>
      </c>
      <c r="H14" s="189">
        <v>0</v>
      </c>
      <c r="I14" s="190" t="s">
        <v>807</v>
      </c>
      <c r="J14" s="191">
        <v>0</v>
      </c>
      <c r="K14" s="192">
        <v>0</v>
      </c>
      <c r="L14" s="189">
        <v>96011.580010000005</v>
      </c>
      <c r="M14" s="189">
        <v>105495.67495999999</v>
      </c>
      <c r="N14" s="193">
        <v>109.87807402920791</v>
      </c>
      <c r="O14" s="194">
        <v>1.0602144858842895E-2</v>
      </c>
      <c r="P14" s="192">
        <v>1.0704104478997304E-2</v>
      </c>
    </row>
    <row r="15" spans="1:16" ht="14.25" customHeight="1">
      <c r="A15" s="188" t="s">
        <v>1522</v>
      </c>
      <c r="B15" s="189">
        <v>0</v>
      </c>
      <c r="C15" s="189">
        <v>0</v>
      </c>
      <c r="D15" s="190" t="s">
        <v>807</v>
      </c>
      <c r="E15" s="191">
        <v>0</v>
      </c>
      <c r="F15" s="192">
        <v>0</v>
      </c>
      <c r="G15" s="189">
        <v>2349.4128700000001</v>
      </c>
      <c r="H15" s="189">
        <v>770.38477</v>
      </c>
      <c r="I15" s="190">
        <v>32.790523106311234</v>
      </c>
      <c r="J15" s="191">
        <v>7.9906694434181533E-4</v>
      </c>
      <c r="K15" s="192">
        <v>2.4580017758446841E-4</v>
      </c>
      <c r="L15" s="189">
        <v>2349.4128700000001</v>
      </c>
      <c r="M15" s="189">
        <v>770.38477</v>
      </c>
      <c r="N15" s="193">
        <v>32.790523106311234</v>
      </c>
      <c r="O15" s="194">
        <v>2.5943553453005853E-4</v>
      </c>
      <c r="P15" s="192">
        <v>7.8166987132268582E-5</v>
      </c>
    </row>
    <row r="16" spans="1:16" ht="24">
      <c r="A16" s="188" t="s">
        <v>1521</v>
      </c>
      <c r="B16" s="189">
        <v>0</v>
      </c>
      <c r="C16" s="189" t="s">
        <v>807</v>
      </c>
      <c r="D16" s="190" t="s">
        <v>807</v>
      </c>
      <c r="E16" s="191">
        <v>0</v>
      </c>
      <c r="F16" s="192" t="s">
        <v>807</v>
      </c>
      <c r="G16" s="189">
        <v>182324.93755999999</v>
      </c>
      <c r="H16" s="189" t="s">
        <v>807</v>
      </c>
      <c r="I16" s="190" t="s">
        <v>807</v>
      </c>
      <c r="J16" s="191">
        <v>6.2011165680462735E-2</v>
      </c>
      <c r="K16" s="192" t="s">
        <v>807</v>
      </c>
      <c r="L16" s="189">
        <v>182324.93755999999</v>
      </c>
      <c r="M16" s="189" t="s">
        <v>807</v>
      </c>
      <c r="N16" s="193" t="s">
        <v>807</v>
      </c>
      <c r="O16" s="194">
        <v>2.0133356822054926E-2</v>
      </c>
      <c r="P16" s="192" t="s">
        <v>807</v>
      </c>
    </row>
    <row r="17" spans="1:16" ht="14.25" customHeight="1">
      <c r="A17" s="188" t="s">
        <v>1520</v>
      </c>
      <c r="B17" s="189">
        <v>915180.43547000003</v>
      </c>
      <c r="C17" s="189">
        <v>1118861.69472</v>
      </c>
      <c r="D17" s="190">
        <v>122.25585811888531</v>
      </c>
      <c r="E17" s="191">
        <v>0.14964519940017623</v>
      </c>
      <c r="F17" s="192">
        <v>0.16646167929523303</v>
      </c>
      <c r="G17" s="189">
        <v>0</v>
      </c>
      <c r="H17" s="189">
        <v>0</v>
      </c>
      <c r="I17" s="190" t="s">
        <v>807</v>
      </c>
      <c r="J17" s="191">
        <v>0</v>
      </c>
      <c r="K17" s="192">
        <v>0</v>
      </c>
      <c r="L17" s="189">
        <v>915180.43547000003</v>
      </c>
      <c r="M17" s="189">
        <v>1118861.69472</v>
      </c>
      <c r="N17" s="193">
        <v>122.25585811888531</v>
      </c>
      <c r="O17" s="194">
        <v>0.1010594299960616</v>
      </c>
      <c r="P17" s="192">
        <v>0.11352515145641634</v>
      </c>
    </row>
    <row r="18" spans="1:16" ht="14.25" customHeight="1">
      <c r="A18" s="188" t="s">
        <v>1519</v>
      </c>
      <c r="B18" s="189">
        <v>302185.3002</v>
      </c>
      <c r="C18" s="189">
        <v>381824.22627999994</v>
      </c>
      <c r="D18" s="190">
        <v>126.35433491546124</v>
      </c>
      <c r="E18" s="191">
        <v>4.9411654523632421E-2</v>
      </c>
      <c r="F18" s="192">
        <v>5.6806933512973452E-2</v>
      </c>
      <c r="G18" s="189">
        <v>265563.52666999999</v>
      </c>
      <c r="H18" s="189">
        <v>334178.67087999999</v>
      </c>
      <c r="I18" s="190">
        <v>125.83756326419928</v>
      </c>
      <c r="J18" s="191">
        <v>9.0321730375484438E-2</v>
      </c>
      <c r="K18" s="192">
        <v>0.10662357285080497</v>
      </c>
      <c r="L18" s="189">
        <v>567748.82686999999</v>
      </c>
      <c r="M18" s="189">
        <v>716002.89715999993</v>
      </c>
      <c r="N18" s="193">
        <v>126.11261587405205</v>
      </c>
      <c r="O18" s="194">
        <v>6.2694055292985648E-2</v>
      </c>
      <c r="P18" s="192">
        <v>7.2649137714615952E-2</v>
      </c>
    </row>
    <row r="19" spans="1:16" ht="14.25" customHeight="1">
      <c r="A19" s="188" t="s">
        <v>1518</v>
      </c>
      <c r="B19" s="189">
        <v>134563.58700999999</v>
      </c>
      <c r="C19" s="189">
        <v>141779.45234000002</v>
      </c>
      <c r="D19" s="190">
        <v>105.36242046629137</v>
      </c>
      <c r="E19" s="191">
        <v>2.2003087074051096E-2</v>
      </c>
      <c r="F19" s="192">
        <v>2.1093622060214576E-2</v>
      </c>
      <c r="G19" s="189">
        <v>278300.59324000002</v>
      </c>
      <c r="H19" s="189">
        <v>289701.81060000003</v>
      </c>
      <c r="I19" s="190">
        <v>104.09672765237976</v>
      </c>
      <c r="J19" s="191">
        <v>9.4653778179397338E-2</v>
      </c>
      <c r="K19" s="192">
        <v>9.2432715786972333E-2</v>
      </c>
      <c r="L19" s="189">
        <v>412864.18024999998</v>
      </c>
      <c r="M19" s="189">
        <v>431481.26293999999</v>
      </c>
      <c r="N19" s="193">
        <v>104.50925112435931</v>
      </c>
      <c r="O19" s="194">
        <v>4.5590811499842163E-2</v>
      </c>
      <c r="P19" s="192">
        <v>4.3780188344125726E-2</v>
      </c>
    </row>
    <row r="20" spans="1:16" ht="14.25" customHeight="1">
      <c r="A20" s="188" t="s">
        <v>1517</v>
      </c>
      <c r="B20" s="189">
        <v>200903.74771999998</v>
      </c>
      <c r="C20" s="189">
        <v>209016.19636</v>
      </c>
      <c r="D20" s="190">
        <v>104.03797775405681</v>
      </c>
      <c r="E20" s="191">
        <v>3.2850660069412743E-2</v>
      </c>
      <c r="F20" s="192">
        <v>3.1096950776114397E-2</v>
      </c>
      <c r="G20" s="189">
        <v>0</v>
      </c>
      <c r="H20" s="189">
        <v>0</v>
      </c>
      <c r="I20" s="190" t="s">
        <v>807</v>
      </c>
      <c r="J20" s="190">
        <v>0</v>
      </c>
      <c r="K20" s="192">
        <v>0</v>
      </c>
      <c r="L20" s="189">
        <v>200903.74771999998</v>
      </c>
      <c r="M20" s="189">
        <v>209016.19636</v>
      </c>
      <c r="N20" s="193">
        <v>104.03797775405681</v>
      </c>
      <c r="O20" s="194">
        <v>2.2184934731727345E-2</v>
      </c>
      <c r="P20" s="192">
        <v>2.1207800267531045E-2</v>
      </c>
    </row>
    <row r="21" spans="1:16" ht="14.25" customHeight="1">
      <c r="A21" s="188" t="s">
        <v>1516</v>
      </c>
      <c r="B21" s="189">
        <v>10593.99458</v>
      </c>
      <c r="C21" s="189">
        <v>10460.819099999999</v>
      </c>
      <c r="D21" s="190">
        <v>98.742915347045596</v>
      </c>
      <c r="E21" s="191">
        <v>1.7322708942683186E-3</v>
      </c>
      <c r="F21" s="192">
        <v>1.556336696847435E-3</v>
      </c>
      <c r="G21" s="189">
        <v>0</v>
      </c>
      <c r="H21" s="189">
        <v>0</v>
      </c>
      <c r="I21" s="190" t="s">
        <v>807</v>
      </c>
      <c r="J21" s="190">
        <v>0</v>
      </c>
      <c r="K21" s="192">
        <v>0</v>
      </c>
      <c r="L21" s="189">
        <v>10593.99458</v>
      </c>
      <c r="M21" s="189">
        <v>10460.819099999999</v>
      </c>
      <c r="N21" s="193">
        <v>98.742915347045596</v>
      </c>
      <c r="O21" s="194">
        <v>1.1698491490220034E-3</v>
      </c>
      <c r="P21" s="192">
        <v>1.0614056038292258E-3</v>
      </c>
    </row>
    <row r="22" spans="1:16" ht="14.25" customHeight="1">
      <c r="A22" s="188" t="s">
        <v>1515</v>
      </c>
      <c r="B22" s="189">
        <v>54033.190929999997</v>
      </c>
      <c r="C22" s="189">
        <v>62617.850689999999</v>
      </c>
      <c r="D22" s="190">
        <v>115.88775271688365</v>
      </c>
      <c r="E22" s="191">
        <v>8.8352059523596534E-3</v>
      </c>
      <c r="F22" s="192">
        <v>9.3161403495220074E-3</v>
      </c>
      <c r="G22" s="189">
        <v>0</v>
      </c>
      <c r="H22" s="189">
        <v>0</v>
      </c>
      <c r="I22" s="190" t="s">
        <v>807</v>
      </c>
      <c r="J22" s="190">
        <v>0</v>
      </c>
      <c r="K22" s="192">
        <v>0</v>
      </c>
      <c r="L22" s="189">
        <v>54033.190929999997</v>
      </c>
      <c r="M22" s="189">
        <v>62617.850689999999</v>
      </c>
      <c r="N22" s="193">
        <v>115.88775271688365</v>
      </c>
      <c r="O22" s="194">
        <v>5.9666523284556874E-3</v>
      </c>
      <c r="P22" s="192">
        <v>6.3535118031156634E-3</v>
      </c>
    </row>
    <row r="23" spans="1:16" ht="14.25" customHeight="1">
      <c r="A23" s="188" t="s">
        <v>1514</v>
      </c>
      <c r="B23" s="189">
        <v>25913.86966</v>
      </c>
      <c r="C23" s="189">
        <v>26568.627510000002</v>
      </c>
      <c r="D23" s="190">
        <v>102.52666953485017</v>
      </c>
      <c r="E23" s="191">
        <v>4.2372914041910762E-3</v>
      </c>
      <c r="F23" s="192">
        <v>3.9528195243031493E-3</v>
      </c>
      <c r="G23" s="189">
        <v>254200.51537000001</v>
      </c>
      <c r="H23" s="189">
        <v>252558.34466999999</v>
      </c>
      <c r="I23" s="190">
        <v>99.353986085508211</v>
      </c>
      <c r="J23" s="190">
        <v>8.6457017266114045E-2</v>
      </c>
      <c r="K23" s="192">
        <v>8.0581663069903872E-2</v>
      </c>
      <c r="L23" s="189">
        <v>280114.38502999995</v>
      </c>
      <c r="M23" s="189">
        <v>279126.97217999998</v>
      </c>
      <c r="N23" s="193">
        <v>99.64749655756016</v>
      </c>
      <c r="O23" s="194">
        <v>3.0931823919827534E-2</v>
      </c>
      <c r="P23" s="192">
        <v>2.8321580711756736E-2</v>
      </c>
    </row>
    <row r="24" spans="1:16" ht="14.25" customHeight="1">
      <c r="A24" s="188" t="s">
        <v>1513</v>
      </c>
      <c r="B24" s="189">
        <v>0</v>
      </c>
      <c r="C24" s="189">
        <v>0</v>
      </c>
      <c r="D24" s="190" t="s">
        <v>807</v>
      </c>
      <c r="E24" s="191">
        <v>0</v>
      </c>
      <c r="F24" s="192">
        <v>0</v>
      </c>
      <c r="G24" s="189">
        <v>44868.316679999996</v>
      </c>
      <c r="H24" s="189">
        <v>43384.12715</v>
      </c>
      <c r="I24" s="190">
        <v>96.692121211978574</v>
      </c>
      <c r="J24" s="191">
        <v>1.5260318509810708E-2</v>
      </c>
      <c r="K24" s="192">
        <v>1.3842207911011997E-2</v>
      </c>
      <c r="L24" s="189">
        <v>44868.316679999996</v>
      </c>
      <c r="M24" s="189">
        <v>43384.12715</v>
      </c>
      <c r="N24" s="193">
        <v>96.692121211978574</v>
      </c>
      <c r="O24" s="194">
        <v>4.954614776303554E-3</v>
      </c>
      <c r="P24" s="192">
        <v>4.4019646295431749E-3</v>
      </c>
    </row>
    <row r="25" spans="1:16" ht="14.25" customHeight="1">
      <c r="A25" s="188" t="s">
        <v>1512</v>
      </c>
      <c r="B25" s="189">
        <v>343513.54794999998</v>
      </c>
      <c r="C25" s="189">
        <v>372270.48213000002</v>
      </c>
      <c r="D25" s="190">
        <v>108.37141194331753</v>
      </c>
      <c r="E25" s="191">
        <v>5.6169419042748789E-2</v>
      </c>
      <c r="F25" s="192">
        <v>5.5385549348808294E-2</v>
      </c>
      <c r="G25" s="189">
        <v>57345.666680000002</v>
      </c>
      <c r="H25" s="189">
        <v>57310.450360000003</v>
      </c>
      <c r="I25" s="190">
        <v>99.938589396481319</v>
      </c>
      <c r="J25" s="191">
        <v>1.950403321202197E-2</v>
      </c>
      <c r="K25" s="192">
        <v>1.8285562519536652E-2</v>
      </c>
      <c r="L25" s="189">
        <v>400859.21463</v>
      </c>
      <c r="M25" s="189">
        <v>429580.93249000004</v>
      </c>
      <c r="N25" s="193">
        <v>107.16503869981153</v>
      </c>
      <c r="O25" s="194">
        <v>4.4265154901800427E-2</v>
      </c>
      <c r="P25" s="192">
        <v>4.3587371570460526E-2</v>
      </c>
    </row>
    <row r="26" spans="1:16" ht="14.25" customHeight="1">
      <c r="A26" s="188" t="s">
        <v>1511</v>
      </c>
      <c r="B26" s="189">
        <v>360271.55627</v>
      </c>
      <c r="C26" s="189">
        <v>381568.89097000001</v>
      </c>
      <c r="D26" s="190">
        <v>105.9114671500847</v>
      </c>
      <c r="E26" s="191">
        <v>5.8909595077334065E-2</v>
      </c>
      <c r="F26" s="192">
        <v>5.6768945310600866E-2</v>
      </c>
      <c r="G26" s="189">
        <v>199769.77666999999</v>
      </c>
      <c r="H26" s="189">
        <v>201582.48686999999</v>
      </c>
      <c r="I26" s="190">
        <v>100.90739962281403</v>
      </c>
      <c r="J26" s="191">
        <v>6.7944390300179014E-2</v>
      </c>
      <c r="K26" s="192">
        <v>6.4317225625533561E-2</v>
      </c>
      <c r="L26" s="189">
        <v>560041.33294000011</v>
      </c>
      <c r="M26" s="189">
        <v>583151.37784000009</v>
      </c>
      <c r="N26" s="193">
        <v>104.12648916084126</v>
      </c>
      <c r="O26" s="194">
        <v>6.1842949966565648E-2</v>
      </c>
      <c r="P26" s="192">
        <v>5.9169376164827328E-2</v>
      </c>
    </row>
    <row r="27" spans="1:16" ht="24">
      <c r="A27" s="188" t="s">
        <v>1510</v>
      </c>
      <c r="B27" s="189">
        <v>309522.62770000001</v>
      </c>
      <c r="C27" s="189">
        <v>343196.69156000001</v>
      </c>
      <c r="D27" s="190">
        <v>110.87935447893588</v>
      </c>
      <c r="E27" s="191">
        <v>5.0611413384559129E-2</v>
      </c>
      <c r="F27" s="192">
        <v>5.1060017404512659E-2</v>
      </c>
      <c r="G27" s="189">
        <v>283247.29751</v>
      </c>
      <c r="H27" s="189">
        <v>548328.98435000004</v>
      </c>
      <c r="I27" s="190">
        <v>193.58666055080062</v>
      </c>
      <c r="J27" s="191">
        <v>9.6336218893017619E-2</v>
      </c>
      <c r="K27" s="192">
        <v>0.17495070901770451</v>
      </c>
      <c r="L27" s="189">
        <v>592769.92521000002</v>
      </c>
      <c r="M27" s="189">
        <v>891525.67590999999</v>
      </c>
      <c r="N27" s="193">
        <v>150.39995080623567</v>
      </c>
      <c r="O27" s="194">
        <v>6.545702731261499E-2</v>
      </c>
      <c r="P27" s="192">
        <v>9.0458532866562275E-2</v>
      </c>
    </row>
    <row r="28" spans="1:16" ht="14.25" customHeight="1">
      <c r="A28" s="188" t="s">
        <v>1509</v>
      </c>
      <c r="B28" s="189">
        <v>0</v>
      </c>
      <c r="C28" s="189">
        <v>0</v>
      </c>
      <c r="D28" s="190" t="s">
        <v>807</v>
      </c>
      <c r="E28" s="191">
        <v>0</v>
      </c>
      <c r="F28" s="192">
        <v>0</v>
      </c>
      <c r="G28" s="189">
        <v>39612.431170000003</v>
      </c>
      <c r="H28" s="189">
        <v>40726.073349999999</v>
      </c>
      <c r="I28" s="190">
        <v>102.81134519419095</v>
      </c>
      <c r="J28" s="191">
        <v>1.3472721094339788E-2</v>
      </c>
      <c r="K28" s="192">
        <v>1.2994125080832123E-2</v>
      </c>
      <c r="L28" s="189">
        <v>39612.431170000003</v>
      </c>
      <c r="M28" s="189">
        <v>40726.073349999999</v>
      </c>
      <c r="N28" s="193">
        <v>102.81134519419095</v>
      </c>
      <c r="O28" s="194">
        <v>4.3742299984183292E-3</v>
      </c>
      <c r="P28" s="192">
        <v>4.1322655580240458E-3</v>
      </c>
    </row>
    <row r="29" spans="1:16" ht="18.75" customHeight="1">
      <c r="A29" s="575" t="s">
        <v>263</v>
      </c>
      <c r="B29" s="358">
        <v>6115668.5221999995</v>
      </c>
      <c r="C29" s="358">
        <v>6721437.0265699998</v>
      </c>
      <c r="D29" s="359">
        <v>109.90518865061192</v>
      </c>
      <c r="E29" s="360">
        <v>1</v>
      </c>
      <c r="F29" s="361">
        <v>1</v>
      </c>
      <c r="G29" s="362">
        <v>2940195.29482</v>
      </c>
      <c r="H29" s="358">
        <v>3134191.2669499996</v>
      </c>
      <c r="I29" s="359">
        <v>106.59806416504982</v>
      </c>
      <c r="J29" s="360">
        <v>1</v>
      </c>
      <c r="K29" s="361">
        <v>1</v>
      </c>
      <c r="L29" s="363">
        <v>9055863.8170200009</v>
      </c>
      <c r="M29" s="364">
        <v>9855628.2935199998</v>
      </c>
      <c r="N29" s="365">
        <v>108.83145432241245</v>
      </c>
      <c r="O29" s="366">
        <v>1</v>
      </c>
      <c r="P29" s="361">
        <v>1</v>
      </c>
    </row>
    <row r="30" spans="1:16" ht="12.75" customHeight="1">
      <c r="A30" s="51" t="s">
        <v>405</v>
      </c>
    </row>
    <row r="31" spans="1:16" ht="12.75" customHeight="1"/>
    <row r="32" spans="1:16" ht="12.75" customHeight="1">
      <c r="A32" s="867" t="s">
        <v>1431</v>
      </c>
    </row>
    <row r="33" spans="1:1" ht="12.75" customHeight="1">
      <c r="A33" s="868" t="s">
        <v>1529</v>
      </c>
    </row>
    <row r="34" spans="1:1" ht="12.75" customHeight="1">
      <c r="A34" s="868" t="s">
        <v>1530</v>
      </c>
    </row>
    <row r="35" spans="1:1" ht="12.75" customHeight="1">
      <c r="A35" s="868" t="s">
        <v>1531</v>
      </c>
    </row>
    <row r="36" spans="1:1" ht="12.75" customHeight="1">
      <c r="A36" s="868"/>
    </row>
    <row r="37" spans="1:1" ht="12.75" customHeight="1">
      <c r="A37" s="871" t="s">
        <v>1532</v>
      </c>
    </row>
    <row r="38" spans="1:1" ht="12.75" customHeight="1">
      <c r="A38" s="872" t="s">
        <v>1533</v>
      </c>
    </row>
    <row r="39" spans="1:1" ht="12.75" customHeight="1">
      <c r="A39" s="872" t="s">
        <v>1534</v>
      </c>
    </row>
    <row r="40" spans="1:1" ht="12.75" customHeight="1">
      <c r="A40" s="872" t="s">
        <v>1535</v>
      </c>
    </row>
    <row r="41" spans="1:1" ht="12.75" customHeight="1"/>
    <row r="42" spans="1:1" ht="12.75" customHeight="1">
      <c r="A42" s="72" t="s">
        <v>259</v>
      </c>
    </row>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c r="P53" s="40" t="s">
        <v>338</v>
      </c>
    </row>
    <row r="54" spans="16:16" ht="12.75" customHeight="1"/>
    <row r="55" spans="16:16" ht="12.75" customHeight="1"/>
    <row r="56" spans="16:16" ht="12.75" customHeight="1"/>
    <row r="57" spans="16:16" ht="12.75" customHeight="1"/>
    <row r="58"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2"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19" t="s">
        <v>1468</v>
      </c>
    </row>
    <row r="2" spans="1:7" ht="12.75" customHeight="1">
      <c r="A2" s="119" t="s">
        <v>1469</v>
      </c>
    </row>
    <row r="3" spans="1:7" ht="12.75" customHeight="1"/>
    <row r="4" spans="1:7" ht="12.75" customHeight="1">
      <c r="B4" s="953" t="s">
        <v>1143</v>
      </c>
      <c r="C4" s="954"/>
      <c r="D4" s="954"/>
      <c r="E4" s="954"/>
      <c r="F4" s="954"/>
    </row>
    <row r="5" spans="1:7">
      <c r="A5" s="958" t="s">
        <v>521</v>
      </c>
      <c r="B5" s="958" t="s">
        <v>410</v>
      </c>
      <c r="C5" s="959" t="s">
        <v>411</v>
      </c>
      <c r="D5" s="959"/>
      <c r="E5" s="956" t="s">
        <v>412</v>
      </c>
      <c r="F5" s="956"/>
    </row>
    <row r="6" spans="1:7" ht="65.25">
      <c r="A6" s="958"/>
      <c r="B6" s="958"/>
      <c r="C6" s="367" t="s">
        <v>520</v>
      </c>
      <c r="D6" s="367" t="s">
        <v>413</v>
      </c>
      <c r="E6" s="367" t="s">
        <v>414</v>
      </c>
      <c r="F6" s="367" t="s">
        <v>415</v>
      </c>
    </row>
    <row r="7" spans="1:7" ht="22.5">
      <c r="A7" s="195">
        <v>1</v>
      </c>
      <c r="B7" s="196" t="s">
        <v>416</v>
      </c>
      <c r="C7" s="197">
        <v>2617372</v>
      </c>
      <c r="D7" s="197">
        <v>483664.36599000002</v>
      </c>
      <c r="E7" s="197">
        <v>15988</v>
      </c>
      <c r="F7" s="197">
        <v>101050.26028</v>
      </c>
      <c r="G7" s="83"/>
    </row>
    <row r="8" spans="1:7" ht="22.5">
      <c r="A8" s="195">
        <v>2</v>
      </c>
      <c r="B8" s="196" t="s">
        <v>417</v>
      </c>
      <c r="C8" s="197">
        <v>369751</v>
      </c>
      <c r="D8" s="197">
        <v>519962.04613999999</v>
      </c>
      <c r="E8" s="197">
        <v>3610492</v>
      </c>
      <c r="F8" s="197">
        <v>293494.45963999996</v>
      </c>
      <c r="G8" s="83"/>
    </row>
    <row r="9" spans="1:7" ht="22.5">
      <c r="A9" s="195">
        <v>3</v>
      </c>
      <c r="B9" s="196" t="s">
        <v>418</v>
      </c>
      <c r="C9" s="197">
        <v>659391</v>
      </c>
      <c r="D9" s="197">
        <v>1049307.5074700001</v>
      </c>
      <c r="E9" s="197">
        <v>111689</v>
      </c>
      <c r="F9" s="197">
        <v>703249.73865999992</v>
      </c>
      <c r="G9" s="83"/>
    </row>
    <row r="10" spans="1:7" ht="33.75">
      <c r="A10" s="195">
        <v>4</v>
      </c>
      <c r="B10" s="196" t="s">
        <v>419</v>
      </c>
      <c r="C10" s="197">
        <v>39</v>
      </c>
      <c r="D10" s="197">
        <v>6959.3684499999999</v>
      </c>
      <c r="E10" s="197">
        <v>244</v>
      </c>
      <c r="F10" s="197">
        <v>1827.3132900000001</v>
      </c>
    </row>
    <row r="11" spans="1:7" ht="22.5">
      <c r="A11" s="195">
        <v>5</v>
      </c>
      <c r="B11" s="198" t="s">
        <v>420</v>
      </c>
      <c r="C11" s="197">
        <v>124</v>
      </c>
      <c r="D11" s="197">
        <v>9584.7934000000005</v>
      </c>
      <c r="E11" s="197">
        <v>9</v>
      </c>
      <c r="F11" s="589">
        <v>4206.5060999999996</v>
      </c>
    </row>
    <row r="12" spans="1:7" ht="22.5">
      <c r="A12" s="195">
        <v>6</v>
      </c>
      <c r="B12" s="196" t="s">
        <v>421</v>
      </c>
      <c r="C12" s="197">
        <v>23720</v>
      </c>
      <c r="D12" s="197">
        <v>148726.48121999999</v>
      </c>
      <c r="E12" s="197">
        <v>1990</v>
      </c>
      <c r="F12" s="197">
        <v>124644.61886</v>
      </c>
    </row>
    <row r="13" spans="1:7" ht="22.5">
      <c r="A13" s="195">
        <v>7</v>
      </c>
      <c r="B13" s="196" t="s">
        <v>422</v>
      </c>
      <c r="C13" s="197">
        <v>17238</v>
      </c>
      <c r="D13" s="197">
        <v>31768.862539999998</v>
      </c>
      <c r="E13" s="197">
        <v>1703</v>
      </c>
      <c r="F13" s="197">
        <v>6690.9889899999998</v>
      </c>
    </row>
    <row r="14" spans="1:7" ht="22.5">
      <c r="A14" s="195">
        <v>8</v>
      </c>
      <c r="B14" s="196" t="s">
        <v>423</v>
      </c>
      <c r="C14" s="197">
        <v>622586</v>
      </c>
      <c r="D14" s="197">
        <v>645614.21661</v>
      </c>
      <c r="E14" s="197">
        <v>33652</v>
      </c>
      <c r="F14" s="197">
        <v>234409.39616</v>
      </c>
    </row>
    <row r="15" spans="1:7" ht="22.5">
      <c r="A15" s="195">
        <v>9</v>
      </c>
      <c r="B15" s="196" t="s">
        <v>424</v>
      </c>
      <c r="C15" s="197">
        <v>631861</v>
      </c>
      <c r="D15" s="197">
        <v>691651.06579999998</v>
      </c>
      <c r="E15" s="197">
        <v>75493</v>
      </c>
      <c r="F15" s="197">
        <v>456409.91832999996</v>
      </c>
    </row>
    <row r="16" spans="1:7" ht="33.75">
      <c r="A16" s="195">
        <v>10</v>
      </c>
      <c r="B16" s="196" t="s">
        <v>425</v>
      </c>
      <c r="C16" s="197">
        <v>2807515</v>
      </c>
      <c r="D16" s="197">
        <v>2178909.4734200002</v>
      </c>
      <c r="E16" s="197">
        <v>89597</v>
      </c>
      <c r="F16" s="197">
        <v>1106144.08342</v>
      </c>
    </row>
    <row r="17" spans="1:6" ht="33.75">
      <c r="A17" s="195">
        <v>11</v>
      </c>
      <c r="B17" s="196" t="s">
        <v>426</v>
      </c>
      <c r="C17" s="197">
        <v>381</v>
      </c>
      <c r="D17" s="197">
        <v>4856.6551600000003</v>
      </c>
      <c r="E17" s="197">
        <v>2</v>
      </c>
      <c r="F17" s="197">
        <v>126.19305</v>
      </c>
    </row>
    <row r="18" spans="1:6" ht="22.5">
      <c r="A18" s="195">
        <v>12</v>
      </c>
      <c r="B18" s="196" t="s">
        <v>427</v>
      </c>
      <c r="C18" s="197">
        <v>55355</v>
      </c>
      <c r="D18" s="197">
        <v>39139.07271</v>
      </c>
      <c r="E18" s="197">
        <v>390</v>
      </c>
      <c r="F18" s="197">
        <v>8052.7064900000005</v>
      </c>
    </row>
    <row r="19" spans="1:6" ht="22.5">
      <c r="A19" s="195">
        <v>13</v>
      </c>
      <c r="B19" s="196" t="s">
        <v>428</v>
      </c>
      <c r="C19" s="197">
        <v>200509</v>
      </c>
      <c r="D19" s="197">
        <v>413748.96758999996</v>
      </c>
      <c r="E19" s="197">
        <v>12762</v>
      </c>
      <c r="F19" s="197">
        <v>145521.57809</v>
      </c>
    </row>
    <row r="20" spans="1:6" ht="22.5">
      <c r="A20" s="195">
        <v>14</v>
      </c>
      <c r="B20" s="196" t="s">
        <v>429</v>
      </c>
      <c r="C20" s="197">
        <v>58634</v>
      </c>
      <c r="D20" s="197">
        <v>260347.43813999998</v>
      </c>
      <c r="E20" s="197">
        <v>1592</v>
      </c>
      <c r="F20" s="197">
        <v>-22819.817629999998</v>
      </c>
    </row>
    <row r="21" spans="1:6" ht="22.5">
      <c r="A21" s="195">
        <v>15</v>
      </c>
      <c r="B21" s="196" t="s">
        <v>430</v>
      </c>
      <c r="C21" s="197">
        <v>2773</v>
      </c>
      <c r="D21" s="197">
        <v>9254.8732200000013</v>
      </c>
      <c r="E21" s="197">
        <v>475</v>
      </c>
      <c r="F21" s="197">
        <v>3032.35545</v>
      </c>
    </row>
    <row r="22" spans="1:6" ht="22.5">
      <c r="A22" s="195">
        <v>16</v>
      </c>
      <c r="B22" s="196" t="s">
        <v>431</v>
      </c>
      <c r="C22" s="197">
        <v>137276</v>
      </c>
      <c r="D22" s="197">
        <v>125917.98973</v>
      </c>
      <c r="E22" s="197">
        <v>3247</v>
      </c>
      <c r="F22" s="197">
        <v>38857.763009999995</v>
      </c>
    </row>
    <row r="23" spans="1:6" ht="22.5">
      <c r="A23" s="195">
        <v>17</v>
      </c>
      <c r="B23" s="196" t="s">
        <v>432</v>
      </c>
      <c r="C23" s="197">
        <v>27759</v>
      </c>
      <c r="D23" s="197">
        <v>5425.0873600000004</v>
      </c>
      <c r="E23" s="197">
        <v>11</v>
      </c>
      <c r="F23" s="197">
        <v>411.30484000000001</v>
      </c>
    </row>
    <row r="24" spans="1:6" ht="22.5">
      <c r="A24" s="195">
        <v>18</v>
      </c>
      <c r="B24" s="196" t="s">
        <v>433</v>
      </c>
      <c r="C24" s="197">
        <v>670707</v>
      </c>
      <c r="D24" s="197">
        <v>96598.761620000005</v>
      </c>
      <c r="E24" s="197">
        <v>257703</v>
      </c>
      <c r="F24" s="197">
        <v>34975.294700000006</v>
      </c>
    </row>
    <row r="25" spans="1:6" ht="22.5">
      <c r="A25" s="195">
        <v>19</v>
      </c>
      <c r="B25" s="196" t="s">
        <v>434</v>
      </c>
      <c r="C25" s="197">
        <v>789271</v>
      </c>
      <c r="D25" s="197">
        <v>2532509.8096999996</v>
      </c>
      <c r="E25" s="197">
        <v>55189</v>
      </c>
      <c r="F25" s="197">
        <v>2057783.8228499999</v>
      </c>
    </row>
    <row r="26" spans="1:6" ht="22.5">
      <c r="A26" s="195">
        <v>20</v>
      </c>
      <c r="B26" s="196" t="s">
        <v>435</v>
      </c>
      <c r="C26" s="197">
        <v>3668</v>
      </c>
      <c r="D26" s="197">
        <v>16442.89963</v>
      </c>
      <c r="E26" s="197">
        <v>2718</v>
      </c>
      <c r="F26" s="197">
        <v>21340.39819</v>
      </c>
    </row>
    <row r="27" spans="1:6" ht="33.75">
      <c r="A27" s="195">
        <v>21</v>
      </c>
      <c r="B27" s="196" t="s">
        <v>436</v>
      </c>
      <c r="C27" s="197">
        <v>637575</v>
      </c>
      <c r="D27" s="197">
        <v>132035.41748999999</v>
      </c>
      <c r="E27" s="197">
        <v>3404</v>
      </c>
      <c r="F27" s="197">
        <v>17995.670170000001</v>
      </c>
    </row>
    <row r="28" spans="1:6" ht="22.5">
      <c r="A28" s="195">
        <v>22</v>
      </c>
      <c r="B28" s="196" t="s">
        <v>437</v>
      </c>
      <c r="C28" s="197">
        <v>2712</v>
      </c>
      <c r="D28" s="197">
        <v>4687.5123300000005</v>
      </c>
      <c r="E28" s="197">
        <v>196</v>
      </c>
      <c r="F28" s="197">
        <v>6598.3670400000001</v>
      </c>
    </row>
    <row r="29" spans="1:6" ht="45">
      <c r="A29" s="195">
        <v>23</v>
      </c>
      <c r="B29" s="196" t="s">
        <v>438</v>
      </c>
      <c r="C29" s="197">
        <v>53759</v>
      </c>
      <c r="D29" s="197">
        <v>448515.62780000002</v>
      </c>
      <c r="E29" s="197">
        <v>4459</v>
      </c>
      <c r="F29" s="197">
        <v>208781.75841000001</v>
      </c>
    </row>
    <row r="30" spans="1:6" ht="22.5">
      <c r="A30" s="195">
        <v>24</v>
      </c>
      <c r="B30" s="196" t="s">
        <v>439</v>
      </c>
      <c r="C30" s="197">
        <v>0</v>
      </c>
      <c r="D30" s="197">
        <v>0</v>
      </c>
      <c r="E30" s="197">
        <v>0</v>
      </c>
      <c r="F30" s="197">
        <v>0</v>
      </c>
    </row>
    <row r="31" spans="1:6" ht="22.5">
      <c r="A31" s="195">
        <v>25</v>
      </c>
      <c r="B31" s="196" t="s">
        <v>440</v>
      </c>
      <c r="C31" s="197">
        <v>0</v>
      </c>
      <c r="D31" s="197">
        <v>0</v>
      </c>
      <c r="E31" s="197">
        <v>0</v>
      </c>
      <c r="F31" s="197">
        <v>0</v>
      </c>
    </row>
    <row r="32" spans="1:6" ht="22.5">
      <c r="A32" s="368"/>
      <c r="B32" s="369" t="s">
        <v>441</v>
      </c>
      <c r="C32" s="370">
        <v>8902991</v>
      </c>
      <c r="D32" s="370">
        <v>6721437.0265699998</v>
      </c>
      <c r="E32" s="370">
        <v>4217039</v>
      </c>
      <c r="F32" s="370">
        <v>3240284.6617299998</v>
      </c>
    </row>
    <row r="33" spans="1:7" ht="22.5">
      <c r="A33" s="368"/>
      <c r="B33" s="369" t="s">
        <v>442</v>
      </c>
      <c r="C33" s="370">
        <v>1486985</v>
      </c>
      <c r="D33" s="370">
        <v>3134191.2669499996</v>
      </c>
      <c r="E33" s="370">
        <v>65966</v>
      </c>
      <c r="F33" s="370">
        <v>2312500.0166599997</v>
      </c>
    </row>
    <row r="34" spans="1:7">
      <c r="A34" s="368"/>
      <c r="B34" s="371" t="s">
        <v>443</v>
      </c>
      <c r="C34" s="372">
        <v>10389976</v>
      </c>
      <c r="D34" s="372">
        <v>9855628.2935199998</v>
      </c>
      <c r="E34" s="372">
        <v>4283005</v>
      </c>
      <c r="F34" s="372">
        <v>5552784.6783999996</v>
      </c>
    </row>
    <row r="35" spans="1:7" ht="12.75" customHeight="1">
      <c r="A35" s="51" t="s">
        <v>445</v>
      </c>
    </row>
    <row r="36" spans="1:7" ht="12.75" customHeight="1"/>
    <row r="37" spans="1:7" ht="12.75" customHeight="1">
      <c r="A37" s="422" t="s">
        <v>339</v>
      </c>
    </row>
    <row r="38" spans="1:7" ht="12.75" customHeight="1">
      <c r="A38" s="118" t="s">
        <v>340</v>
      </c>
    </row>
    <row r="39" spans="1:7" ht="12.75" customHeight="1"/>
    <row r="40" spans="1:7" ht="12.75" customHeight="1"/>
    <row r="41" spans="1:7" ht="12.75" customHeight="1">
      <c r="G41" s="74"/>
    </row>
    <row r="42" spans="1:7" ht="12.75" customHeight="1">
      <c r="G42" s="83"/>
    </row>
    <row r="43" spans="1:7" ht="12.75" customHeight="1"/>
    <row r="44" spans="1:7" ht="12.75" customHeight="1">
      <c r="G44" s="83"/>
    </row>
    <row r="45" spans="1:7" ht="12.75" customHeight="1">
      <c r="G45" s="74"/>
    </row>
    <row r="46" spans="1:7" ht="12.75" customHeight="1">
      <c r="G46" s="74"/>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444</v>
      </c>
    </row>
    <row r="66" spans="1:1" ht="12.75" customHeight="1"/>
    <row r="67" spans="1:1" ht="12.75" customHeight="1">
      <c r="A67" s="703"/>
    </row>
    <row r="68" spans="1:1" ht="12.75" customHeight="1">
      <c r="A68" s="703"/>
    </row>
    <row r="69" spans="1:1" ht="12.75" customHeight="1">
      <c r="A69" s="728"/>
    </row>
    <row r="70" spans="1:1" ht="12.75" customHeight="1">
      <c r="A70" s="703"/>
    </row>
    <row r="71" spans="1:1" ht="12.75" customHeight="1">
      <c r="A71" s="703"/>
    </row>
    <row r="72" spans="1:1" ht="12.75" customHeight="1">
      <c r="A72" s="704"/>
    </row>
    <row r="73" spans="1:1" ht="12.75" customHeight="1"/>
    <row r="74" spans="1:1" ht="12.75" customHeight="1">
      <c r="A74" s="72" t="s">
        <v>259</v>
      </c>
    </row>
    <row r="75" spans="1:1" ht="12.75" customHeight="1"/>
    <row r="76" spans="1:1" ht="12.75" customHeight="1"/>
    <row r="77" spans="1:1" ht="12.75" customHeight="1"/>
    <row r="78" spans="1:1" ht="12.75" customHeight="1"/>
    <row r="79" spans="1:1" ht="12.75" customHeight="1"/>
    <row r="97" spans="6:6">
      <c r="F97" s="53" t="s">
        <v>341</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cols>
    <col min="1" max="1" width="9.140625" customWidth="1"/>
  </cols>
  <sheetData>
    <row r="1" spans="1:18" ht="12.75" customHeight="1">
      <c r="A1" s="301" t="s">
        <v>1470</v>
      </c>
    </row>
    <row r="2" spans="1:18">
      <c r="A2" s="107" t="s">
        <v>1471</v>
      </c>
      <c r="Q2" s="83"/>
    </row>
    <row r="3" spans="1:18" ht="12.75" customHeight="1">
      <c r="A3" s="15"/>
      <c r="M3" s="74"/>
      <c r="Q3" s="74"/>
    </row>
    <row r="4" spans="1:18" ht="12.75" customHeight="1">
      <c r="M4" s="74"/>
      <c r="O4" s="74"/>
      <c r="Q4" s="74"/>
    </row>
    <row r="5" spans="1:18" ht="12.75" customHeight="1"/>
    <row r="6" spans="1:18" ht="12.75" customHeight="1">
      <c r="P6" s="74"/>
    </row>
    <row r="7" spans="1:18" ht="12.75" customHeight="1"/>
    <row r="8" spans="1:18" ht="12.75" customHeight="1">
      <c r="R8" s="74"/>
    </row>
    <row r="9" spans="1:18" ht="12.75" customHeight="1">
      <c r="R9" s="83"/>
    </row>
    <row r="10" spans="1:18" ht="12.75" customHeight="1">
      <c r="Q10" s="74"/>
    </row>
    <row r="11" spans="1:18" ht="12.75" customHeight="1">
      <c r="Q11" s="83"/>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445</v>
      </c>
    </row>
    <row r="43" spans="1:17" ht="12.75" customHeight="1">
      <c r="A43" s="54"/>
      <c r="Q43" s="83"/>
    </row>
    <row r="44" spans="1:17" ht="12.75" customHeight="1">
      <c r="A44" s="461" t="s">
        <v>178</v>
      </c>
    </row>
    <row r="45" spans="1:17" ht="12.75" customHeight="1">
      <c r="A45" s="461" t="s">
        <v>179</v>
      </c>
    </row>
    <row r="46" spans="1:17" ht="12.75" customHeight="1">
      <c r="A46" s="461" t="s">
        <v>180</v>
      </c>
    </row>
    <row r="47" spans="1:17" ht="12.75" customHeight="1">
      <c r="A47" s="55"/>
    </row>
    <row r="48" spans="1:17" ht="12.75" customHeight="1">
      <c r="A48" s="120" t="s">
        <v>181</v>
      </c>
    </row>
    <row r="49" spans="1:8" ht="12.75" customHeight="1">
      <c r="A49" s="120" t="s">
        <v>182</v>
      </c>
    </row>
    <row r="50" spans="1:8" ht="12.75" customHeight="1">
      <c r="A50" s="121" t="s">
        <v>183</v>
      </c>
    </row>
    <row r="51" spans="1:8" ht="12.75" customHeight="1">
      <c r="A51" s="56"/>
    </row>
    <row r="52" spans="1:8" ht="12.75" customHeight="1">
      <c r="A52" s="57" t="s">
        <v>826</v>
      </c>
    </row>
    <row r="53" spans="1:8" ht="12.75" customHeight="1">
      <c r="A53" s="57" t="s">
        <v>1400</v>
      </c>
      <c r="B53" s="30"/>
      <c r="C53" s="30"/>
      <c r="D53" s="30"/>
      <c r="E53" s="30"/>
      <c r="F53" s="30"/>
      <c r="G53" s="30"/>
      <c r="H53" s="30"/>
    </row>
    <row r="54" spans="1:8" ht="12.75" customHeight="1">
      <c r="A54" s="57" t="s">
        <v>1536</v>
      </c>
      <c r="B54" s="30"/>
      <c r="C54" s="30"/>
      <c r="D54" s="30"/>
      <c r="E54" s="30"/>
      <c r="F54" s="30"/>
      <c r="G54" s="30"/>
      <c r="H54" s="30"/>
    </row>
    <row r="55" spans="1:8" ht="12.75" customHeight="1">
      <c r="A55" s="57" t="s">
        <v>1537</v>
      </c>
      <c r="B55" s="30"/>
      <c r="C55" s="30"/>
      <c r="D55" s="30"/>
      <c r="E55" s="30"/>
      <c r="F55" s="30"/>
      <c r="G55" s="30"/>
      <c r="H55" s="30"/>
    </row>
    <row r="56" spans="1:8" ht="12.75" customHeight="1">
      <c r="A56" s="57" t="s">
        <v>1458</v>
      </c>
      <c r="H56" s="30"/>
    </row>
    <row r="57" spans="1:8" ht="12.75" customHeight="1">
      <c r="A57" s="57" t="s">
        <v>1459</v>
      </c>
      <c r="B57" s="30"/>
      <c r="C57" s="30"/>
      <c r="D57" s="30"/>
      <c r="E57" s="30"/>
      <c r="F57" s="30"/>
      <c r="G57" s="30"/>
      <c r="H57" s="30"/>
    </row>
    <row r="58" spans="1:8" ht="12.75" customHeight="1">
      <c r="A58" s="486" t="s">
        <v>1460</v>
      </c>
      <c r="B58" s="30"/>
      <c r="C58" s="30"/>
      <c r="D58" s="30"/>
      <c r="E58" s="30"/>
      <c r="F58" s="30"/>
      <c r="G58" s="30"/>
      <c r="H58" s="30"/>
    </row>
    <row r="59" spans="1:8" ht="12.75" customHeight="1">
      <c r="A59" s="874" t="s">
        <v>1538</v>
      </c>
      <c r="B59" s="30"/>
      <c r="C59" s="30"/>
      <c r="D59" s="30"/>
      <c r="E59" s="30"/>
      <c r="F59" s="30"/>
      <c r="G59" s="30"/>
      <c r="H59" s="30"/>
    </row>
    <row r="60" spans="1:8" ht="12.75" customHeight="1">
      <c r="A60" s="486" t="s">
        <v>1461</v>
      </c>
      <c r="B60" s="30"/>
      <c r="C60" s="30"/>
      <c r="D60" s="30"/>
      <c r="E60" s="30"/>
      <c r="F60" s="30"/>
      <c r="G60" s="30"/>
      <c r="H60" s="30"/>
    </row>
    <row r="61" spans="1:8" ht="12.75" customHeight="1">
      <c r="A61" s="57" t="s">
        <v>1539</v>
      </c>
    </row>
    <row r="62" spans="1:8" ht="12.75" customHeight="1">
      <c r="A62" s="486"/>
    </row>
    <row r="63" spans="1:8" ht="12.75" customHeight="1"/>
    <row r="64" spans="1:8" ht="12.75" customHeight="1">
      <c r="A64" s="72" t="s">
        <v>259</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305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98"/>
  <sheetViews>
    <sheetView showGridLines="0" zoomScaleNormal="100" workbookViewId="0">
      <pane ySplit="5" topLeftCell="A6" activePane="bottomLeft" state="frozen"/>
      <selection pane="bottomLeft"/>
    </sheetView>
  </sheetViews>
  <sheetFormatPr defaultRowHeight="15"/>
  <cols>
    <col min="1" max="1" width="41.140625" customWidth="1"/>
    <col min="2" max="2" width="15.140625" bestFit="1" customWidth="1"/>
    <col min="3" max="3" width="24.7109375" customWidth="1"/>
    <col min="4" max="4" width="17.85546875" customWidth="1"/>
    <col min="5" max="5" width="14.7109375" bestFit="1" customWidth="1"/>
    <col min="6" max="6" width="24.7109375" customWidth="1"/>
    <col min="7" max="7" width="17.85546875" customWidth="1"/>
    <col min="9" max="9" width="13.28515625" bestFit="1" customWidth="1"/>
  </cols>
  <sheetData>
    <row r="1" spans="1:9">
      <c r="A1" s="443" t="s">
        <v>349</v>
      </c>
      <c r="B1" s="444"/>
      <c r="C1" s="444"/>
      <c r="D1" s="444"/>
      <c r="E1" s="444"/>
      <c r="F1" s="444"/>
      <c r="G1" s="444"/>
    </row>
    <row r="2" spans="1:9">
      <c r="A2" s="441" t="s">
        <v>350</v>
      </c>
      <c r="B2" s="444"/>
      <c r="C2" s="444"/>
      <c r="D2" s="444"/>
      <c r="E2" s="444"/>
      <c r="F2" s="444"/>
      <c r="G2" s="444"/>
    </row>
    <row r="3" spans="1:9" ht="12.75" customHeight="1">
      <c r="A3" s="38" t="s">
        <v>709</v>
      </c>
    </row>
    <row r="4" spans="1:9" ht="12.75" customHeight="1">
      <c r="A4" s="117" t="s">
        <v>1058</v>
      </c>
    </row>
    <row r="5" spans="1:9" ht="53.25" customHeight="1">
      <c r="A5" s="702" t="s">
        <v>1245</v>
      </c>
      <c r="B5" s="960" t="s">
        <v>1188</v>
      </c>
      <c r="C5" s="961"/>
      <c r="D5" s="962"/>
      <c r="E5" s="960" t="s">
        <v>1496</v>
      </c>
      <c r="F5" s="961"/>
      <c r="G5" s="962"/>
      <c r="I5" s="603"/>
    </row>
    <row r="6" spans="1:9" s="778" customFormat="1">
      <c r="A6" s="856" t="s">
        <v>196</v>
      </c>
      <c r="B6" s="695" t="str">
        <f>Naslovnica!A20</f>
        <v>Prosinac 2018.</v>
      </c>
      <c r="C6" s="693" t="s">
        <v>173</v>
      </c>
      <c r="D6" s="783" t="s">
        <v>93</v>
      </c>
      <c r="E6" s="695" t="str">
        <f>$B$6</f>
        <v>Prosinac 2018.</v>
      </c>
      <c r="F6" s="693" t="s">
        <v>173</v>
      </c>
      <c r="G6" s="783" t="s">
        <v>93</v>
      </c>
    </row>
    <row r="7" spans="1:9" s="778" customFormat="1">
      <c r="A7" s="861" t="s">
        <v>200</v>
      </c>
      <c r="B7" s="696" t="str">
        <f>Naslovnica!A24</f>
        <v>December 2018</v>
      </c>
      <c r="C7" s="694" t="s">
        <v>1183</v>
      </c>
      <c r="D7" s="864" t="s">
        <v>147</v>
      </c>
      <c r="E7" s="696" t="str">
        <f>$B$7</f>
        <v>December 2018</v>
      </c>
      <c r="F7" s="694" t="s">
        <v>1183</v>
      </c>
      <c r="G7" s="864" t="s">
        <v>147</v>
      </c>
    </row>
    <row r="8" spans="1:9" ht="25.5">
      <c r="A8" s="690" t="s">
        <v>1010</v>
      </c>
      <c r="B8" s="708">
        <v>239042357.80000001</v>
      </c>
      <c r="C8" s="700">
        <v>2265671577.96</v>
      </c>
      <c r="D8" s="713">
        <v>7.9497110682189426E-3</v>
      </c>
      <c r="E8" s="708">
        <v>8500</v>
      </c>
      <c r="F8" s="700"/>
      <c r="G8" s="713" t="s">
        <v>1457</v>
      </c>
    </row>
    <row r="9" spans="1:9">
      <c r="A9" s="199" t="s">
        <v>446</v>
      </c>
      <c r="B9" s="709">
        <v>156328066.34</v>
      </c>
      <c r="C9" s="604">
        <v>1579186073.74</v>
      </c>
      <c r="D9" s="714">
        <v>4.8860509728449138E-2</v>
      </c>
      <c r="E9" s="709">
        <v>8500</v>
      </c>
      <c r="F9" s="604"/>
      <c r="G9" s="714" t="s">
        <v>1457</v>
      </c>
    </row>
    <row r="10" spans="1:9">
      <c r="A10" s="199" t="s">
        <v>447</v>
      </c>
      <c r="B10" s="709">
        <v>82714291.459999993</v>
      </c>
      <c r="C10" s="604">
        <v>686485504.22000003</v>
      </c>
      <c r="D10" s="714">
        <v>-6.1253308576166517E-2</v>
      </c>
      <c r="E10" s="709">
        <v>0</v>
      </c>
      <c r="F10" s="604"/>
      <c r="G10" s="714" t="s">
        <v>1457</v>
      </c>
    </row>
    <row r="11" spans="1:9">
      <c r="A11" s="199" t="s">
        <v>448</v>
      </c>
      <c r="B11" s="709">
        <v>0</v>
      </c>
      <c r="C11" s="605">
        <v>0</v>
      </c>
      <c r="D11" s="715" t="s">
        <v>1457</v>
      </c>
      <c r="E11" s="709">
        <v>0</v>
      </c>
      <c r="F11" s="605"/>
      <c r="G11" s="715" t="s">
        <v>1457</v>
      </c>
    </row>
    <row r="12" spans="1:9">
      <c r="A12" s="199" t="s">
        <v>449</v>
      </c>
      <c r="B12" s="709">
        <v>0</v>
      </c>
      <c r="C12" s="605">
        <v>0</v>
      </c>
      <c r="D12" s="715" t="s">
        <v>1457</v>
      </c>
      <c r="E12" s="709">
        <v>0</v>
      </c>
      <c r="F12" s="605"/>
      <c r="G12" s="715" t="s">
        <v>1457</v>
      </c>
    </row>
    <row r="13" spans="1:9">
      <c r="A13" s="199" t="s">
        <v>1187</v>
      </c>
      <c r="B13" s="709">
        <v>0</v>
      </c>
      <c r="C13" s="605">
        <v>0</v>
      </c>
      <c r="D13" s="715" t="s">
        <v>1457</v>
      </c>
      <c r="E13" s="709">
        <v>0</v>
      </c>
      <c r="F13" s="605"/>
      <c r="G13" s="715" t="s">
        <v>1457</v>
      </c>
    </row>
    <row r="14" spans="1:9">
      <c r="A14" s="199" t="s">
        <v>450</v>
      </c>
      <c r="B14" s="709">
        <v>32813450</v>
      </c>
      <c r="C14" s="605">
        <v>542352467.5</v>
      </c>
      <c r="D14" s="714">
        <v>0.72310317104818878</v>
      </c>
      <c r="E14" s="709">
        <v>0</v>
      </c>
      <c r="F14" s="605"/>
      <c r="G14" s="714" t="s">
        <v>1457</v>
      </c>
    </row>
    <row r="15" spans="1:9">
      <c r="A15" s="199" t="s">
        <v>1185</v>
      </c>
      <c r="B15" s="709">
        <v>0</v>
      </c>
      <c r="C15" s="605">
        <v>46040033.850000001</v>
      </c>
      <c r="D15" s="714" t="s">
        <v>1457</v>
      </c>
      <c r="E15" s="709">
        <v>0</v>
      </c>
      <c r="F15" s="605"/>
      <c r="G15" s="714" t="s">
        <v>1457</v>
      </c>
    </row>
    <row r="16" spans="1:9" ht="18.75" customHeight="1">
      <c r="A16" s="373" t="s">
        <v>1011</v>
      </c>
      <c r="B16" s="710">
        <v>271855807.80000001</v>
      </c>
      <c r="C16" s="860">
        <v>2854064079.3100004</v>
      </c>
      <c r="D16" s="716">
        <v>6.1106690427514557E-2</v>
      </c>
      <c r="E16" s="710">
        <v>8500</v>
      </c>
      <c r="F16" s="860"/>
      <c r="G16" s="716" t="s">
        <v>1457</v>
      </c>
      <c r="I16" s="75"/>
    </row>
    <row r="17" spans="1:7">
      <c r="A17" s="785" t="s">
        <v>195</v>
      </c>
      <c r="B17" s="859" t="str">
        <f>Naslovnica!A20</f>
        <v>Prosinac 2018.</v>
      </c>
      <c r="C17" s="857" t="s">
        <v>173</v>
      </c>
      <c r="D17" s="783" t="s">
        <v>93</v>
      </c>
      <c r="E17" s="859" t="str">
        <f>$B$17</f>
        <v>Prosinac 2018.</v>
      </c>
      <c r="F17" s="857" t="s">
        <v>173</v>
      </c>
      <c r="G17" s="783" t="s">
        <v>93</v>
      </c>
    </row>
    <row r="18" spans="1:7" s="778" customFormat="1">
      <c r="A18" s="862" t="s">
        <v>199</v>
      </c>
      <c r="B18" s="696" t="str">
        <f>Naslovnica!A24</f>
        <v>December 2018</v>
      </c>
      <c r="C18" s="694" t="s">
        <v>1183</v>
      </c>
      <c r="D18" s="864" t="s">
        <v>147</v>
      </c>
      <c r="E18" s="696" t="str">
        <f>$B$18</f>
        <v>December 2018</v>
      </c>
      <c r="F18" s="694" t="s">
        <v>1183</v>
      </c>
      <c r="G18" s="864" t="s">
        <v>147</v>
      </c>
    </row>
    <row r="19" spans="1:7" ht="25.5">
      <c r="A19" s="691" t="s">
        <v>1184</v>
      </c>
      <c r="B19" s="708">
        <v>70978687</v>
      </c>
      <c r="C19" s="699">
        <v>542561085.05000007</v>
      </c>
      <c r="D19" s="717">
        <v>-0.20215817620281573</v>
      </c>
      <c r="E19" s="708">
        <v>100</v>
      </c>
      <c r="F19" s="699"/>
      <c r="G19" s="717" t="s">
        <v>1457</v>
      </c>
    </row>
    <row r="20" spans="1:7">
      <c r="A20" s="199" t="s">
        <v>446</v>
      </c>
      <c r="B20" s="709">
        <v>2945925</v>
      </c>
      <c r="C20" s="605">
        <v>30250322</v>
      </c>
      <c r="D20" s="714">
        <v>-7.893877038009281E-2</v>
      </c>
      <c r="E20" s="709">
        <v>100</v>
      </c>
      <c r="F20" s="605"/>
      <c r="G20" s="714" t="s">
        <v>1457</v>
      </c>
    </row>
    <row r="21" spans="1:7">
      <c r="A21" s="199" t="s">
        <v>447</v>
      </c>
      <c r="B21" s="709">
        <v>68032762</v>
      </c>
      <c r="C21" s="605">
        <v>512310763.05000007</v>
      </c>
      <c r="D21" s="714">
        <v>-0.20675335522246069</v>
      </c>
      <c r="E21" s="709">
        <v>0</v>
      </c>
      <c r="F21" s="605"/>
      <c r="G21" s="714" t="s">
        <v>1457</v>
      </c>
    </row>
    <row r="22" spans="1:7">
      <c r="A22" s="199" t="s">
        <v>448</v>
      </c>
      <c r="B22" s="709">
        <v>0</v>
      </c>
      <c r="C22" s="605">
        <v>0</v>
      </c>
      <c r="D22" s="715" t="s">
        <v>1457</v>
      </c>
      <c r="E22" s="709">
        <v>0</v>
      </c>
      <c r="F22" s="605"/>
      <c r="G22" s="715" t="s">
        <v>1457</v>
      </c>
    </row>
    <row r="23" spans="1:7">
      <c r="A23" s="199" t="s">
        <v>449</v>
      </c>
      <c r="B23" s="709">
        <v>0</v>
      </c>
      <c r="C23" s="605">
        <v>0</v>
      </c>
      <c r="D23" s="715" t="s">
        <v>1457</v>
      </c>
      <c r="E23" s="709">
        <v>0</v>
      </c>
      <c r="F23" s="605"/>
      <c r="G23" s="715" t="s">
        <v>1457</v>
      </c>
    </row>
    <row r="24" spans="1:7">
      <c r="A24" s="199" t="s">
        <v>1187</v>
      </c>
      <c r="B24" s="709">
        <v>0</v>
      </c>
      <c r="C24" s="605">
        <v>0</v>
      </c>
      <c r="D24" s="715" t="s">
        <v>1457</v>
      </c>
      <c r="E24" s="709">
        <v>0</v>
      </c>
      <c r="F24" s="605"/>
      <c r="G24" s="715" t="s">
        <v>1457</v>
      </c>
    </row>
    <row r="25" spans="1:7">
      <c r="A25" s="199" t="s">
        <v>1495</v>
      </c>
      <c r="B25" s="709">
        <v>291453</v>
      </c>
      <c r="C25" s="605">
        <v>3835666</v>
      </c>
      <c r="D25" s="714">
        <v>6.9111044759914222</v>
      </c>
      <c r="E25" s="709">
        <v>0</v>
      </c>
      <c r="F25" s="605"/>
      <c r="G25" s="714" t="s">
        <v>1457</v>
      </c>
    </row>
    <row r="26" spans="1:7">
      <c r="A26" s="199" t="s">
        <v>1186</v>
      </c>
      <c r="B26" s="709">
        <v>0</v>
      </c>
      <c r="C26" s="605">
        <v>44000000</v>
      </c>
      <c r="D26" s="714" t="s">
        <v>1457</v>
      </c>
      <c r="E26" s="709">
        <v>0</v>
      </c>
      <c r="F26" s="605"/>
      <c r="G26" s="714" t="s">
        <v>1457</v>
      </c>
    </row>
    <row r="27" spans="1:7" ht="18.75" customHeight="1">
      <c r="A27" s="373" t="s">
        <v>1012</v>
      </c>
      <c r="B27" s="710">
        <v>71270140</v>
      </c>
      <c r="C27" s="692">
        <v>590396751.05000007</v>
      </c>
      <c r="D27" s="716">
        <v>-0.19921369163695568</v>
      </c>
      <c r="E27" s="710">
        <v>100</v>
      </c>
      <c r="F27" s="692"/>
      <c r="G27" s="716" t="s">
        <v>1457</v>
      </c>
    </row>
    <row r="28" spans="1:7" ht="18.75" customHeight="1">
      <c r="A28" s="373" t="s">
        <v>1189</v>
      </c>
      <c r="B28" s="710">
        <v>8054</v>
      </c>
      <c r="C28" s="858">
        <v>92538</v>
      </c>
      <c r="D28" s="716">
        <v>9.1467234682370627E-3</v>
      </c>
      <c r="E28" s="710">
        <v>1</v>
      </c>
      <c r="F28" s="858"/>
      <c r="G28" s="716" t="s">
        <v>1457</v>
      </c>
    </row>
    <row r="29" spans="1:7">
      <c r="A29" s="785" t="s">
        <v>1408</v>
      </c>
      <c r="B29" s="859" t="str">
        <f>Naslovnica!A20</f>
        <v>Prosinac 2018.</v>
      </c>
      <c r="C29" s="857" t="s">
        <v>173</v>
      </c>
      <c r="D29" s="783" t="s">
        <v>93</v>
      </c>
      <c r="E29" s="859" t="str">
        <f>$B$29</f>
        <v>Prosinac 2018.</v>
      </c>
      <c r="F29" s="857" t="s">
        <v>173</v>
      </c>
      <c r="G29" s="783" t="s">
        <v>93</v>
      </c>
    </row>
    <row r="30" spans="1:7" s="778" customFormat="1">
      <c r="A30" s="862" t="s">
        <v>1407</v>
      </c>
      <c r="B30" s="696" t="str">
        <f>Naslovnica!A24</f>
        <v>December 2018</v>
      </c>
      <c r="C30" s="694" t="s">
        <v>1183</v>
      </c>
      <c r="D30" s="864" t="s">
        <v>147</v>
      </c>
      <c r="E30" s="696" t="str">
        <f>$B$30</f>
        <v>December 2018</v>
      </c>
      <c r="F30" s="694" t="s">
        <v>1183</v>
      </c>
      <c r="G30" s="864" t="s">
        <v>147</v>
      </c>
    </row>
    <row r="31" spans="1:7" ht="17.25" customHeight="1">
      <c r="A31" s="698" t="s">
        <v>187</v>
      </c>
      <c r="B31" s="709">
        <v>1591986957.95</v>
      </c>
      <c r="C31" s="605">
        <v>12940182000.570002</v>
      </c>
      <c r="D31" s="714">
        <v>3.4465910884969801</v>
      </c>
      <c r="E31" s="709">
        <v>0</v>
      </c>
      <c r="F31" s="605"/>
      <c r="G31" s="714" t="s">
        <v>1457</v>
      </c>
    </row>
    <row r="32" spans="1:7" ht="17.25" customHeight="1">
      <c r="A32" s="698" t="s">
        <v>188</v>
      </c>
      <c r="B32" s="709">
        <v>1205969476</v>
      </c>
      <c r="C32" s="721">
        <v>9337332801.5499992</v>
      </c>
      <c r="D32" s="714">
        <v>4.9800369314808917</v>
      </c>
      <c r="E32" s="709">
        <v>0</v>
      </c>
      <c r="F32" s="721"/>
      <c r="G32" s="714" t="s">
        <v>1457</v>
      </c>
    </row>
    <row r="33" spans="1:7">
      <c r="A33" s="784" t="s">
        <v>1412</v>
      </c>
      <c r="B33" s="711"/>
      <c r="C33" s="765" t="s">
        <v>1410</v>
      </c>
      <c r="D33" s="783" t="s">
        <v>93</v>
      </c>
      <c r="E33" s="711"/>
      <c r="F33" s="765"/>
      <c r="G33" s="783"/>
    </row>
    <row r="34" spans="1:7" s="778" customFormat="1">
      <c r="A34" s="863" t="s">
        <v>1411</v>
      </c>
      <c r="B34" s="711"/>
      <c r="C34" s="865" t="s">
        <v>1409</v>
      </c>
      <c r="D34" s="864" t="s">
        <v>147</v>
      </c>
      <c r="E34" s="711"/>
      <c r="F34" s="865"/>
      <c r="G34" s="864"/>
    </row>
    <row r="35" spans="1:7">
      <c r="A35" s="606" t="s">
        <v>189</v>
      </c>
      <c r="B35" s="712">
        <v>1748.81</v>
      </c>
      <c r="C35" s="200">
        <v>-5.1039953984817088E-2</v>
      </c>
      <c r="D35" s="714">
        <v>1.1235240375163259E-2</v>
      </c>
      <c r="E35" s="712"/>
      <c r="F35" s="200"/>
      <c r="G35" s="714"/>
    </row>
    <row r="36" spans="1:7">
      <c r="A36" s="201" t="s">
        <v>190</v>
      </c>
      <c r="B36" s="712">
        <v>1017.07</v>
      </c>
      <c r="C36" s="200">
        <v>-5.5522537748639467E-2</v>
      </c>
      <c r="D36" s="714">
        <v>3.4630411618454802E-3</v>
      </c>
      <c r="E36" s="712"/>
      <c r="F36" s="200"/>
      <c r="G36" s="714"/>
    </row>
    <row r="37" spans="1:7">
      <c r="A37" s="201" t="s">
        <v>496</v>
      </c>
      <c r="B37" s="712">
        <v>947.63</v>
      </c>
      <c r="C37" s="200">
        <v>-0.12432427437463622</v>
      </c>
      <c r="D37" s="714">
        <v>6.0193638795702142E-3</v>
      </c>
      <c r="E37" s="712"/>
      <c r="F37" s="200"/>
      <c r="G37" s="714"/>
    </row>
    <row r="38" spans="1:7">
      <c r="A38" s="201" t="s">
        <v>497</v>
      </c>
      <c r="B38" s="712">
        <v>853.81</v>
      </c>
      <c r="C38" s="200">
        <v>-0.24502391879106222</v>
      </c>
      <c r="D38" s="714">
        <v>-2.8370166374581861E-2</v>
      </c>
      <c r="E38" s="712"/>
      <c r="F38" s="200"/>
      <c r="G38" s="714"/>
    </row>
    <row r="39" spans="1:7">
      <c r="A39" s="201" t="s">
        <v>498</v>
      </c>
      <c r="B39" s="712">
        <v>496.32</v>
      </c>
      <c r="C39" s="200">
        <v>-7.2697718737739003E-2</v>
      </c>
      <c r="D39" s="714">
        <v>0.13613368433100601</v>
      </c>
      <c r="E39" s="712"/>
      <c r="F39" s="200"/>
      <c r="G39" s="714"/>
    </row>
    <row r="40" spans="1:7">
      <c r="A40" s="201" t="s">
        <v>499</v>
      </c>
      <c r="B40" s="712">
        <v>498.62</v>
      </c>
      <c r="C40" s="200">
        <v>6.0667942990852985E-2</v>
      </c>
      <c r="D40" s="714">
        <v>2.0059375752231153E-4</v>
      </c>
      <c r="E40" s="712"/>
      <c r="F40" s="200"/>
      <c r="G40" s="714"/>
    </row>
    <row r="41" spans="1:7">
      <c r="A41" s="201" t="s">
        <v>583</v>
      </c>
      <c r="B41" s="712">
        <v>1129.1300000000001</v>
      </c>
      <c r="C41" s="200">
        <v>-2.8044864897435628E-2</v>
      </c>
      <c r="D41" s="714">
        <v>1.1239678303390874E-2</v>
      </c>
      <c r="E41" s="712"/>
      <c r="F41" s="200"/>
      <c r="G41" s="714"/>
    </row>
    <row r="42" spans="1:7">
      <c r="A42" s="201" t="s">
        <v>500</v>
      </c>
      <c r="B42" s="712">
        <v>791.07</v>
      </c>
      <c r="C42" s="200">
        <v>-0.38229024323585681</v>
      </c>
      <c r="D42" s="714">
        <v>-0.19191165955012565</v>
      </c>
      <c r="E42" s="712"/>
      <c r="F42" s="200"/>
      <c r="G42" s="714"/>
    </row>
    <row r="43" spans="1:7">
      <c r="A43" s="201" t="s">
        <v>501</v>
      </c>
      <c r="B43" s="712">
        <v>3538.52</v>
      </c>
      <c r="C43" s="200">
        <v>-2.3492887006195451E-2</v>
      </c>
      <c r="D43" s="714">
        <v>8.921442181310002E-2</v>
      </c>
      <c r="E43" s="712"/>
      <c r="F43" s="200"/>
      <c r="G43" s="714"/>
    </row>
    <row r="44" spans="1:7">
      <c r="A44" s="606" t="s">
        <v>191</v>
      </c>
      <c r="B44" s="712">
        <v>110.98869999999999</v>
      </c>
      <c r="C44" s="200">
        <v>1.0362488871584752E-4</v>
      </c>
      <c r="D44" s="714">
        <v>-2.2187161472731949E-3</v>
      </c>
      <c r="E44" s="712"/>
      <c r="F44" s="200"/>
      <c r="G44" s="714"/>
    </row>
    <row r="45" spans="1:7">
      <c r="A45" s="606" t="s">
        <v>260</v>
      </c>
      <c r="B45" s="712">
        <v>174.20920000000001</v>
      </c>
      <c r="C45" s="200">
        <v>4.1620776785639579E-2</v>
      </c>
      <c r="D45" s="714">
        <v>7.7898084488406524E-4</v>
      </c>
      <c r="E45" s="712"/>
      <c r="F45" s="200"/>
      <c r="G45" s="714"/>
    </row>
    <row r="46" spans="1:7">
      <c r="A46" s="785" t="s">
        <v>1414</v>
      </c>
      <c r="B46" s="859" t="str">
        <f>Naslovnica!A20</f>
        <v>Prosinac 2018.</v>
      </c>
      <c r="C46" s="697"/>
      <c r="D46" s="783" t="s">
        <v>93</v>
      </c>
      <c r="E46" s="859" t="str">
        <f>$B$46</f>
        <v>Prosinac 2018.</v>
      </c>
      <c r="F46" s="697"/>
      <c r="G46" s="783" t="s">
        <v>93</v>
      </c>
    </row>
    <row r="47" spans="1:7" s="778" customFormat="1">
      <c r="A47" s="862" t="s">
        <v>1413</v>
      </c>
      <c r="B47" s="696" t="str">
        <f>Naslovnica!A24</f>
        <v>December 2018</v>
      </c>
      <c r="C47" s="697"/>
      <c r="D47" s="864" t="s">
        <v>147</v>
      </c>
      <c r="E47" s="696" t="str">
        <f>$B$47</f>
        <v>December 2018</v>
      </c>
      <c r="F47" s="697"/>
      <c r="G47" s="864" t="s">
        <v>147</v>
      </c>
    </row>
    <row r="48" spans="1:7">
      <c r="A48" s="199" t="s">
        <v>446</v>
      </c>
      <c r="B48" s="709">
        <v>132748.54403131999</v>
      </c>
      <c r="C48" s="605"/>
      <c r="D48" s="714">
        <v>-1.5848420659056055E-2</v>
      </c>
      <c r="E48" s="709">
        <v>804.42129999999997</v>
      </c>
      <c r="F48" s="605"/>
      <c r="G48" s="714"/>
    </row>
    <row r="49" spans="1:7">
      <c r="A49" s="199" t="s">
        <v>447</v>
      </c>
      <c r="B49" s="709">
        <v>100800.00086099999</v>
      </c>
      <c r="C49" s="605"/>
      <c r="D49" s="714">
        <v>-3.5993135977346893E-3</v>
      </c>
      <c r="E49" s="709">
        <v>0</v>
      </c>
      <c r="F49" s="605"/>
      <c r="G49" s="714"/>
    </row>
    <row r="50" spans="1:7">
      <c r="A50" s="199" t="s">
        <v>448</v>
      </c>
      <c r="B50" s="709">
        <v>0</v>
      </c>
      <c r="C50" s="605"/>
      <c r="D50" s="715" t="s">
        <v>1457</v>
      </c>
      <c r="E50" s="709">
        <v>0</v>
      </c>
      <c r="F50" s="605"/>
      <c r="G50" s="715"/>
    </row>
    <row r="51" spans="1:7">
      <c r="A51" s="199" t="s">
        <v>1187</v>
      </c>
      <c r="B51" s="709">
        <v>0</v>
      </c>
      <c r="C51" s="605"/>
      <c r="D51" s="714" t="s">
        <v>1457</v>
      </c>
      <c r="E51" s="709">
        <v>0</v>
      </c>
      <c r="F51" s="605"/>
      <c r="G51" s="714"/>
    </row>
    <row r="52" spans="1:7" ht="18.75" customHeight="1">
      <c r="A52" s="373" t="s">
        <v>1013</v>
      </c>
      <c r="B52" s="710">
        <v>233548.54489232</v>
      </c>
      <c r="C52" s="692"/>
      <c r="D52" s="716">
        <v>-1.0598820741939415E-2</v>
      </c>
      <c r="E52" s="710">
        <v>804.42129999999997</v>
      </c>
      <c r="F52" s="692"/>
      <c r="G52" s="716"/>
    </row>
    <row r="53" spans="1:7" s="618" customFormat="1">
      <c r="A53" s="32" t="s">
        <v>451</v>
      </c>
      <c r="B53" s="718"/>
      <c r="C53" s="685"/>
      <c r="D53" s="685"/>
    </row>
    <row r="54" spans="1:7" s="618" customFormat="1">
      <c r="A54" s="869" t="s">
        <v>1440</v>
      </c>
      <c r="B54" s="719"/>
      <c r="C54" s="687"/>
      <c r="D54" s="688"/>
    </row>
    <row r="55" spans="1:7" s="618" customFormat="1">
      <c r="A55" s="72" t="s">
        <v>259</v>
      </c>
      <c r="B55" s="686"/>
      <c r="C55" s="687"/>
      <c r="D55" s="688"/>
    </row>
    <row r="56" spans="1:7" s="618" customFormat="1">
      <c r="A56" s="689"/>
      <c r="B56" s="686"/>
      <c r="C56" s="687"/>
      <c r="D56" s="688"/>
    </row>
    <row r="57" spans="1:7" ht="12.75" customHeight="1">
      <c r="B57" s="59"/>
      <c r="C57" s="59"/>
      <c r="D57" s="59"/>
    </row>
    <row r="58" spans="1:7" ht="12.75" customHeight="1">
      <c r="B58" s="82"/>
      <c r="C58" s="82"/>
      <c r="G58" s="21" t="s">
        <v>342</v>
      </c>
    </row>
    <row r="59" spans="1:7" ht="12.75" customHeight="1">
      <c r="B59" s="60"/>
      <c r="C59" s="60"/>
      <c r="D59" s="60"/>
    </row>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mergeCells count="2">
    <mergeCell ref="B5:D5"/>
    <mergeCell ref="E5:G5"/>
  </mergeCells>
  <hyperlinks>
    <hyperlink ref="A55" location="'2 Sadržaj'!A1" display="Sadržaj / Contents"/>
  </hyperlinks>
  <pageMargins left="0.70866141732283472" right="0.70866141732283472" top="0.74803149606299213" bottom="0.74803149606299213" header="0.31496062992125984" footer="0.31496062992125984"/>
  <pageSetup paperSize="9" scale="55" orientation="portrait" r:id="rId1"/>
  <rowBreaks count="1" manualBreakCount="1">
    <brk id="58"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7.42578125"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389" t="s">
        <v>1019</v>
      </c>
      <c r="E1" s="302" t="str">
        <f>Naslovnica!A20</f>
        <v>Prosinac 2018.</v>
      </c>
      <c r="G1" s="389" t="s">
        <v>1497</v>
      </c>
      <c r="H1" s="778"/>
      <c r="I1" s="778"/>
      <c r="J1" s="778"/>
      <c r="K1" s="302" t="str">
        <f>E1</f>
        <v>Prosinac 2018.</v>
      </c>
    </row>
    <row r="2" spans="1:11" ht="12.75" customHeight="1">
      <c r="A2" s="117" t="s">
        <v>1020</v>
      </c>
      <c r="E2" s="108" t="str">
        <f>Naslovnica!A24</f>
        <v>December 2018</v>
      </c>
      <c r="G2" s="117" t="s">
        <v>1540</v>
      </c>
      <c r="H2" s="778"/>
      <c r="I2" s="778"/>
      <c r="J2" s="778"/>
      <c r="K2" s="108" t="str">
        <f>E2</f>
        <v>December 2018</v>
      </c>
    </row>
    <row r="3" spans="1:11" ht="12.75" customHeight="1">
      <c r="A3" s="62" t="s">
        <v>1141</v>
      </c>
      <c r="G3" s="62" t="s">
        <v>1141</v>
      </c>
      <c r="H3" s="778"/>
      <c r="I3" s="778"/>
      <c r="J3" s="778"/>
      <c r="K3" s="778"/>
    </row>
    <row r="4" spans="1:11" ht="45" customHeight="1">
      <c r="A4" s="375" t="s">
        <v>453</v>
      </c>
      <c r="B4" s="375" t="s">
        <v>1142</v>
      </c>
      <c r="C4" s="375" t="s">
        <v>454</v>
      </c>
      <c r="D4" s="375" t="s">
        <v>455</v>
      </c>
      <c r="E4" s="375" t="s">
        <v>1248</v>
      </c>
      <c r="G4" s="375" t="s">
        <v>453</v>
      </c>
      <c r="H4" s="375" t="s">
        <v>1142</v>
      </c>
      <c r="I4" s="375" t="s">
        <v>454</v>
      </c>
      <c r="J4" s="375" t="s">
        <v>455</v>
      </c>
      <c r="K4" s="375" t="s">
        <v>1498</v>
      </c>
    </row>
    <row r="5" spans="1:11" ht="12.75" customHeight="1">
      <c r="A5" s="202" t="s">
        <v>1472</v>
      </c>
      <c r="B5" s="203">
        <v>42879679</v>
      </c>
      <c r="C5" s="204">
        <v>0.27429290212507595</v>
      </c>
      <c r="D5" s="205">
        <v>36.700000000000003</v>
      </c>
      <c r="E5" s="705">
        <v>9.5500000000000007</v>
      </c>
      <c r="F5" s="83"/>
      <c r="G5" s="202" t="s">
        <v>1499</v>
      </c>
      <c r="H5" s="203">
        <v>8500</v>
      </c>
      <c r="I5" s="204">
        <v>1</v>
      </c>
      <c r="J5" s="205">
        <v>85</v>
      </c>
      <c r="K5" s="705">
        <v>0</v>
      </c>
    </row>
    <row r="6" spans="1:11" ht="12.75" customHeight="1">
      <c r="A6" s="202" t="s">
        <v>1473</v>
      </c>
      <c r="B6" s="203">
        <v>17448128</v>
      </c>
      <c r="C6" s="204">
        <v>0.11161225497443199</v>
      </c>
      <c r="D6" s="205">
        <v>375</v>
      </c>
      <c r="E6" s="705">
        <v>3.3099999999999996</v>
      </c>
      <c r="F6" s="83"/>
      <c r="G6" s="202"/>
      <c r="H6" s="203"/>
      <c r="I6" s="204"/>
      <c r="J6" s="205"/>
      <c r="K6" s="705"/>
    </row>
    <row r="7" spans="1:11" ht="12.75" customHeight="1">
      <c r="A7" s="202" t="s">
        <v>1474</v>
      </c>
      <c r="B7" s="203">
        <v>16715480</v>
      </c>
      <c r="C7" s="204">
        <v>0.10692564931779606</v>
      </c>
      <c r="D7" s="205">
        <v>1160</v>
      </c>
      <c r="E7" s="705">
        <v>7.41</v>
      </c>
      <c r="F7" s="83"/>
      <c r="G7" s="202"/>
      <c r="H7" s="203"/>
      <c r="I7" s="204"/>
      <c r="J7" s="205"/>
      <c r="K7" s="705"/>
    </row>
    <row r="8" spans="1:11" ht="12.75" customHeight="1">
      <c r="A8" s="202" t="s">
        <v>1475</v>
      </c>
      <c r="B8" s="203">
        <v>13211771</v>
      </c>
      <c r="C8" s="204">
        <v>8.4513109573462919E-2</v>
      </c>
      <c r="D8" s="205">
        <v>150</v>
      </c>
      <c r="E8" s="705">
        <v>-2.6</v>
      </c>
      <c r="G8" s="202"/>
      <c r="H8" s="203"/>
      <c r="I8" s="204"/>
      <c r="J8" s="205"/>
      <c r="K8" s="705"/>
    </row>
    <row r="9" spans="1:11" ht="12.75" customHeight="1">
      <c r="A9" s="202" t="s">
        <v>1476</v>
      </c>
      <c r="B9" s="203">
        <v>7752757</v>
      </c>
      <c r="C9" s="204">
        <v>4.9592866984860061E-2</v>
      </c>
      <c r="D9" s="205">
        <v>417</v>
      </c>
      <c r="E9" s="705">
        <v>-2.5700000000000003</v>
      </c>
      <c r="G9" s="202"/>
      <c r="H9" s="203"/>
      <c r="I9" s="204"/>
      <c r="J9" s="205"/>
      <c r="K9" s="705"/>
    </row>
    <row r="10" spans="1:11" ht="12.75" customHeight="1">
      <c r="A10" s="202" t="s">
        <v>1477</v>
      </c>
      <c r="B10" s="203">
        <v>5877575</v>
      </c>
      <c r="C10" s="204">
        <v>3.7597695267443429E-2</v>
      </c>
      <c r="D10" s="205">
        <v>176</v>
      </c>
      <c r="E10" s="706">
        <v>-2.2200000000000002</v>
      </c>
      <c r="G10" s="202"/>
      <c r="H10" s="203"/>
      <c r="I10" s="204"/>
      <c r="J10" s="205"/>
      <c r="K10" s="706"/>
    </row>
    <row r="11" spans="1:11" ht="12.75" customHeight="1">
      <c r="A11" s="202" t="s">
        <v>1478</v>
      </c>
      <c r="B11" s="203">
        <v>5076905</v>
      </c>
      <c r="C11" s="204">
        <v>3.2475966209152558E-2</v>
      </c>
      <c r="D11" s="205">
        <v>341</v>
      </c>
      <c r="E11" s="705">
        <v>-2.85</v>
      </c>
      <c r="G11" s="202"/>
      <c r="H11" s="203"/>
      <c r="I11" s="204"/>
      <c r="J11" s="205"/>
      <c r="K11" s="705"/>
    </row>
    <row r="12" spans="1:11" ht="12.75" customHeight="1">
      <c r="A12" s="202" t="s">
        <v>1479</v>
      </c>
      <c r="B12" s="203">
        <v>4362230</v>
      </c>
      <c r="C12" s="204">
        <v>2.7904330310799901E-2</v>
      </c>
      <c r="D12" s="205">
        <v>535</v>
      </c>
      <c r="E12" s="705">
        <v>-7.76</v>
      </c>
      <c r="G12" s="202"/>
      <c r="H12" s="203"/>
      <c r="I12" s="204"/>
      <c r="J12" s="205"/>
      <c r="K12" s="705"/>
    </row>
    <row r="13" spans="1:11" ht="12.75" customHeight="1">
      <c r="A13" s="202" t="s">
        <v>1480</v>
      </c>
      <c r="B13" s="203">
        <v>4241720</v>
      </c>
      <c r="C13" s="204">
        <v>2.7133451460818473E-2</v>
      </c>
      <c r="D13" s="205">
        <v>300</v>
      </c>
      <c r="E13" s="705">
        <v>0</v>
      </c>
      <c r="G13" s="202"/>
      <c r="H13" s="203"/>
      <c r="I13" s="204"/>
      <c r="J13" s="205"/>
      <c r="K13" s="705"/>
    </row>
    <row r="14" spans="1:11" ht="12.75" customHeight="1">
      <c r="A14" s="202" t="s">
        <v>1481</v>
      </c>
      <c r="B14" s="203">
        <v>4032636</v>
      </c>
      <c r="C14" s="204">
        <v>2.5795982093384087E-2</v>
      </c>
      <c r="D14" s="205">
        <v>332</v>
      </c>
      <c r="E14" s="705">
        <v>-8.7900000000000009</v>
      </c>
      <c r="G14" s="202"/>
      <c r="H14" s="203"/>
      <c r="I14" s="204"/>
      <c r="J14" s="205"/>
      <c r="K14" s="705"/>
    </row>
    <row r="15" spans="1:11" ht="12.75" customHeight="1">
      <c r="A15" s="202" t="s">
        <v>808</v>
      </c>
      <c r="B15" s="203">
        <v>34729185.340000004</v>
      </c>
      <c r="C15" s="204">
        <v>0.22215579168277458</v>
      </c>
      <c r="D15" s="206"/>
      <c r="E15" s="707"/>
      <c r="G15" s="202" t="s">
        <v>808</v>
      </c>
      <c r="H15" s="203" t="s">
        <v>807</v>
      </c>
      <c r="I15" s="204"/>
      <c r="J15" s="206"/>
      <c r="K15" s="707"/>
    </row>
    <row r="16" spans="1:11" ht="15.75" customHeight="1">
      <c r="A16" s="376" t="s">
        <v>452</v>
      </c>
      <c r="B16" s="377">
        <f>SUM(B5:B15)</f>
        <v>156328066.34</v>
      </c>
      <c r="C16" s="378"/>
      <c r="D16" s="379"/>
      <c r="E16" s="379"/>
      <c r="G16" s="376" t="s">
        <v>452</v>
      </c>
      <c r="H16" s="377">
        <f>SUM(H5:H15)</f>
        <v>8500</v>
      </c>
      <c r="I16" s="378"/>
      <c r="J16" s="379"/>
      <c r="K16" s="379"/>
    </row>
    <row r="17" spans="1:11" ht="12.75" customHeight="1">
      <c r="A17" s="61" t="s">
        <v>1029</v>
      </c>
      <c r="G17" s="61" t="s">
        <v>1029</v>
      </c>
      <c r="H17" s="778"/>
      <c r="I17" s="778"/>
      <c r="J17" s="778"/>
      <c r="K17" s="778"/>
    </row>
    <row r="18" spans="1:11" ht="12.75" customHeight="1"/>
    <row r="19" spans="1:11" ht="12.75" customHeight="1">
      <c r="A19" s="389" t="s">
        <v>1023</v>
      </c>
    </row>
    <row r="20" spans="1:11" ht="12.75" customHeight="1">
      <c r="A20" s="117" t="s">
        <v>1024</v>
      </c>
    </row>
    <row r="21" spans="1:11" ht="12.75" customHeight="1">
      <c r="A21" s="62" t="s">
        <v>1208</v>
      </c>
    </row>
    <row r="22" spans="1:11" ht="43.5">
      <c r="A22" s="375" t="s">
        <v>456</v>
      </c>
      <c r="B22" s="375" t="s">
        <v>1142</v>
      </c>
      <c r="C22" s="375" t="s">
        <v>454</v>
      </c>
      <c r="D22" s="375" t="s">
        <v>1209</v>
      </c>
    </row>
    <row r="23" spans="1:11" ht="15" customHeight="1">
      <c r="A23" s="208" t="s">
        <v>1482</v>
      </c>
      <c r="B23" s="203">
        <v>36050000</v>
      </c>
      <c r="C23" s="209">
        <v>0.43583762084734173</v>
      </c>
      <c r="D23" s="283">
        <v>103</v>
      </c>
      <c r="E23" s="83"/>
      <c r="F23" s="83"/>
      <c r="H23" s="75"/>
    </row>
    <row r="24" spans="1:11" ht="12.75" customHeight="1">
      <c r="A24" s="208" t="s">
        <v>1483</v>
      </c>
      <c r="B24" s="203">
        <v>18033600</v>
      </c>
      <c r="C24" s="209">
        <v>0.21802278278259701</v>
      </c>
      <c r="D24" s="283">
        <v>99.6</v>
      </c>
      <c r="E24" s="83"/>
      <c r="F24" s="83"/>
    </row>
    <row r="25" spans="1:11" ht="12.75" customHeight="1">
      <c r="A25" s="208" t="s">
        <v>1484</v>
      </c>
      <c r="B25" s="203">
        <v>13694937.02</v>
      </c>
      <c r="C25" s="209">
        <v>0.16556917526909803</v>
      </c>
      <c r="D25" s="283">
        <v>124</v>
      </c>
      <c r="E25" s="83"/>
      <c r="F25" s="83"/>
    </row>
    <row r="26" spans="1:11" ht="12.75" customHeight="1">
      <c r="A26" s="208" t="s">
        <v>1485</v>
      </c>
      <c r="B26" s="203">
        <v>13237500</v>
      </c>
      <c r="C26" s="209">
        <v>0.16003884898659324</v>
      </c>
      <c r="D26" s="283">
        <v>105.9</v>
      </c>
      <c r="E26" s="83"/>
    </row>
    <row r="27" spans="1:11" ht="12.75" customHeight="1">
      <c r="A27" s="208" t="s">
        <v>1486</v>
      </c>
      <c r="B27" s="203">
        <v>796203.6</v>
      </c>
      <c r="C27" s="209">
        <v>9.6259495904046748E-3</v>
      </c>
      <c r="D27" s="283">
        <v>104.5</v>
      </c>
    </row>
    <row r="28" spans="1:11" ht="12.75" customHeight="1">
      <c r="A28" s="208" t="s">
        <v>1487</v>
      </c>
      <c r="B28" s="203">
        <v>438480</v>
      </c>
      <c r="C28" s="209">
        <v>5.3011395281315505E-3</v>
      </c>
      <c r="D28" s="283">
        <v>104.4</v>
      </c>
    </row>
    <row r="29" spans="1:11" ht="12.75" customHeight="1">
      <c r="A29" s="208" t="s">
        <v>1488</v>
      </c>
      <c r="B29" s="203">
        <v>428356.48</v>
      </c>
      <c r="C29" s="209">
        <v>5.1787481031273759E-3</v>
      </c>
      <c r="D29" s="284">
        <v>104.5</v>
      </c>
    </row>
    <row r="30" spans="1:11" ht="12.75" customHeight="1">
      <c r="A30" s="208" t="s">
        <v>1489</v>
      </c>
      <c r="B30" s="203">
        <v>35214.36</v>
      </c>
      <c r="C30" s="209">
        <v>4.257348927062912E-4</v>
      </c>
      <c r="D30" s="283">
        <v>99.83</v>
      </c>
    </row>
    <row r="31" spans="1:11" ht="12.75" customHeight="1">
      <c r="A31" s="208"/>
      <c r="B31" s="203"/>
      <c r="C31" s="209"/>
      <c r="D31" s="283"/>
    </row>
    <row r="32" spans="1:11" ht="12.75" customHeight="1">
      <c r="A32" s="208"/>
      <c r="B32" s="203"/>
      <c r="C32" s="209"/>
      <c r="D32" s="283"/>
    </row>
    <row r="33" spans="1:10" ht="15" customHeight="1">
      <c r="A33" s="202" t="s">
        <v>808</v>
      </c>
      <c r="B33" s="786">
        <v>0</v>
      </c>
      <c r="C33" s="209"/>
      <c r="D33" s="210"/>
    </row>
    <row r="34" spans="1:10" ht="15" customHeight="1">
      <c r="A34" s="211" t="s">
        <v>452</v>
      </c>
      <c r="B34" s="212">
        <f>SUM(B23:B33)</f>
        <v>82714291.459999993</v>
      </c>
      <c r="C34" s="209"/>
      <c r="D34" s="210"/>
    </row>
    <row r="35" spans="1:10" ht="15" customHeight="1">
      <c r="A35" s="207" t="s">
        <v>459</v>
      </c>
      <c r="B35" s="203"/>
      <c r="C35" s="209"/>
      <c r="D35" s="210"/>
    </row>
    <row r="36" spans="1:10" ht="12.75" customHeight="1">
      <c r="A36" s="597" t="s">
        <v>807</v>
      </c>
      <c r="B36" s="786">
        <v>0</v>
      </c>
      <c r="C36" s="209"/>
      <c r="D36" s="210"/>
    </row>
    <row r="37" spans="1:10" ht="12.75" customHeight="1">
      <c r="A37" s="202" t="s">
        <v>808</v>
      </c>
      <c r="B37" s="787"/>
      <c r="C37" s="209"/>
      <c r="D37" s="210"/>
    </row>
    <row r="38" spans="1:10" ht="15" customHeight="1">
      <c r="A38" s="211" t="s">
        <v>452</v>
      </c>
      <c r="B38" s="203">
        <f>SUM(B36:B37)</f>
        <v>0</v>
      </c>
      <c r="C38" s="209"/>
      <c r="D38" s="210"/>
    </row>
    <row r="39" spans="1:10" ht="26.25" customHeight="1">
      <c r="A39" s="380" t="s">
        <v>458</v>
      </c>
      <c r="B39" s="381">
        <f>B34+B38</f>
        <v>82714291.459999993</v>
      </c>
      <c r="C39" s="382"/>
      <c r="D39" s="383"/>
    </row>
    <row r="40" spans="1:10" ht="12.75" customHeight="1"/>
    <row r="41" spans="1:10" ht="12.75" customHeight="1">
      <c r="A41" s="389" t="s">
        <v>1022</v>
      </c>
      <c r="G41" s="410"/>
      <c r="H41" s="618"/>
      <c r="I41" s="618"/>
      <c r="J41" s="618"/>
    </row>
    <row r="42" spans="1:10" ht="12.75" customHeight="1">
      <c r="A42" s="117" t="s">
        <v>1021</v>
      </c>
      <c r="B42" s="75"/>
      <c r="G42" s="493"/>
      <c r="H42" s="618"/>
      <c r="I42" s="618"/>
      <c r="J42" s="618"/>
    </row>
    <row r="43" spans="1:10" ht="12.75" customHeight="1">
      <c r="A43" s="62" t="s">
        <v>1208</v>
      </c>
      <c r="G43" s="631"/>
      <c r="H43" s="618"/>
      <c r="I43" s="618"/>
      <c r="J43" s="618"/>
    </row>
    <row r="44" spans="1:10" ht="43.5">
      <c r="A44" s="375" t="s">
        <v>457</v>
      </c>
      <c r="B44" s="375" t="s">
        <v>1142</v>
      </c>
      <c r="C44" s="375" t="s">
        <v>454</v>
      </c>
      <c r="D44" s="621"/>
      <c r="G44" s="621"/>
      <c r="H44" s="632"/>
      <c r="I44" s="621"/>
      <c r="J44" s="621"/>
    </row>
    <row r="45" spans="1:10" ht="12.75" customHeight="1">
      <c r="A45" s="208" t="s">
        <v>1483</v>
      </c>
      <c r="B45" s="203">
        <v>558118550</v>
      </c>
      <c r="C45" s="209">
        <v>0.35057985067835523</v>
      </c>
      <c r="D45" s="623"/>
      <c r="E45" s="83"/>
      <c r="F45" s="83"/>
      <c r="G45" s="620"/>
      <c r="H45" s="617"/>
      <c r="I45" s="622"/>
      <c r="J45" s="623"/>
    </row>
    <row r="46" spans="1:10" ht="12.75" customHeight="1">
      <c r="A46" s="208" t="s">
        <v>1485</v>
      </c>
      <c r="B46" s="203">
        <v>191546470</v>
      </c>
      <c r="C46" s="209">
        <v>0.12031912010551531</v>
      </c>
      <c r="D46" s="623"/>
      <c r="E46" s="83"/>
      <c r="F46" s="83"/>
      <c r="G46" s="628"/>
      <c r="H46" s="629"/>
      <c r="I46" s="622"/>
      <c r="J46" s="623"/>
    </row>
    <row r="47" spans="1:10" ht="12.75" customHeight="1">
      <c r="A47" s="208" t="s">
        <v>1482</v>
      </c>
      <c r="B47" s="203">
        <v>178184110.47999999</v>
      </c>
      <c r="C47" s="209">
        <v>0.11192560943429303</v>
      </c>
      <c r="D47" s="623"/>
      <c r="E47" s="83"/>
      <c r="G47" s="628"/>
      <c r="H47" s="629"/>
      <c r="I47" s="622"/>
      <c r="J47" s="623"/>
    </row>
    <row r="48" spans="1:10" ht="12.75" customHeight="1">
      <c r="A48" s="208" t="s">
        <v>1490</v>
      </c>
      <c r="B48" s="203">
        <v>133402656.67</v>
      </c>
      <c r="C48" s="209">
        <v>8.3796325091621646E-2</v>
      </c>
      <c r="D48" s="623"/>
      <c r="G48" s="628"/>
      <c r="H48" s="629"/>
      <c r="I48" s="622"/>
      <c r="J48" s="623"/>
    </row>
    <row r="49" spans="1:10" ht="12.75" customHeight="1">
      <c r="A49" s="208" t="s">
        <v>1491</v>
      </c>
      <c r="B49" s="203">
        <v>115254571.08</v>
      </c>
      <c r="C49" s="209">
        <v>7.2396680452968779E-2</v>
      </c>
      <c r="D49" s="623"/>
      <c r="G49" s="628"/>
      <c r="H49" s="629"/>
      <c r="I49" s="622"/>
      <c r="J49" s="623"/>
    </row>
    <row r="50" spans="1:10" ht="12.75" customHeight="1">
      <c r="A50" s="208" t="s">
        <v>1486</v>
      </c>
      <c r="B50" s="203">
        <v>112940307.56999999</v>
      </c>
      <c r="C50" s="209">
        <v>7.0942985434650233E-2</v>
      </c>
      <c r="D50" s="624"/>
      <c r="G50" s="628"/>
      <c r="H50" s="629"/>
      <c r="I50" s="622"/>
      <c r="J50" s="624"/>
    </row>
    <row r="51" spans="1:10" ht="12.75" customHeight="1">
      <c r="A51" s="208" t="s">
        <v>1492</v>
      </c>
      <c r="B51" s="203">
        <v>103492251.52</v>
      </c>
      <c r="C51" s="209">
        <v>6.500822824155976E-2</v>
      </c>
      <c r="D51" s="623"/>
      <c r="G51" s="628"/>
      <c r="H51" s="629"/>
      <c r="I51" s="622"/>
      <c r="J51" s="623"/>
    </row>
    <row r="52" spans="1:10" ht="12.75" customHeight="1">
      <c r="A52" s="208" t="s">
        <v>1493</v>
      </c>
      <c r="B52" s="203">
        <v>96883065.599999994</v>
      </c>
      <c r="C52" s="209">
        <v>6.0856695537729918E-2</v>
      </c>
      <c r="D52" s="623"/>
      <c r="G52" s="628"/>
      <c r="H52" s="629"/>
      <c r="I52" s="622"/>
      <c r="J52" s="623"/>
    </row>
    <row r="53" spans="1:10" ht="12.75" customHeight="1">
      <c r="A53" s="208" t="s">
        <v>1484</v>
      </c>
      <c r="B53" s="203">
        <v>56138229.119999997</v>
      </c>
      <c r="C53" s="209">
        <v>3.526299561667838E-2</v>
      </c>
      <c r="D53" s="623"/>
      <c r="G53" s="628"/>
      <c r="H53" s="629"/>
      <c r="I53" s="622"/>
      <c r="J53" s="623"/>
    </row>
    <row r="54" spans="1:10" ht="12.75" customHeight="1">
      <c r="A54" s="213" t="s">
        <v>1494</v>
      </c>
      <c r="B54" s="203">
        <v>39183236</v>
      </c>
      <c r="C54" s="209">
        <v>2.4612787061054957E-2</v>
      </c>
      <c r="D54" s="623"/>
      <c r="G54" s="628"/>
      <c r="H54" s="629"/>
      <c r="I54" s="622"/>
      <c r="J54" s="623"/>
    </row>
    <row r="55" spans="1:10" ht="24">
      <c r="A55" s="214" t="s">
        <v>494</v>
      </c>
      <c r="B55" s="203">
        <v>6843509.9100003242</v>
      </c>
      <c r="C55" s="209">
        <v>4.2987223455729215E-3</v>
      </c>
      <c r="D55" s="625"/>
      <c r="G55" s="630"/>
      <c r="H55" s="629"/>
      <c r="I55" s="622"/>
      <c r="J55" s="625"/>
    </row>
    <row r="56" spans="1:10" ht="26.25" customHeight="1">
      <c r="A56" s="380" t="s">
        <v>879</v>
      </c>
      <c r="B56" s="381">
        <f>SUM(B45:B55)</f>
        <v>1591986957.95</v>
      </c>
      <c r="C56" s="382"/>
      <c r="D56" s="627"/>
      <c r="G56" s="620"/>
      <c r="H56" s="617"/>
      <c r="I56" s="626"/>
      <c r="J56" s="627"/>
    </row>
    <row r="57" spans="1:10" ht="12.75" customHeight="1">
      <c r="G57" s="618"/>
      <c r="H57" s="618"/>
      <c r="I57" s="618"/>
      <c r="J57" s="618"/>
    </row>
    <row r="58" spans="1:10" ht="12.75" customHeight="1">
      <c r="A58" s="390" t="s">
        <v>1025</v>
      </c>
      <c r="G58" s="633"/>
      <c r="H58" s="618"/>
      <c r="I58" s="618"/>
      <c r="J58" s="618"/>
    </row>
    <row r="59" spans="1:10" ht="12.75" customHeight="1">
      <c r="A59" s="122" t="s">
        <v>1027</v>
      </c>
      <c r="G59" s="634"/>
      <c r="H59" s="618"/>
      <c r="I59" s="618"/>
      <c r="J59" s="618"/>
    </row>
    <row r="60" spans="1:10" ht="12.75" customHeight="1">
      <c r="A60" s="62" t="s">
        <v>1210</v>
      </c>
      <c r="G60" s="631"/>
      <c r="H60" s="618"/>
      <c r="I60" s="618"/>
      <c r="J60" s="618"/>
    </row>
    <row r="61" spans="1:10" ht="12.75" customHeight="1">
      <c r="A61" s="374"/>
      <c r="B61" s="384" t="s">
        <v>192</v>
      </c>
      <c r="C61" s="384" t="s">
        <v>193</v>
      </c>
      <c r="D61" s="384" t="s">
        <v>194</v>
      </c>
      <c r="E61" s="384" t="s">
        <v>195</v>
      </c>
      <c r="F61" s="384" t="s">
        <v>196</v>
      </c>
      <c r="G61" s="635"/>
      <c r="H61" s="615"/>
      <c r="I61" s="615"/>
      <c r="J61" s="615"/>
    </row>
    <row r="62" spans="1:10" ht="12.75" customHeight="1">
      <c r="A62" s="374"/>
      <c r="B62" s="385" t="s">
        <v>197</v>
      </c>
      <c r="C62" s="385" t="s">
        <v>198</v>
      </c>
      <c r="D62" s="385" t="s">
        <v>1211</v>
      </c>
      <c r="E62" s="385" t="s">
        <v>199</v>
      </c>
      <c r="F62" s="385" t="s">
        <v>200</v>
      </c>
      <c r="G62" s="635"/>
      <c r="H62" s="616"/>
      <c r="I62" s="616"/>
      <c r="J62" s="616"/>
    </row>
    <row r="63" spans="1:10" ht="12.75" customHeight="1">
      <c r="A63" s="215" t="s">
        <v>807</v>
      </c>
      <c r="B63" s="216" t="s">
        <v>807</v>
      </c>
      <c r="C63" s="216" t="s">
        <v>807</v>
      </c>
      <c r="D63" s="216" t="s">
        <v>807</v>
      </c>
      <c r="E63" s="217" t="s">
        <v>807</v>
      </c>
      <c r="F63" s="217" t="s">
        <v>807</v>
      </c>
      <c r="G63" s="620"/>
      <c r="H63" s="617"/>
      <c r="I63" s="617"/>
      <c r="J63" s="619"/>
    </row>
    <row r="64" spans="1:10" ht="15" customHeight="1">
      <c r="A64" s="376" t="s">
        <v>452</v>
      </c>
      <c r="B64" s="386"/>
      <c r="C64" s="386"/>
      <c r="D64" s="386"/>
      <c r="E64" s="387" t="str">
        <f>IF(SUM(E63:E63)=0,"",SUM(E63:E63))</f>
        <v/>
      </c>
      <c r="F64" s="387" t="str">
        <f>IF(SUM(F63:F63)=0,"",SUM(F63:F63))</f>
        <v/>
      </c>
      <c r="G64" s="620"/>
      <c r="H64" s="617"/>
      <c r="I64" s="617"/>
      <c r="J64" s="619"/>
    </row>
    <row r="65" spans="1:7" ht="12.75" customHeight="1"/>
    <row r="66" spans="1:7" ht="12.75" customHeight="1">
      <c r="A66" s="390" t="s">
        <v>1026</v>
      </c>
    </row>
    <row r="67" spans="1:7" ht="12.75" customHeight="1">
      <c r="A67" s="122" t="s">
        <v>1028</v>
      </c>
    </row>
    <row r="68" spans="1:7" ht="12.75" customHeight="1">
      <c r="A68" s="62" t="s">
        <v>1228</v>
      </c>
    </row>
    <row r="69" spans="1:7" ht="12.75" customHeight="1">
      <c r="A69" s="374"/>
      <c r="B69" s="384" t="s">
        <v>192</v>
      </c>
      <c r="C69" s="384" t="s">
        <v>193</v>
      </c>
      <c r="D69" s="384" t="s">
        <v>194</v>
      </c>
      <c r="E69" s="384" t="s">
        <v>195</v>
      </c>
      <c r="F69" s="384" t="s">
        <v>196</v>
      </c>
    </row>
    <row r="70" spans="1:7" ht="12.75" customHeight="1">
      <c r="A70" s="374"/>
      <c r="B70" s="385" t="s">
        <v>197</v>
      </c>
      <c r="C70" s="385" t="s">
        <v>198</v>
      </c>
      <c r="D70" s="385" t="s">
        <v>1211</v>
      </c>
      <c r="E70" s="385" t="s">
        <v>199</v>
      </c>
      <c r="F70" s="385" t="s">
        <v>200</v>
      </c>
    </row>
    <row r="71" spans="1:7" ht="12.75" customHeight="1">
      <c r="A71" s="215" t="s">
        <v>807</v>
      </c>
      <c r="B71" s="218" t="s">
        <v>807</v>
      </c>
      <c r="C71" s="218" t="s">
        <v>807</v>
      </c>
      <c r="D71" s="218" t="s">
        <v>807</v>
      </c>
      <c r="E71" s="219" t="s">
        <v>807</v>
      </c>
      <c r="F71" s="219" t="s">
        <v>807</v>
      </c>
      <c r="G71" s="83"/>
    </row>
    <row r="72" spans="1:7" ht="15" customHeight="1">
      <c r="A72" s="376" t="s">
        <v>452</v>
      </c>
      <c r="B72" s="388"/>
      <c r="C72" s="388"/>
      <c r="D72" s="388"/>
      <c r="E72" s="387" t="str">
        <f>IF(SUM(E71)=0,"",SUM(E71))</f>
        <v/>
      </c>
      <c r="F72" s="387" t="str">
        <f>IF(SUM(F71)=0,"",SUM(F71))</f>
        <v/>
      </c>
    </row>
    <row r="73" spans="1:7" ht="12.75" customHeight="1">
      <c r="A73" s="27" t="s">
        <v>460</v>
      </c>
    </row>
    <row r="74" spans="1:7" ht="12.75" customHeight="1">
      <c r="A74" s="72" t="s">
        <v>259</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137</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7"/>
  <sheetViews>
    <sheetView showGridLines="0" zoomScaleNormal="100" workbookViewId="0">
      <pane ySplit="9" topLeftCell="A10" activePane="bottomLeft" state="frozen"/>
      <selection pane="bottomLeft"/>
    </sheetView>
  </sheetViews>
  <sheetFormatPr defaultRowHeight="15"/>
  <cols>
    <col min="1" max="1" width="31.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0.140625" customWidth="1"/>
    <col min="17" max="17" width="12.7109375" bestFit="1" customWidth="1"/>
    <col min="18" max="18" width="10.140625" bestFit="1" customWidth="1"/>
  </cols>
  <sheetData>
    <row r="1" spans="1:20" ht="15" customHeight="1">
      <c r="A1" s="438" t="s">
        <v>351</v>
      </c>
      <c r="B1" s="439"/>
      <c r="C1" s="439"/>
      <c r="D1" s="439"/>
      <c r="E1" s="440"/>
      <c r="F1" s="440"/>
      <c r="G1" s="440"/>
      <c r="H1" s="440"/>
      <c r="I1" s="440"/>
      <c r="J1" s="440"/>
      <c r="K1" s="440"/>
      <c r="L1" s="440"/>
    </row>
    <row r="2" spans="1:20" ht="15" customHeight="1">
      <c r="A2" s="495" t="s">
        <v>352</v>
      </c>
      <c r="B2" s="442"/>
      <c r="C2" s="442"/>
      <c r="D2" s="442"/>
      <c r="E2" s="442"/>
      <c r="F2" s="442"/>
      <c r="G2" s="442"/>
      <c r="H2" s="442"/>
      <c r="I2" s="440"/>
      <c r="J2" s="440"/>
      <c r="K2" s="440"/>
      <c r="L2" s="440"/>
    </row>
    <row r="3" spans="1:20" ht="12.75" customHeight="1">
      <c r="A3" s="389" t="s">
        <v>1246</v>
      </c>
    </row>
    <row r="4" spans="1:20" ht="12.75" customHeight="1">
      <c r="A4" s="117" t="s">
        <v>1247</v>
      </c>
      <c r="H4" s="778"/>
    </row>
    <row r="5" spans="1:20" ht="12.75" customHeight="1">
      <c r="F5" s="302" t="s">
        <v>1365</v>
      </c>
      <c r="G5" s="965" t="str">
        <f>Naslovnica!A20</f>
        <v>Prosinac 2018.</v>
      </c>
      <c r="H5" s="965"/>
      <c r="I5" s="967" t="str">
        <f>'5 Tablica 3,4'!A8</f>
        <v>Studeni 2018.</v>
      </c>
      <c r="J5" s="967"/>
    </row>
    <row r="6" spans="1:20" ht="12.75" customHeight="1">
      <c r="F6" s="842" t="s">
        <v>1366</v>
      </c>
      <c r="G6" s="966" t="str">
        <f>Naslovnica!A24</f>
        <v>December 2018</v>
      </c>
      <c r="H6" s="966"/>
      <c r="I6" s="968" t="str">
        <f>'5 Tablica 3,4'!B8</f>
        <v>November 2018</v>
      </c>
      <c r="J6" s="968"/>
    </row>
    <row r="7" spans="1:20" ht="12.75" customHeight="1">
      <c r="A7" s="391"/>
      <c r="B7" s="392"/>
      <c r="C7" s="392"/>
      <c r="D7" s="392"/>
      <c r="E7" s="392"/>
      <c r="F7" s="392"/>
      <c r="G7" s="963" t="s">
        <v>601</v>
      </c>
      <c r="H7" s="964"/>
      <c r="I7" s="963" t="s">
        <v>602</v>
      </c>
      <c r="J7" s="964"/>
      <c r="K7" s="964" t="s">
        <v>603</v>
      </c>
      <c r="L7" s="964"/>
    </row>
    <row r="8" spans="1:20" ht="22.5">
      <c r="A8" s="393" t="s">
        <v>201</v>
      </c>
      <c r="B8" s="375" t="s">
        <v>983</v>
      </c>
      <c r="C8" s="375" t="s">
        <v>984</v>
      </c>
      <c r="D8" s="593" t="s">
        <v>202</v>
      </c>
      <c r="E8" s="375" t="s">
        <v>546</v>
      </c>
      <c r="F8" s="375" t="s">
        <v>816</v>
      </c>
      <c r="G8" s="375" t="s">
        <v>552</v>
      </c>
      <c r="H8" s="375" t="s">
        <v>551</v>
      </c>
      <c r="I8" s="375" t="s">
        <v>552</v>
      </c>
      <c r="J8" s="375" t="s">
        <v>551</v>
      </c>
      <c r="K8" s="375" t="s">
        <v>552</v>
      </c>
      <c r="L8" s="375" t="s">
        <v>553</v>
      </c>
    </row>
    <row r="9" spans="1:20" ht="21">
      <c r="A9" s="394" t="s">
        <v>1212</v>
      </c>
      <c r="B9" s="395" t="s">
        <v>986</v>
      </c>
      <c r="C9" s="395" t="s">
        <v>985</v>
      </c>
      <c r="D9" s="594" t="s">
        <v>203</v>
      </c>
      <c r="E9" s="395" t="s">
        <v>547</v>
      </c>
      <c r="F9" s="395" t="s">
        <v>817</v>
      </c>
      <c r="G9" s="479" t="s">
        <v>572</v>
      </c>
      <c r="H9" s="479" t="s">
        <v>573</v>
      </c>
      <c r="I9" s="479" t="s">
        <v>572</v>
      </c>
      <c r="J9" s="479" t="s">
        <v>573</v>
      </c>
      <c r="K9" s="479" t="s">
        <v>572</v>
      </c>
      <c r="L9" s="479" t="s">
        <v>573</v>
      </c>
    </row>
    <row r="10" spans="1:20" ht="12.75" customHeight="1">
      <c r="A10" s="282" t="s">
        <v>208</v>
      </c>
      <c r="B10" s="600">
        <v>28508707379</v>
      </c>
      <c r="C10" s="812" t="s">
        <v>881</v>
      </c>
      <c r="D10" s="590" t="s">
        <v>207</v>
      </c>
      <c r="E10" s="231" t="s">
        <v>204</v>
      </c>
      <c r="F10" s="231"/>
      <c r="G10" s="224">
        <v>48412700.039999999</v>
      </c>
      <c r="H10" s="225">
        <v>1208.3058047487318</v>
      </c>
      <c r="I10" s="226">
        <v>49537098.700000003</v>
      </c>
      <c r="J10" s="227">
        <v>1207.2630934960757</v>
      </c>
      <c r="K10" s="223">
        <v>-2.2698112919560254E-2</v>
      </c>
      <c r="L10" s="223">
        <v>8.6369844176759081E-4</v>
      </c>
      <c r="M10" s="870"/>
      <c r="N10" s="870"/>
      <c r="O10" s="870"/>
      <c r="P10" s="870"/>
      <c r="Q10" s="497"/>
      <c r="R10" s="613"/>
      <c r="S10" s="133"/>
      <c r="T10" s="133"/>
    </row>
    <row r="11" spans="1:20" ht="12.75" customHeight="1">
      <c r="A11" s="282" t="s">
        <v>209</v>
      </c>
      <c r="B11" s="600">
        <v>26655747081</v>
      </c>
      <c r="C11" s="812" t="s">
        <v>882</v>
      </c>
      <c r="D11" s="590" t="s">
        <v>207</v>
      </c>
      <c r="E11" s="231" t="s">
        <v>205</v>
      </c>
      <c r="F11" s="231"/>
      <c r="G11" s="224">
        <v>102793205.27</v>
      </c>
      <c r="H11" s="225">
        <v>163.91060281687024</v>
      </c>
      <c r="I11" s="226">
        <v>101058184.89</v>
      </c>
      <c r="J11" s="227">
        <v>164.20524037416962</v>
      </c>
      <c r="K11" s="223">
        <v>1.7168529020074264E-2</v>
      </c>
      <c r="L11" s="223">
        <v>-1.79432493523346E-3</v>
      </c>
      <c r="M11" s="870"/>
      <c r="N11" s="870"/>
      <c r="O11" s="870"/>
      <c r="P11" s="870"/>
      <c r="Q11" s="497"/>
      <c r="R11" s="613"/>
      <c r="S11" s="133"/>
      <c r="T11" s="133"/>
    </row>
    <row r="12" spans="1:20" ht="12.75" customHeight="1">
      <c r="A12" s="843" t="s">
        <v>1368</v>
      </c>
      <c r="B12" s="600">
        <v>12916294683</v>
      </c>
      <c r="C12" s="812" t="s">
        <v>880</v>
      </c>
      <c r="D12" s="590" t="s">
        <v>207</v>
      </c>
      <c r="E12" s="222" t="s">
        <v>206</v>
      </c>
      <c r="F12" s="222"/>
      <c r="G12" s="224">
        <v>178865151.05000001</v>
      </c>
      <c r="H12" s="225">
        <v>118.81039175511516</v>
      </c>
      <c r="I12" s="226">
        <v>163479466.66</v>
      </c>
      <c r="J12" s="227">
        <v>118.80557765292245</v>
      </c>
      <c r="K12" s="223">
        <v>9.4113864599269403E-2</v>
      </c>
      <c r="L12" s="223">
        <v>4.0520843278768481E-5</v>
      </c>
      <c r="M12" s="870"/>
      <c r="N12" s="870"/>
      <c r="O12" s="870"/>
      <c r="P12" s="870"/>
      <c r="Q12" s="497"/>
      <c r="R12" s="613"/>
      <c r="S12" s="133"/>
      <c r="T12" s="133"/>
    </row>
    <row r="13" spans="1:20" ht="12.75" customHeight="1">
      <c r="A13" s="282" t="s">
        <v>1315</v>
      </c>
      <c r="B13" s="600">
        <v>74282954450</v>
      </c>
      <c r="C13" s="812" t="s">
        <v>883</v>
      </c>
      <c r="D13" s="590" t="s">
        <v>1131</v>
      </c>
      <c r="E13" s="222" t="s">
        <v>214</v>
      </c>
      <c r="F13" s="222"/>
      <c r="G13" s="226">
        <v>5459394.7400000002</v>
      </c>
      <c r="H13" s="227">
        <v>79.057807792620096</v>
      </c>
      <c r="I13" s="226">
        <v>5481662.5199999996</v>
      </c>
      <c r="J13" s="227">
        <v>78.564970087842426</v>
      </c>
      <c r="K13" s="223">
        <v>-4.0622311057557647E-3</v>
      </c>
      <c r="L13" s="223">
        <v>6.2729955122065029E-3</v>
      </c>
      <c r="M13" s="870"/>
      <c r="N13" s="870"/>
      <c r="O13" s="870"/>
      <c r="P13" s="870"/>
      <c r="Q13" s="497"/>
      <c r="R13" s="613"/>
      <c r="S13" s="133"/>
      <c r="T13" s="133"/>
    </row>
    <row r="14" spans="1:20" ht="12.75" customHeight="1">
      <c r="A14" s="282" t="s">
        <v>1316</v>
      </c>
      <c r="B14" s="601">
        <v>51485653636</v>
      </c>
      <c r="C14" s="815" t="s">
        <v>884</v>
      </c>
      <c r="D14" s="590" t="s">
        <v>1131</v>
      </c>
      <c r="E14" s="222" t="s">
        <v>206</v>
      </c>
      <c r="F14" s="222"/>
      <c r="G14" s="224">
        <v>5291530.08</v>
      </c>
      <c r="H14" s="225">
        <v>106.61477501968386</v>
      </c>
      <c r="I14" s="226">
        <v>5195228.1100000003</v>
      </c>
      <c r="J14" s="227">
        <v>106.65667318700048</v>
      </c>
      <c r="K14" s="223">
        <v>1.8536620136974102E-2</v>
      </c>
      <c r="L14" s="223">
        <v>-3.9283212259166866E-4</v>
      </c>
      <c r="M14" s="870"/>
      <c r="N14" s="870"/>
      <c r="O14" s="870"/>
      <c r="P14" s="870"/>
      <c r="Q14" s="497"/>
      <c r="R14" s="613"/>
      <c r="S14" s="133"/>
      <c r="T14" s="133"/>
    </row>
    <row r="15" spans="1:20" ht="12.75" customHeight="1">
      <c r="A15" s="282" t="s">
        <v>1317</v>
      </c>
      <c r="B15" s="600">
        <v>73876640124</v>
      </c>
      <c r="C15" s="812" t="s">
        <v>885</v>
      </c>
      <c r="D15" s="590" t="s">
        <v>1131</v>
      </c>
      <c r="E15" s="231" t="s">
        <v>204</v>
      </c>
      <c r="F15" s="231"/>
      <c r="G15" s="224">
        <v>37723823.560000002</v>
      </c>
      <c r="H15" s="225">
        <v>137.59572725670719</v>
      </c>
      <c r="I15" s="226">
        <v>40086515.700000003</v>
      </c>
      <c r="J15" s="227">
        <v>150.44668308851064</v>
      </c>
      <c r="K15" s="223">
        <v>-5.893982299888445E-2</v>
      </c>
      <c r="L15" s="223">
        <v>-8.5418671704732718E-2</v>
      </c>
      <c r="M15" s="870"/>
      <c r="N15" s="870"/>
      <c r="O15" s="870"/>
      <c r="P15" s="870"/>
      <c r="Q15" s="497"/>
      <c r="R15" s="613"/>
      <c r="S15" s="133"/>
      <c r="T15" s="133"/>
    </row>
    <row r="16" spans="1:20" ht="12.75" customHeight="1">
      <c r="A16" s="221" t="s">
        <v>210</v>
      </c>
      <c r="B16" s="601">
        <v>37695515978</v>
      </c>
      <c r="C16" s="815" t="s">
        <v>886</v>
      </c>
      <c r="D16" s="591" t="s">
        <v>211</v>
      </c>
      <c r="E16" s="222" t="s">
        <v>204</v>
      </c>
      <c r="F16" s="222"/>
      <c r="G16" s="224">
        <v>5167097.72</v>
      </c>
      <c r="H16" s="225">
        <v>68.589236017280754</v>
      </c>
      <c r="I16" s="226">
        <v>5239502.1900000004</v>
      </c>
      <c r="J16" s="227">
        <v>68.618931486561678</v>
      </c>
      <c r="K16" s="223">
        <v>-1.3818959774115624E-2</v>
      </c>
      <c r="L16" s="223">
        <v>-4.3275913275830913E-4</v>
      </c>
      <c r="M16" s="870"/>
      <c r="N16" s="870"/>
      <c r="O16" s="870"/>
      <c r="P16" s="870"/>
      <c r="Q16" s="497"/>
      <c r="R16" s="613"/>
      <c r="S16" s="133"/>
      <c r="T16" s="133"/>
    </row>
    <row r="17" spans="1:20" ht="12.75" customHeight="1">
      <c r="A17" s="843" t="s">
        <v>1369</v>
      </c>
      <c r="B17" s="601" t="s">
        <v>1006</v>
      </c>
      <c r="C17" s="815" t="s">
        <v>887</v>
      </c>
      <c r="D17" s="591" t="s">
        <v>261</v>
      </c>
      <c r="E17" s="222" t="s">
        <v>206</v>
      </c>
      <c r="F17" s="222"/>
      <c r="G17" s="224">
        <v>98463367.459999993</v>
      </c>
      <c r="H17" s="225">
        <v>111.96520152217082</v>
      </c>
      <c r="I17" s="226">
        <v>136362654.55000001</v>
      </c>
      <c r="J17" s="227">
        <v>111.92613820667252</v>
      </c>
      <c r="K17" s="223">
        <v>-0.2779301064141686</v>
      </c>
      <c r="L17" s="223">
        <v>3.4900976772878067E-4</v>
      </c>
      <c r="M17" s="870"/>
      <c r="N17" s="870"/>
      <c r="O17" s="870"/>
      <c r="P17" s="870"/>
      <c r="Q17" s="497"/>
      <c r="R17" s="613"/>
      <c r="S17" s="133"/>
      <c r="T17" s="133"/>
    </row>
    <row r="18" spans="1:20" ht="12.75" customHeight="1">
      <c r="A18" s="221" t="s">
        <v>1358</v>
      </c>
      <c r="B18" s="601">
        <v>56499633647</v>
      </c>
      <c r="C18" s="815" t="s">
        <v>888</v>
      </c>
      <c r="D18" s="591" t="s">
        <v>543</v>
      </c>
      <c r="E18" s="222" t="s">
        <v>214</v>
      </c>
      <c r="F18" s="222"/>
      <c r="G18" s="224">
        <v>2542509682</v>
      </c>
      <c r="H18" s="225">
        <v>915.98865268254372</v>
      </c>
      <c r="I18" s="230">
        <v>2562776743.9299998</v>
      </c>
      <c r="J18" s="235">
        <v>913.88981321798281</v>
      </c>
      <c r="K18" s="223">
        <v>-7.908243266996573E-3</v>
      </c>
      <c r="L18" s="223">
        <v>2.2966001307864747E-3</v>
      </c>
      <c r="M18" s="870"/>
      <c r="N18" s="870"/>
      <c r="O18" s="870"/>
      <c r="P18" s="870"/>
      <c r="Q18" s="497"/>
      <c r="R18" s="613"/>
      <c r="S18" s="133"/>
      <c r="T18" s="133"/>
    </row>
    <row r="19" spans="1:20" ht="20.25" customHeight="1">
      <c r="A19" s="844" t="s">
        <v>1370</v>
      </c>
      <c r="B19" s="601">
        <v>15448763136</v>
      </c>
      <c r="C19" s="815" t="s">
        <v>890</v>
      </c>
      <c r="D19" s="591" t="s">
        <v>543</v>
      </c>
      <c r="E19" s="222" t="s">
        <v>206</v>
      </c>
      <c r="F19" s="222"/>
      <c r="G19" s="224">
        <v>391827939.63999999</v>
      </c>
      <c r="H19" s="225">
        <v>861.20474771594172</v>
      </c>
      <c r="I19" s="226">
        <v>395120587.74000001</v>
      </c>
      <c r="J19" s="227">
        <v>860.86511759204132</v>
      </c>
      <c r="K19" s="223">
        <v>-8.333273947665476E-3</v>
      </c>
      <c r="L19" s="223">
        <v>3.9452187916544368E-4</v>
      </c>
      <c r="M19" s="870"/>
      <c r="N19" s="870"/>
      <c r="O19" s="870"/>
      <c r="P19" s="870"/>
      <c r="Q19" s="497"/>
      <c r="R19" s="613"/>
      <c r="S19" s="133"/>
      <c r="T19" s="133"/>
    </row>
    <row r="20" spans="1:20" ht="12.75" customHeight="1">
      <c r="A20" s="221" t="s">
        <v>213</v>
      </c>
      <c r="B20" s="601">
        <v>29300390100</v>
      </c>
      <c r="C20" s="815" t="s">
        <v>889</v>
      </c>
      <c r="D20" s="591" t="s">
        <v>543</v>
      </c>
      <c r="E20" s="222" t="s">
        <v>204</v>
      </c>
      <c r="F20" s="222"/>
      <c r="G20" s="224">
        <v>125757567.77</v>
      </c>
      <c r="H20" s="225">
        <v>539.37429511962432</v>
      </c>
      <c r="I20" s="226">
        <v>130848397.89</v>
      </c>
      <c r="J20" s="227">
        <v>556.09034521894239</v>
      </c>
      <c r="K20" s="223">
        <v>-3.8906323669929077E-2</v>
      </c>
      <c r="L20" s="223">
        <v>-3.0059953824115859E-2</v>
      </c>
      <c r="M20" s="870"/>
      <c r="N20" s="870"/>
      <c r="O20" s="870"/>
      <c r="P20" s="870"/>
      <c r="Q20" s="497"/>
      <c r="R20" s="613"/>
      <c r="S20" s="133"/>
      <c r="T20" s="133"/>
    </row>
    <row r="21" spans="1:20" ht="12.75" customHeight="1">
      <c r="A21" s="221" t="s">
        <v>1072</v>
      </c>
      <c r="B21" s="601" t="s">
        <v>1073</v>
      </c>
      <c r="C21" s="815" t="s">
        <v>1074</v>
      </c>
      <c r="D21" s="591" t="s">
        <v>543</v>
      </c>
      <c r="E21" s="222" t="s">
        <v>214</v>
      </c>
      <c r="F21" s="222"/>
      <c r="G21" s="224">
        <v>132235707.66</v>
      </c>
      <c r="H21" s="225">
        <v>753.04510960256789</v>
      </c>
      <c r="I21" s="226">
        <v>133355716.41</v>
      </c>
      <c r="J21" s="227">
        <v>752.29780521449311</v>
      </c>
      <c r="K21" s="223">
        <v>-8.3986557168389542E-3</v>
      </c>
      <c r="L21" s="223">
        <v>9.9336244622127978E-4</v>
      </c>
      <c r="M21" s="870"/>
      <c r="N21" s="870"/>
      <c r="O21" s="870"/>
      <c r="P21" s="870"/>
      <c r="Q21" s="497"/>
      <c r="R21" s="613"/>
      <c r="S21" s="133"/>
      <c r="T21" s="133"/>
    </row>
    <row r="22" spans="1:20" ht="12.75" customHeight="1">
      <c r="A22" s="843" t="s">
        <v>1371</v>
      </c>
      <c r="B22" s="601">
        <v>96069213114</v>
      </c>
      <c r="C22" s="815" t="s">
        <v>891</v>
      </c>
      <c r="D22" s="591" t="s">
        <v>543</v>
      </c>
      <c r="E22" s="222" t="s">
        <v>206</v>
      </c>
      <c r="F22" s="222"/>
      <c r="G22" s="224">
        <v>1011849976.4400001</v>
      </c>
      <c r="H22" s="225">
        <v>152.24176985705671</v>
      </c>
      <c r="I22" s="226">
        <v>1057899297.7</v>
      </c>
      <c r="J22" s="227">
        <v>152.23654014858568</v>
      </c>
      <c r="K22" s="223">
        <v>-4.3529021486370945E-2</v>
      </c>
      <c r="L22" s="223">
        <v>3.4352517903624147E-5</v>
      </c>
      <c r="M22" s="870"/>
      <c r="N22" s="870"/>
      <c r="O22" s="870"/>
      <c r="P22" s="870"/>
      <c r="Q22" s="497"/>
      <c r="R22" s="613"/>
      <c r="S22" s="133"/>
      <c r="T22" s="133"/>
    </row>
    <row r="23" spans="1:20" ht="12.75" customHeight="1">
      <c r="A23" s="282" t="s">
        <v>1075</v>
      </c>
      <c r="B23" s="600" t="s">
        <v>1076</v>
      </c>
      <c r="C23" s="812" t="s">
        <v>1077</v>
      </c>
      <c r="D23" s="590" t="s">
        <v>543</v>
      </c>
      <c r="E23" s="222" t="s">
        <v>214</v>
      </c>
      <c r="F23" s="222"/>
      <c r="G23" s="224">
        <v>76280659.829999998</v>
      </c>
      <c r="H23" s="225">
        <v>100.86477950302802</v>
      </c>
      <c r="I23" s="226">
        <v>102579980.89</v>
      </c>
      <c r="J23" s="227">
        <v>100.83760304625623</v>
      </c>
      <c r="K23" s="223">
        <v>-0.25637868940726027</v>
      </c>
      <c r="L23" s="223">
        <v>2.6950716747320413E-4</v>
      </c>
      <c r="M23" s="870"/>
      <c r="N23" s="870"/>
      <c r="O23" s="870"/>
      <c r="P23" s="870"/>
      <c r="Q23" s="497"/>
      <c r="R23" s="613"/>
      <c r="S23" s="133"/>
      <c r="T23" s="133"/>
    </row>
    <row r="24" spans="1:20" ht="12.75" customHeight="1">
      <c r="A24" s="221" t="s">
        <v>818</v>
      </c>
      <c r="B24" s="600">
        <v>87578146923</v>
      </c>
      <c r="C24" s="812" t="s">
        <v>892</v>
      </c>
      <c r="D24" s="590" t="s">
        <v>543</v>
      </c>
      <c r="E24" s="222" t="s">
        <v>548</v>
      </c>
      <c r="F24" s="222"/>
      <c r="G24" s="228">
        <v>8264318.0999999996</v>
      </c>
      <c r="H24" s="229">
        <v>723.82665943661959</v>
      </c>
      <c r="I24" s="232">
        <v>9521152.5</v>
      </c>
      <c r="J24" s="233">
        <v>750.56689517584766</v>
      </c>
      <c r="K24" s="223">
        <v>-0.13200443958858976</v>
      </c>
      <c r="L24" s="223">
        <v>-3.5626718832254323E-2</v>
      </c>
      <c r="M24" s="870"/>
      <c r="N24" s="870"/>
      <c r="O24" s="870"/>
      <c r="P24" s="870"/>
      <c r="Q24" s="497"/>
      <c r="R24" s="613"/>
      <c r="S24" s="133"/>
      <c r="T24" s="133"/>
    </row>
    <row r="25" spans="1:20" ht="12.75" customHeight="1">
      <c r="A25" s="220" t="s">
        <v>851</v>
      </c>
      <c r="B25" s="602">
        <v>67470870226</v>
      </c>
      <c r="C25" s="816" t="s">
        <v>893</v>
      </c>
      <c r="D25" s="592" t="s">
        <v>543</v>
      </c>
      <c r="E25" s="231" t="s">
        <v>548</v>
      </c>
      <c r="F25" s="231"/>
      <c r="G25" s="226">
        <v>13318116.76</v>
      </c>
      <c r="H25" s="227">
        <v>739.42952263247173</v>
      </c>
      <c r="I25" s="226">
        <v>15778001.23</v>
      </c>
      <c r="J25" s="227">
        <v>755.87256865221173</v>
      </c>
      <c r="K25" s="223">
        <v>-0.15590596262109691</v>
      </c>
      <c r="L25" s="223">
        <v>-2.1753727680658419E-2</v>
      </c>
      <c r="M25" s="870"/>
      <c r="N25" s="870"/>
      <c r="O25" s="870"/>
      <c r="P25" s="870"/>
      <c r="Q25" s="497"/>
      <c r="R25" s="613"/>
      <c r="S25" s="133"/>
      <c r="T25" s="133"/>
    </row>
    <row r="26" spans="1:20" ht="12.75" customHeight="1">
      <c r="A26" s="221" t="s">
        <v>819</v>
      </c>
      <c r="B26" s="600" t="s">
        <v>997</v>
      </c>
      <c r="C26" s="812" t="s">
        <v>894</v>
      </c>
      <c r="D26" s="590" t="s">
        <v>543</v>
      </c>
      <c r="E26" s="222" t="s">
        <v>548</v>
      </c>
      <c r="F26" s="222"/>
      <c r="G26" s="224">
        <v>17533465.289999999</v>
      </c>
      <c r="H26" s="225">
        <v>752.91488977585027</v>
      </c>
      <c r="I26" s="226">
        <v>19200153.699999999</v>
      </c>
      <c r="J26" s="227">
        <v>759.39231540284663</v>
      </c>
      <c r="K26" s="223">
        <v>-8.6805993120773861E-2</v>
      </c>
      <c r="L26" s="223">
        <v>-8.5297487156690277E-3</v>
      </c>
      <c r="M26" s="870"/>
      <c r="N26" s="870"/>
      <c r="O26" s="870"/>
      <c r="P26" s="870"/>
      <c r="Q26" s="497"/>
      <c r="R26" s="613"/>
      <c r="S26" s="133"/>
      <c r="T26" s="133"/>
    </row>
    <row r="27" spans="1:20" ht="12.75" customHeight="1">
      <c r="A27" s="221" t="s">
        <v>995</v>
      </c>
      <c r="B27" s="600">
        <v>84300431782</v>
      </c>
      <c r="C27" s="812" t="s">
        <v>895</v>
      </c>
      <c r="D27" s="590" t="s">
        <v>810</v>
      </c>
      <c r="E27" s="222" t="s">
        <v>204</v>
      </c>
      <c r="F27" s="222"/>
      <c r="G27" s="224">
        <v>22767340.7249</v>
      </c>
      <c r="H27" s="225">
        <v>97.369255667418827</v>
      </c>
      <c r="I27" s="226">
        <v>25040453.9342</v>
      </c>
      <c r="J27" s="227">
        <v>101.23493201327122</v>
      </c>
      <c r="K27" s="223">
        <v>-9.0777635871664653E-2</v>
      </c>
      <c r="L27" s="223">
        <v>-3.8185202172562605E-2</v>
      </c>
      <c r="M27" s="870"/>
      <c r="N27" s="870"/>
      <c r="O27" s="870"/>
      <c r="P27" s="870"/>
      <c r="Q27" s="497"/>
      <c r="R27" s="613"/>
      <c r="S27" s="133"/>
      <c r="T27" s="133"/>
    </row>
    <row r="28" spans="1:20" ht="12.75" customHeight="1">
      <c r="A28" s="221" t="s">
        <v>1128</v>
      </c>
      <c r="B28" s="600" t="s">
        <v>1129</v>
      </c>
      <c r="C28" s="812" t="s">
        <v>1130</v>
      </c>
      <c r="D28" s="590" t="s">
        <v>810</v>
      </c>
      <c r="E28" s="222" t="s">
        <v>204</v>
      </c>
      <c r="F28" s="222"/>
      <c r="G28" s="224">
        <v>8493223.1333000008</v>
      </c>
      <c r="H28" s="225">
        <v>119.51335582598244</v>
      </c>
      <c r="I28" s="226">
        <v>8943175.5264999997</v>
      </c>
      <c r="J28" s="227">
        <v>127.34132575532092</v>
      </c>
      <c r="K28" s="223">
        <v>-5.0312374152416073E-2</v>
      </c>
      <c r="L28" s="223">
        <v>-6.1472345155095032E-2</v>
      </c>
      <c r="M28" s="870"/>
      <c r="N28" s="870"/>
      <c r="O28" s="870"/>
      <c r="P28" s="870"/>
      <c r="Q28" s="497"/>
      <c r="R28" s="613"/>
      <c r="S28" s="133"/>
      <c r="T28" s="133"/>
    </row>
    <row r="29" spans="1:20" s="778" customFormat="1" ht="12.75" customHeight="1">
      <c r="A29" s="221" t="s">
        <v>1318</v>
      </c>
      <c r="B29" s="600" t="s">
        <v>1319</v>
      </c>
      <c r="C29" s="812" t="s">
        <v>1320</v>
      </c>
      <c r="D29" s="590" t="s">
        <v>216</v>
      </c>
      <c r="E29" s="222" t="s">
        <v>205</v>
      </c>
      <c r="F29" s="222"/>
      <c r="G29" s="224">
        <v>25438570.239999998</v>
      </c>
      <c r="H29" s="225">
        <v>735.88215466995905</v>
      </c>
      <c r="I29" s="226">
        <v>25452021.27</v>
      </c>
      <c r="J29" s="227">
        <v>736.64610293524913</v>
      </c>
      <c r="K29" s="223">
        <v>-5.2848572839503394E-4</v>
      </c>
      <c r="L29" s="223">
        <v>-1.0370627934446208E-3</v>
      </c>
      <c r="M29" s="870"/>
      <c r="N29" s="870"/>
      <c r="O29" s="870"/>
      <c r="P29" s="870"/>
      <c r="Q29" s="497"/>
      <c r="R29" s="613"/>
      <c r="S29" s="133"/>
      <c r="T29" s="133"/>
    </row>
    <row r="30" spans="1:20" ht="12.75" customHeight="1">
      <c r="A30" s="221" t="s">
        <v>215</v>
      </c>
      <c r="B30" s="600">
        <v>80921653541</v>
      </c>
      <c r="C30" s="812" t="s">
        <v>896</v>
      </c>
      <c r="D30" s="590" t="s">
        <v>216</v>
      </c>
      <c r="E30" s="222" t="s">
        <v>204</v>
      </c>
      <c r="F30" s="222"/>
      <c r="G30" s="224">
        <v>25320912.66</v>
      </c>
      <c r="H30" s="225">
        <v>109.85569323974534</v>
      </c>
      <c r="I30" s="226">
        <v>25870906.010000002</v>
      </c>
      <c r="J30" s="227">
        <v>111.92604744587005</v>
      </c>
      <c r="K30" s="223">
        <v>-2.1259145303508475E-2</v>
      </c>
      <c r="L30" s="223">
        <v>-1.8497519150991071E-2</v>
      </c>
      <c r="M30" s="870"/>
      <c r="N30" s="870"/>
      <c r="O30" s="870"/>
      <c r="P30" s="870"/>
      <c r="Q30" s="497"/>
      <c r="R30" s="613"/>
      <c r="S30" s="133"/>
      <c r="T30" s="133"/>
    </row>
    <row r="31" spans="1:20" ht="12.75" customHeight="1">
      <c r="A31" s="221" t="s">
        <v>217</v>
      </c>
      <c r="B31" s="600">
        <v>43449016606</v>
      </c>
      <c r="C31" s="812" t="s">
        <v>898</v>
      </c>
      <c r="D31" s="590" t="s">
        <v>216</v>
      </c>
      <c r="E31" s="222" t="s">
        <v>205</v>
      </c>
      <c r="F31" s="222"/>
      <c r="G31" s="224">
        <v>82859144.650000006</v>
      </c>
      <c r="H31" s="225">
        <v>104.87606210187855</v>
      </c>
      <c r="I31" s="226">
        <v>84325385.879999995</v>
      </c>
      <c r="J31" s="227">
        <v>106.66443804512802</v>
      </c>
      <c r="K31" s="223">
        <v>-1.7387898255058487E-2</v>
      </c>
      <c r="L31" s="223">
        <v>-1.6766374773313331E-2</v>
      </c>
      <c r="M31" s="870"/>
      <c r="N31" s="870"/>
      <c r="O31" s="870"/>
      <c r="P31" s="870"/>
      <c r="Q31" s="497"/>
      <c r="R31" s="613"/>
      <c r="S31" s="133"/>
      <c r="T31" s="133"/>
    </row>
    <row r="32" spans="1:20" ht="21" customHeight="1">
      <c r="A32" s="844" t="s">
        <v>1372</v>
      </c>
      <c r="B32" s="600">
        <v>70498146370</v>
      </c>
      <c r="C32" s="812" t="s">
        <v>897</v>
      </c>
      <c r="D32" s="590" t="s">
        <v>216</v>
      </c>
      <c r="E32" s="222" t="s">
        <v>206</v>
      </c>
      <c r="F32" s="222"/>
      <c r="G32" s="224">
        <v>14068576.98</v>
      </c>
      <c r="H32" s="225">
        <v>789.15843210792184</v>
      </c>
      <c r="I32" s="226">
        <v>14219720.9</v>
      </c>
      <c r="J32" s="227">
        <v>789.02062246858884</v>
      </c>
      <c r="K32" s="223">
        <v>-1.0629176273073027E-2</v>
      </c>
      <c r="L32" s="223">
        <v>1.7465910954506114E-4</v>
      </c>
      <c r="M32" s="870"/>
      <c r="N32" s="870"/>
      <c r="O32" s="870"/>
      <c r="P32" s="870"/>
      <c r="Q32" s="497"/>
      <c r="R32" s="613"/>
      <c r="S32" s="133"/>
      <c r="T32" s="133"/>
    </row>
    <row r="33" spans="1:20" ht="21.75" customHeight="1">
      <c r="A33" s="844" t="s">
        <v>1373</v>
      </c>
      <c r="B33" s="600" t="s">
        <v>998</v>
      </c>
      <c r="C33" s="812" t="s">
        <v>899</v>
      </c>
      <c r="D33" s="590" t="s">
        <v>216</v>
      </c>
      <c r="E33" s="222" t="s">
        <v>206</v>
      </c>
      <c r="F33" s="222"/>
      <c r="G33" s="224">
        <v>382567992.35000002</v>
      </c>
      <c r="H33" s="225">
        <v>144.05307651404581</v>
      </c>
      <c r="I33" s="226">
        <v>417730487.64999998</v>
      </c>
      <c r="J33" s="227">
        <v>144.05900422274934</v>
      </c>
      <c r="K33" s="223">
        <v>-8.4175075412406208E-2</v>
      </c>
      <c r="L33" s="223">
        <v>-4.1147783406580984E-5</v>
      </c>
      <c r="M33" s="870"/>
      <c r="N33" s="870"/>
      <c r="O33" s="870"/>
      <c r="P33" s="870"/>
      <c r="Q33" s="497"/>
      <c r="R33" s="613"/>
      <c r="S33" s="133"/>
      <c r="T33" s="133"/>
    </row>
    <row r="34" spans="1:20" ht="12.75" customHeight="1">
      <c r="A34" s="221" t="s">
        <v>218</v>
      </c>
      <c r="B34" s="600" t="s">
        <v>999</v>
      </c>
      <c r="C34" s="812" t="s">
        <v>900</v>
      </c>
      <c r="D34" s="590" t="s">
        <v>216</v>
      </c>
      <c r="E34" s="222" t="s">
        <v>214</v>
      </c>
      <c r="F34" s="222"/>
      <c r="G34" s="224">
        <v>452481953.19999999</v>
      </c>
      <c r="H34" s="225">
        <v>1249.5546604950132</v>
      </c>
      <c r="I34" s="226">
        <v>452914645.02999997</v>
      </c>
      <c r="J34" s="227">
        <v>1247.4379733390833</v>
      </c>
      <c r="K34" s="223">
        <v>-9.553496111200932E-4</v>
      </c>
      <c r="L34" s="223">
        <v>1.6968275787405673E-3</v>
      </c>
      <c r="M34" s="870"/>
      <c r="N34" s="870"/>
      <c r="O34" s="870"/>
      <c r="P34" s="870"/>
      <c r="Q34" s="497"/>
      <c r="R34" s="613"/>
      <c r="S34" s="133"/>
      <c r="T34" s="133"/>
    </row>
    <row r="35" spans="1:20" ht="12.75" customHeight="1">
      <c r="A35" s="282" t="s">
        <v>1359</v>
      </c>
      <c r="B35" s="600">
        <v>23186371200</v>
      </c>
      <c r="C35" s="812" t="s">
        <v>938</v>
      </c>
      <c r="D35" s="590" t="s">
        <v>982</v>
      </c>
      <c r="E35" s="234" t="s">
        <v>205</v>
      </c>
      <c r="F35" s="234"/>
      <c r="G35" s="224">
        <v>0</v>
      </c>
      <c r="H35" s="225">
        <v>0</v>
      </c>
      <c r="I35" s="226">
        <v>0</v>
      </c>
      <c r="J35" s="227">
        <v>0</v>
      </c>
      <c r="K35" s="223" t="s">
        <v>1457</v>
      </c>
      <c r="L35" s="223" t="s">
        <v>1457</v>
      </c>
      <c r="M35" s="870"/>
      <c r="N35" s="870"/>
      <c r="O35" s="870"/>
      <c r="P35" s="870"/>
      <c r="Q35" s="497"/>
      <c r="R35" s="613"/>
      <c r="S35" s="133"/>
      <c r="T35" s="133"/>
    </row>
    <row r="36" spans="1:20" ht="12.75" customHeight="1">
      <c r="A36" s="221" t="s">
        <v>1360</v>
      </c>
      <c r="B36" s="600">
        <v>43831181643</v>
      </c>
      <c r="C36" s="812" t="s">
        <v>939</v>
      </c>
      <c r="D36" s="590" t="s">
        <v>982</v>
      </c>
      <c r="E36" s="234" t="s">
        <v>206</v>
      </c>
      <c r="F36" s="234"/>
      <c r="G36" s="228">
        <v>0</v>
      </c>
      <c r="H36" s="229">
        <v>0</v>
      </c>
      <c r="I36" s="226">
        <v>0</v>
      </c>
      <c r="J36" s="227">
        <v>0</v>
      </c>
      <c r="K36" s="223" t="s">
        <v>1457</v>
      </c>
      <c r="L36" s="223" t="s">
        <v>1457</v>
      </c>
      <c r="M36" s="870"/>
      <c r="N36" s="870"/>
      <c r="O36" s="870"/>
      <c r="P36" s="870"/>
      <c r="Q36" s="497"/>
      <c r="R36" s="613"/>
      <c r="S36" s="133"/>
      <c r="T36" s="133"/>
    </row>
    <row r="37" spans="1:20" ht="12.75" customHeight="1">
      <c r="A37" s="221" t="s">
        <v>1361</v>
      </c>
      <c r="B37" s="600">
        <v>12203685741</v>
      </c>
      <c r="C37" s="812" t="s">
        <v>940</v>
      </c>
      <c r="D37" s="590" t="s">
        <v>982</v>
      </c>
      <c r="E37" s="234" t="s">
        <v>204</v>
      </c>
      <c r="F37" s="234"/>
      <c r="G37" s="228">
        <v>0</v>
      </c>
      <c r="H37" s="229">
        <v>0</v>
      </c>
      <c r="I37" s="232">
        <v>0</v>
      </c>
      <c r="J37" s="233">
        <v>0</v>
      </c>
      <c r="K37" s="223" t="s">
        <v>1457</v>
      </c>
      <c r="L37" s="223" t="s">
        <v>1457</v>
      </c>
      <c r="M37" s="870"/>
      <c r="N37" s="870"/>
      <c r="O37" s="870"/>
      <c r="P37" s="870"/>
      <c r="Q37" s="497"/>
      <c r="R37" s="613"/>
      <c r="S37" s="133"/>
      <c r="T37" s="133"/>
    </row>
    <row r="38" spans="1:20" ht="12.75" customHeight="1">
      <c r="A38" s="282" t="s">
        <v>1304</v>
      </c>
      <c r="B38" s="600">
        <v>99792542550</v>
      </c>
      <c r="C38" s="812" t="s">
        <v>901</v>
      </c>
      <c r="D38" s="590" t="s">
        <v>612</v>
      </c>
      <c r="E38" s="222" t="s">
        <v>205</v>
      </c>
      <c r="F38" s="222" t="s">
        <v>629</v>
      </c>
      <c r="G38" s="224">
        <v>50076111.397100002</v>
      </c>
      <c r="H38" s="225">
        <v>101.8867</v>
      </c>
      <c r="I38" s="226">
        <v>53244259.161899999</v>
      </c>
      <c r="J38" s="227">
        <v>107.3309</v>
      </c>
      <c r="K38" s="223">
        <v>-5.9502147549214679E-2</v>
      </c>
      <c r="L38" s="223">
        <v>-5.0723510191380106E-2</v>
      </c>
      <c r="M38" s="870"/>
      <c r="N38" s="870"/>
      <c r="O38" s="870"/>
      <c r="P38" s="870"/>
      <c r="Q38" s="497"/>
      <c r="R38" s="613"/>
      <c r="S38" s="133"/>
      <c r="T38" s="133"/>
    </row>
    <row r="39" spans="1:20" s="778" customFormat="1" ht="12.75" customHeight="1">
      <c r="A39" s="282"/>
      <c r="B39" s="600"/>
      <c r="C39" s="812"/>
      <c r="D39" s="590"/>
      <c r="E39" s="222"/>
      <c r="F39" s="222" t="s">
        <v>630</v>
      </c>
      <c r="G39" s="224">
        <v>307792.2831</v>
      </c>
      <c r="H39" s="225">
        <v>100.7435</v>
      </c>
      <c r="I39" s="226">
        <v>1989.5079000000001</v>
      </c>
      <c r="J39" s="227">
        <v>107.2488</v>
      </c>
      <c r="K39" s="223">
        <v>153.70774612154091</v>
      </c>
      <c r="L39" s="223">
        <v>-6.0656156525760729E-2</v>
      </c>
      <c r="M39" s="870"/>
      <c r="N39" s="870"/>
      <c r="O39" s="870"/>
      <c r="P39" s="870"/>
      <c r="Q39" s="497"/>
      <c r="R39" s="613"/>
      <c r="S39" s="133"/>
      <c r="T39" s="133"/>
    </row>
    <row r="40" spans="1:20" ht="12.75" customHeight="1">
      <c r="A40" s="221" t="s">
        <v>1054</v>
      </c>
      <c r="B40" s="600">
        <v>48827873221</v>
      </c>
      <c r="C40" s="812" t="s">
        <v>906</v>
      </c>
      <c r="D40" s="590" t="s">
        <v>612</v>
      </c>
      <c r="E40" s="222" t="s">
        <v>214</v>
      </c>
      <c r="F40" s="222" t="s">
        <v>629</v>
      </c>
      <c r="G40" s="226">
        <v>372502147.36739999</v>
      </c>
      <c r="H40" s="227">
        <v>1702.2240999999999</v>
      </c>
      <c r="I40" s="226">
        <v>359698012.70529997</v>
      </c>
      <c r="J40" s="227">
        <v>1697.7225000000001</v>
      </c>
      <c r="K40" s="223">
        <v>3.5596901316745422E-2</v>
      </c>
      <c r="L40" s="223">
        <v>2.6515523002139663E-3</v>
      </c>
      <c r="M40" s="870"/>
      <c r="N40" s="870"/>
      <c r="O40" s="870"/>
      <c r="P40" s="870"/>
      <c r="Q40" s="497"/>
      <c r="R40" s="613"/>
      <c r="S40" s="133"/>
      <c r="T40" s="133"/>
    </row>
    <row r="41" spans="1:20" ht="12.75" customHeight="1">
      <c r="A41" s="221"/>
      <c r="B41" s="600"/>
      <c r="C41" s="812"/>
      <c r="D41" s="590"/>
      <c r="E41" s="222"/>
      <c r="F41" s="222" t="s">
        <v>630</v>
      </c>
      <c r="G41" s="226">
        <v>409710646.87239999</v>
      </c>
      <c r="H41" s="227">
        <v>1666.9856</v>
      </c>
      <c r="I41" s="226">
        <v>407321338.06470001</v>
      </c>
      <c r="J41" s="227">
        <v>1663.2852</v>
      </c>
      <c r="K41" s="223">
        <v>5.865906311346869E-3</v>
      </c>
      <c r="L41" s="223">
        <v>2.2247537584052512E-3</v>
      </c>
      <c r="M41" s="870"/>
      <c r="N41" s="870"/>
      <c r="O41" s="870"/>
      <c r="P41" s="870"/>
      <c r="Q41" s="497"/>
      <c r="R41" s="613"/>
      <c r="S41" s="133"/>
      <c r="T41" s="133"/>
    </row>
    <row r="42" spans="1:20" ht="12.75" customHeight="1">
      <c r="A42" s="221" t="s">
        <v>1250</v>
      </c>
      <c r="B42" s="600" t="s">
        <v>1252</v>
      </c>
      <c r="C42" s="812" t="s">
        <v>1253</v>
      </c>
      <c r="D42" s="590" t="s">
        <v>612</v>
      </c>
      <c r="E42" s="222" t="s">
        <v>214</v>
      </c>
      <c r="F42" s="222" t="s">
        <v>629</v>
      </c>
      <c r="G42" s="226">
        <v>11924288.794299999</v>
      </c>
      <c r="H42" s="227">
        <v>653.48479999999995</v>
      </c>
      <c r="I42" s="226">
        <v>12452505.439200001</v>
      </c>
      <c r="J42" s="227">
        <v>657.99419999999998</v>
      </c>
      <c r="K42" s="223">
        <v>-4.241850344728193E-2</v>
      </c>
      <c r="L42" s="223">
        <v>-6.8532518979651513E-3</v>
      </c>
      <c r="M42" s="870"/>
      <c r="N42" s="870"/>
      <c r="O42" s="870"/>
      <c r="P42" s="870"/>
      <c r="Q42" s="497"/>
      <c r="R42" s="613"/>
      <c r="S42" s="133"/>
      <c r="T42" s="133"/>
    </row>
    <row r="43" spans="1:20" ht="12.75" customHeight="1">
      <c r="A43" s="221"/>
      <c r="B43" s="600"/>
      <c r="C43" s="812"/>
      <c r="D43" s="590"/>
      <c r="E43" s="222"/>
      <c r="F43" s="222" t="s">
        <v>630</v>
      </c>
      <c r="G43" s="226">
        <v>143330.82569999999</v>
      </c>
      <c r="H43" s="227">
        <v>648.34130000000005</v>
      </c>
      <c r="I43" s="226">
        <v>144381.671</v>
      </c>
      <c r="J43" s="227">
        <v>653.09469999999999</v>
      </c>
      <c r="K43" s="223">
        <v>-7.2782458654326865E-3</v>
      </c>
      <c r="L43" s="223">
        <v>-7.2782706703942157E-3</v>
      </c>
      <c r="M43" s="870"/>
      <c r="N43" s="870"/>
      <c r="O43" s="870"/>
      <c r="P43" s="870"/>
      <c r="Q43" s="497"/>
      <c r="R43" s="613"/>
      <c r="S43" s="133"/>
      <c r="T43" s="133"/>
    </row>
    <row r="44" spans="1:20" ht="12.75" customHeight="1">
      <c r="A44" s="282" t="s">
        <v>1305</v>
      </c>
      <c r="B44" s="600">
        <v>22443293291</v>
      </c>
      <c r="C44" s="812" t="s">
        <v>902</v>
      </c>
      <c r="D44" s="590" t="s">
        <v>612</v>
      </c>
      <c r="E44" s="222" t="s">
        <v>214</v>
      </c>
      <c r="F44" s="222" t="s">
        <v>629</v>
      </c>
      <c r="G44" s="224">
        <v>99965557.401299998</v>
      </c>
      <c r="H44" s="225">
        <v>110.2791</v>
      </c>
      <c r="I44" s="226">
        <v>101290158.4435</v>
      </c>
      <c r="J44" s="227">
        <v>110.14319999999999</v>
      </c>
      <c r="K44" s="223">
        <v>-1.3077292626991643E-2</v>
      </c>
      <c r="L44" s="223">
        <v>1.2338482993050626E-3</v>
      </c>
      <c r="M44" s="870"/>
      <c r="N44" s="870"/>
      <c r="O44" s="870"/>
      <c r="P44" s="870"/>
      <c r="Q44" s="497"/>
      <c r="R44" s="613"/>
      <c r="S44" s="133"/>
      <c r="T44" s="133"/>
    </row>
    <row r="45" spans="1:20" s="778" customFormat="1" ht="12.75" customHeight="1">
      <c r="A45" s="282"/>
      <c r="B45" s="600"/>
      <c r="C45" s="812"/>
      <c r="D45" s="590"/>
      <c r="E45" s="222"/>
      <c r="F45" s="222" t="s">
        <v>630</v>
      </c>
      <c r="G45" s="224">
        <v>3000.8083999999999</v>
      </c>
      <c r="H45" s="225">
        <v>110.2169</v>
      </c>
      <c r="I45" s="226">
        <v>2998.2664</v>
      </c>
      <c r="J45" s="227">
        <v>110.12350000000001</v>
      </c>
      <c r="K45" s="223"/>
      <c r="L45" s="223"/>
      <c r="M45" s="870"/>
      <c r="N45" s="870"/>
      <c r="O45" s="870"/>
      <c r="P45" s="870"/>
      <c r="Q45" s="497"/>
      <c r="R45" s="613"/>
      <c r="S45" s="133"/>
      <c r="T45" s="133"/>
    </row>
    <row r="46" spans="1:20" ht="12.75" customHeight="1">
      <c r="A46" s="282" t="s">
        <v>1306</v>
      </c>
      <c r="B46" s="600">
        <v>61691616181</v>
      </c>
      <c r="C46" s="812" t="s">
        <v>903</v>
      </c>
      <c r="D46" s="590" t="s">
        <v>612</v>
      </c>
      <c r="E46" s="222" t="s">
        <v>204</v>
      </c>
      <c r="F46" s="222" t="s">
        <v>629</v>
      </c>
      <c r="G46" s="224">
        <v>77435751.781200007</v>
      </c>
      <c r="H46" s="225">
        <v>87.5578</v>
      </c>
      <c r="I46" s="226">
        <v>83290004.748500004</v>
      </c>
      <c r="J46" s="227">
        <v>95.242099999999994</v>
      </c>
      <c r="K46" s="223">
        <v>-7.0287581144668265E-2</v>
      </c>
      <c r="L46" s="223">
        <v>-8.0681757332104143E-2</v>
      </c>
      <c r="M46" s="870"/>
      <c r="N46" s="870"/>
      <c r="O46" s="870"/>
      <c r="P46" s="870"/>
      <c r="Q46" s="497"/>
      <c r="R46" s="613"/>
      <c r="S46" s="133"/>
      <c r="T46" s="133"/>
    </row>
    <row r="47" spans="1:20" s="778" customFormat="1" ht="12.75" customHeight="1">
      <c r="A47" s="282"/>
      <c r="B47" s="600"/>
      <c r="C47" s="812"/>
      <c r="D47" s="590"/>
      <c r="E47" s="222"/>
      <c r="F47" s="222" t="s">
        <v>630</v>
      </c>
      <c r="G47" s="224">
        <v>936.56880000000001</v>
      </c>
      <c r="H47" s="225">
        <v>87.449700000000007</v>
      </c>
      <c r="I47" s="226">
        <v>1019.6612</v>
      </c>
      <c r="J47" s="227">
        <v>95.208200000000005</v>
      </c>
      <c r="K47" s="223"/>
      <c r="L47" s="223"/>
      <c r="M47" s="870"/>
      <c r="N47" s="870"/>
      <c r="O47" s="870"/>
      <c r="P47" s="870"/>
      <c r="Q47" s="497"/>
      <c r="R47" s="613"/>
      <c r="S47" s="133"/>
      <c r="T47" s="133"/>
    </row>
    <row r="48" spans="1:20" ht="12.75" customHeight="1">
      <c r="A48" s="282" t="s">
        <v>1063</v>
      </c>
      <c r="B48" s="601" t="s">
        <v>1056</v>
      </c>
      <c r="C48" s="815" t="s">
        <v>1057</v>
      </c>
      <c r="D48" s="591" t="s">
        <v>612</v>
      </c>
      <c r="E48" s="614" t="s">
        <v>548</v>
      </c>
      <c r="F48" s="222" t="s">
        <v>629</v>
      </c>
      <c r="G48" s="224">
        <v>55607316.537</v>
      </c>
      <c r="H48" s="595">
        <v>781.05889999999999</v>
      </c>
      <c r="I48" s="226">
        <v>58387606.2733</v>
      </c>
      <c r="J48" s="235">
        <v>785.60749999999996</v>
      </c>
      <c r="K48" s="223">
        <v>-4.7617806479101965E-2</v>
      </c>
      <c r="L48" s="223">
        <v>-5.7899141746992067E-3</v>
      </c>
      <c r="M48" s="870"/>
      <c r="N48" s="870"/>
      <c r="O48" s="870"/>
      <c r="P48" s="870"/>
      <c r="Q48" s="497"/>
      <c r="R48" s="613"/>
      <c r="S48" s="133"/>
      <c r="T48" s="133"/>
    </row>
    <row r="49" spans="1:20" ht="12.75" customHeight="1">
      <c r="A49" s="221"/>
      <c r="B49" s="601"/>
      <c r="C49" s="815"/>
      <c r="D49" s="591"/>
      <c r="E49" s="222"/>
      <c r="F49" s="222" t="s">
        <v>630</v>
      </c>
      <c r="G49" s="224">
        <v>32141834.812899999</v>
      </c>
      <c r="H49" s="595">
        <v>773.63890000000004</v>
      </c>
      <c r="I49" s="226">
        <v>32447905.026799999</v>
      </c>
      <c r="J49" s="235">
        <v>778.47439999999995</v>
      </c>
      <c r="K49" s="223">
        <v>-9.4326648714979644E-3</v>
      </c>
      <c r="L49" s="223">
        <v>-6.2115080470210859E-3</v>
      </c>
      <c r="M49" s="870"/>
      <c r="N49" s="870"/>
      <c r="O49" s="870"/>
      <c r="P49" s="870"/>
      <c r="Q49" s="497"/>
      <c r="R49" s="613"/>
      <c r="S49" s="133"/>
      <c r="T49" s="133"/>
    </row>
    <row r="50" spans="1:20" ht="12.75" customHeight="1">
      <c r="A50" s="221" t="s">
        <v>1055</v>
      </c>
      <c r="B50" s="601" t="s">
        <v>1007</v>
      </c>
      <c r="C50" s="815" t="s">
        <v>907</v>
      </c>
      <c r="D50" s="591" t="s">
        <v>612</v>
      </c>
      <c r="E50" s="222" t="s">
        <v>204</v>
      </c>
      <c r="F50" s="222" t="s">
        <v>629</v>
      </c>
      <c r="G50" s="224">
        <v>109210432.6638</v>
      </c>
      <c r="H50" s="595">
        <v>807.19579999999996</v>
      </c>
      <c r="I50" s="226">
        <v>125300189.5571</v>
      </c>
      <c r="J50" s="235">
        <v>850.49800000000005</v>
      </c>
      <c r="K50" s="223">
        <v>-0.12840967719340768</v>
      </c>
      <c r="L50" s="223">
        <v>-5.091393512977116E-2</v>
      </c>
      <c r="M50" s="870"/>
      <c r="N50" s="870"/>
      <c r="O50" s="870"/>
      <c r="P50" s="870"/>
      <c r="Q50" s="497"/>
      <c r="R50" s="613"/>
      <c r="S50" s="133"/>
      <c r="T50" s="133"/>
    </row>
    <row r="51" spans="1:20" ht="12.75" customHeight="1">
      <c r="A51" s="282"/>
      <c r="B51" s="601"/>
      <c r="C51" s="815"/>
      <c r="D51" s="591"/>
      <c r="E51" s="222"/>
      <c r="F51" s="222" t="s">
        <v>630</v>
      </c>
      <c r="G51" s="224">
        <v>6490965.4550000001</v>
      </c>
      <c r="H51" s="595">
        <v>773.31150000000002</v>
      </c>
      <c r="I51" s="226">
        <v>7555756.6557999998</v>
      </c>
      <c r="J51" s="235">
        <v>815.53369999999995</v>
      </c>
      <c r="K51" s="223">
        <v>-0.14092449628888426</v>
      </c>
      <c r="L51" s="223">
        <v>-5.1772477336006983E-2</v>
      </c>
      <c r="M51" s="870"/>
      <c r="N51" s="870"/>
      <c r="O51" s="870"/>
      <c r="P51" s="870"/>
      <c r="Q51" s="497"/>
      <c r="R51" s="613"/>
      <c r="S51" s="133"/>
      <c r="T51" s="133"/>
    </row>
    <row r="52" spans="1:20" ht="12.75" customHeight="1">
      <c r="A52" s="221"/>
      <c r="B52" s="601"/>
      <c r="C52" s="815"/>
      <c r="D52" s="591"/>
      <c r="E52" s="222"/>
      <c r="F52" s="222" t="s">
        <v>631</v>
      </c>
      <c r="G52" s="224">
        <v>7.0826000000000002</v>
      </c>
      <c r="H52" s="595">
        <v>0</v>
      </c>
      <c r="I52" s="226">
        <v>7.4490999999999996</v>
      </c>
      <c r="J52" s="235">
        <v>0</v>
      </c>
      <c r="K52" s="223">
        <v>-4.9200574566054867E-2</v>
      </c>
      <c r="L52" s="223" t="s">
        <v>1457</v>
      </c>
      <c r="M52" s="870"/>
      <c r="N52" s="870"/>
      <c r="O52" s="870"/>
      <c r="P52" s="870"/>
      <c r="Q52" s="497"/>
      <c r="R52" s="613"/>
      <c r="S52" s="133"/>
      <c r="T52" s="133"/>
    </row>
    <row r="53" spans="1:20" ht="22.5" customHeight="1">
      <c r="A53" s="844" t="s">
        <v>1374</v>
      </c>
      <c r="B53" s="601">
        <v>74643964821</v>
      </c>
      <c r="C53" s="815" t="s">
        <v>908</v>
      </c>
      <c r="D53" s="591" t="s">
        <v>612</v>
      </c>
      <c r="E53" s="222" t="s">
        <v>206</v>
      </c>
      <c r="F53" s="222"/>
      <c r="G53" s="224">
        <v>378613345.16000003</v>
      </c>
      <c r="H53" s="595">
        <v>130.71332260147918</v>
      </c>
      <c r="I53" s="226">
        <v>399746180.43000001</v>
      </c>
      <c r="J53" s="235">
        <v>130.70821548611212</v>
      </c>
      <c r="K53" s="223">
        <v>-5.2865634006228013E-2</v>
      </c>
      <c r="L53" s="223">
        <v>3.9072642435300509E-5</v>
      </c>
      <c r="M53" s="870"/>
      <c r="N53" s="870"/>
      <c r="O53" s="870"/>
      <c r="P53" s="870"/>
      <c r="Q53" s="497"/>
      <c r="R53" s="613"/>
      <c r="S53" s="133"/>
      <c r="T53" s="133"/>
    </row>
    <row r="54" spans="1:20" ht="12.75" customHeight="1">
      <c r="A54" s="282" t="s">
        <v>1064</v>
      </c>
      <c r="B54" s="601">
        <v>66973781540</v>
      </c>
      <c r="C54" s="815" t="s">
        <v>909</v>
      </c>
      <c r="D54" s="591" t="s">
        <v>858</v>
      </c>
      <c r="E54" s="222" t="s">
        <v>205</v>
      </c>
      <c r="F54" s="222"/>
      <c r="G54" s="224">
        <v>9425579.8883999996</v>
      </c>
      <c r="H54" s="225">
        <v>119.09261794892674</v>
      </c>
      <c r="I54" s="226">
        <v>10156622.865700001</v>
      </c>
      <c r="J54" s="227">
        <v>120.96941235397348</v>
      </c>
      <c r="K54" s="223">
        <v>-7.1976973740829897E-2</v>
      </c>
      <c r="L54" s="223">
        <v>-1.5514619510219485E-2</v>
      </c>
      <c r="M54" s="870"/>
      <c r="N54" s="870"/>
      <c r="O54" s="870"/>
      <c r="P54" s="870"/>
      <c r="Q54" s="497"/>
      <c r="R54" s="613"/>
      <c r="S54" s="133"/>
      <c r="T54" s="133"/>
    </row>
    <row r="55" spans="1:20" ht="12.75" customHeight="1">
      <c r="A55" s="282" t="s">
        <v>1067</v>
      </c>
      <c r="B55" s="601">
        <v>16642777540</v>
      </c>
      <c r="C55" s="815" t="s">
        <v>904</v>
      </c>
      <c r="D55" s="591" t="s">
        <v>858</v>
      </c>
      <c r="E55" s="222" t="s">
        <v>204</v>
      </c>
      <c r="F55" s="222"/>
      <c r="G55" s="224">
        <v>8140167.5199999996</v>
      </c>
      <c r="H55" s="225">
        <v>601.80634297042036</v>
      </c>
      <c r="I55" s="226">
        <v>8568357.6300000008</v>
      </c>
      <c r="J55" s="227">
        <v>632.46818623305467</v>
      </c>
      <c r="K55" s="223">
        <v>-4.9973417134317355E-2</v>
      </c>
      <c r="L55" s="223">
        <v>-4.8479661001218921E-2</v>
      </c>
      <c r="M55" s="870"/>
      <c r="N55" s="870"/>
      <c r="O55" s="870"/>
      <c r="P55" s="870"/>
      <c r="Q55" s="497"/>
      <c r="R55" s="613"/>
      <c r="S55" s="133"/>
      <c r="T55" s="133"/>
    </row>
    <row r="56" spans="1:20" ht="12.75" customHeight="1">
      <c r="A56" s="282" t="s">
        <v>219</v>
      </c>
      <c r="B56" s="601">
        <v>30082084002</v>
      </c>
      <c r="C56" s="815" t="s">
        <v>910</v>
      </c>
      <c r="D56" s="591" t="s">
        <v>858</v>
      </c>
      <c r="E56" s="222" t="s">
        <v>548</v>
      </c>
      <c r="F56" s="222"/>
      <c r="G56" s="224">
        <v>6550984.7599999998</v>
      </c>
      <c r="H56" s="225">
        <v>8.0629511753382648</v>
      </c>
      <c r="I56" s="226">
        <v>7003968.4000000004</v>
      </c>
      <c r="J56" s="235">
        <v>8.7093174472371722</v>
      </c>
      <c r="K56" s="223">
        <v>-6.4675283229433278E-2</v>
      </c>
      <c r="L56" s="223">
        <v>-7.4215491146662926E-2</v>
      </c>
      <c r="M56" s="870"/>
      <c r="N56" s="870"/>
      <c r="O56" s="870"/>
      <c r="P56" s="870"/>
      <c r="Q56" s="497"/>
      <c r="R56" s="613"/>
      <c r="S56" s="133"/>
      <c r="T56" s="133"/>
    </row>
    <row r="57" spans="1:20" ht="12.75" customHeight="1">
      <c r="A57" s="282" t="s">
        <v>1362</v>
      </c>
      <c r="B57" s="601">
        <v>44832307529</v>
      </c>
      <c r="C57" s="815" t="s">
        <v>905</v>
      </c>
      <c r="D57" s="591" t="s">
        <v>858</v>
      </c>
      <c r="E57" s="222" t="s">
        <v>204</v>
      </c>
      <c r="F57" s="222"/>
      <c r="G57" s="224">
        <v>20051786.890000001</v>
      </c>
      <c r="H57" s="225">
        <v>878.65913097006637</v>
      </c>
      <c r="I57" s="226">
        <v>21603575.329999998</v>
      </c>
      <c r="J57" s="235">
        <v>937.34087714060593</v>
      </c>
      <c r="K57" s="223">
        <v>-7.1830167752144791E-2</v>
      </c>
      <c r="L57" s="223">
        <v>-6.2604488507479239E-2</v>
      </c>
      <c r="M57" s="870"/>
      <c r="N57" s="870"/>
      <c r="O57" s="870"/>
      <c r="P57" s="870"/>
      <c r="Q57" s="681"/>
      <c r="R57" s="683"/>
      <c r="S57" s="133"/>
      <c r="T57" s="133"/>
    </row>
    <row r="58" spans="1:20" ht="12.75" customHeight="1">
      <c r="A58" s="282" t="s">
        <v>1363</v>
      </c>
      <c r="B58" s="600">
        <v>30290598804</v>
      </c>
      <c r="C58" s="812" t="s">
        <v>911</v>
      </c>
      <c r="D58" s="590" t="s">
        <v>858</v>
      </c>
      <c r="E58" s="222" t="s">
        <v>204</v>
      </c>
      <c r="F58" s="222"/>
      <c r="G58" s="224">
        <v>28432134.27</v>
      </c>
      <c r="H58" s="225">
        <v>5.7721566622828231</v>
      </c>
      <c r="I58" s="230">
        <v>29522618.120000001</v>
      </c>
      <c r="J58" s="235">
        <v>6.0100860361756414</v>
      </c>
      <c r="K58" s="223">
        <v>-3.6937233871587316E-2</v>
      </c>
      <c r="L58" s="223">
        <v>-3.9588347398137769E-2</v>
      </c>
      <c r="M58" s="870"/>
      <c r="N58" s="870"/>
      <c r="O58" s="870"/>
      <c r="P58" s="870"/>
      <c r="Q58" s="684"/>
      <c r="R58" s="613"/>
      <c r="S58" s="133"/>
      <c r="T58" s="133"/>
    </row>
    <row r="59" spans="1:20" ht="12.75" customHeight="1">
      <c r="A59" s="843" t="s">
        <v>1375</v>
      </c>
      <c r="B59" s="600">
        <v>10423796399</v>
      </c>
      <c r="C59" s="812" t="s">
        <v>914</v>
      </c>
      <c r="D59" s="590" t="s">
        <v>858</v>
      </c>
      <c r="E59" s="222" t="s">
        <v>206</v>
      </c>
      <c r="F59" s="222"/>
      <c r="G59" s="226">
        <v>100600614.95</v>
      </c>
      <c r="H59" s="227">
        <v>1393.6165850408995</v>
      </c>
      <c r="I59" s="226">
        <v>92037332.579999998</v>
      </c>
      <c r="J59" s="227">
        <v>1392.172376228511</v>
      </c>
      <c r="K59" s="223">
        <v>9.3041401026661585E-2</v>
      </c>
      <c r="L59" s="223">
        <v>1.0373778686092461E-3</v>
      </c>
      <c r="M59" s="870"/>
      <c r="N59" s="870"/>
      <c r="O59" s="870"/>
      <c r="P59" s="870"/>
      <c r="Q59" s="497"/>
      <c r="R59" s="613"/>
      <c r="S59" s="133"/>
      <c r="T59" s="133"/>
    </row>
    <row r="60" spans="1:20" ht="12.75" customHeight="1">
      <c r="A60" s="220" t="s">
        <v>220</v>
      </c>
      <c r="B60" s="600">
        <v>86292133603</v>
      </c>
      <c r="C60" s="812" t="s">
        <v>912</v>
      </c>
      <c r="D60" s="590" t="s">
        <v>858</v>
      </c>
      <c r="E60" s="231" t="s">
        <v>548</v>
      </c>
      <c r="F60" s="231"/>
      <c r="G60" s="226">
        <v>7180402.9000000004</v>
      </c>
      <c r="H60" s="227">
        <v>14.061786224467987</v>
      </c>
      <c r="I60" s="226">
        <v>7851708.1399999997</v>
      </c>
      <c r="J60" s="227">
        <v>15.26423520663543</v>
      </c>
      <c r="K60" s="223">
        <v>-8.5497986938673831E-2</v>
      </c>
      <c r="L60" s="223">
        <v>-7.8775580033301207E-2</v>
      </c>
      <c r="M60" s="870"/>
      <c r="N60" s="870"/>
      <c r="O60" s="870"/>
      <c r="P60" s="870"/>
      <c r="Q60" s="497"/>
      <c r="R60" s="613"/>
      <c r="S60" s="133"/>
      <c r="T60" s="133"/>
    </row>
    <row r="61" spans="1:20" ht="12.75" customHeight="1">
      <c r="A61" s="282" t="s">
        <v>221</v>
      </c>
      <c r="B61" s="600" t="s">
        <v>1000</v>
      </c>
      <c r="C61" s="812" t="s">
        <v>913</v>
      </c>
      <c r="D61" s="590" t="s">
        <v>858</v>
      </c>
      <c r="E61" s="231" t="s">
        <v>204</v>
      </c>
      <c r="F61" s="231"/>
      <c r="G61" s="226">
        <v>55298947.340000004</v>
      </c>
      <c r="H61" s="227">
        <v>18.594665739807045</v>
      </c>
      <c r="I61" s="226">
        <v>57015213.979999997</v>
      </c>
      <c r="J61" s="227">
        <v>18.9493942184689</v>
      </c>
      <c r="K61" s="223">
        <v>-3.0101906494677588E-2</v>
      </c>
      <c r="L61" s="223">
        <v>-1.8719779354008148E-2</v>
      </c>
      <c r="M61" s="870"/>
      <c r="N61" s="870"/>
      <c r="O61" s="870"/>
      <c r="P61" s="870"/>
      <c r="Q61" s="497"/>
      <c r="R61" s="613"/>
      <c r="S61" s="133"/>
      <c r="T61" s="133"/>
    </row>
    <row r="62" spans="1:20" ht="12.75" customHeight="1">
      <c r="A62" s="282" t="s">
        <v>1060</v>
      </c>
      <c r="B62" s="600" t="s">
        <v>1061</v>
      </c>
      <c r="C62" s="812" t="s">
        <v>1062</v>
      </c>
      <c r="D62" s="590" t="s">
        <v>222</v>
      </c>
      <c r="E62" s="231" t="s">
        <v>548</v>
      </c>
      <c r="F62" s="231"/>
      <c r="G62" s="226">
        <v>27278845.370000001</v>
      </c>
      <c r="H62" s="227">
        <v>697.53019571226957</v>
      </c>
      <c r="I62" s="226">
        <v>27516422.5</v>
      </c>
      <c r="J62" s="227">
        <v>703.47925665289063</v>
      </c>
      <c r="K62" s="223">
        <v>-8.6340122884797088E-3</v>
      </c>
      <c r="L62" s="223">
        <v>-8.4566259550087342E-3</v>
      </c>
      <c r="M62" s="870"/>
      <c r="N62" s="870"/>
      <c r="O62" s="870"/>
      <c r="P62" s="870"/>
      <c r="Q62" s="497"/>
      <c r="R62" s="613"/>
      <c r="S62" s="133"/>
      <c r="T62" s="133"/>
    </row>
    <row r="63" spans="1:20" ht="12.75" customHeight="1">
      <c r="A63" s="843" t="s">
        <v>1376</v>
      </c>
      <c r="B63" s="600">
        <v>89809469629</v>
      </c>
      <c r="C63" s="812" t="s">
        <v>915</v>
      </c>
      <c r="D63" s="590" t="s">
        <v>222</v>
      </c>
      <c r="E63" s="231" t="s">
        <v>206</v>
      </c>
      <c r="F63" s="231"/>
      <c r="G63" s="226">
        <v>122925839.58</v>
      </c>
      <c r="H63" s="227">
        <v>755.50186460212808</v>
      </c>
      <c r="I63" s="226">
        <v>124767766.76000001</v>
      </c>
      <c r="J63" s="227">
        <v>755.92081965681052</v>
      </c>
      <c r="K63" s="223">
        <v>-1.4762844826285093E-2</v>
      </c>
      <c r="L63" s="223">
        <v>-5.5423140068111554E-4</v>
      </c>
      <c r="M63" s="870"/>
      <c r="N63" s="870"/>
      <c r="O63" s="870"/>
      <c r="P63" s="870"/>
      <c r="Q63" s="497"/>
      <c r="R63" s="613"/>
      <c r="S63" s="133"/>
      <c r="T63" s="133"/>
    </row>
    <row r="64" spans="1:20" ht="12.75" customHeight="1">
      <c r="A64" s="282" t="s">
        <v>852</v>
      </c>
      <c r="B64" s="600">
        <v>85535430386</v>
      </c>
      <c r="C64" s="812" t="s">
        <v>916</v>
      </c>
      <c r="D64" s="590" t="s">
        <v>222</v>
      </c>
      <c r="E64" s="231" t="s">
        <v>204</v>
      </c>
      <c r="F64" s="231"/>
      <c r="G64" s="226">
        <v>125157159.27</v>
      </c>
      <c r="H64" s="227">
        <v>41.902177218330891</v>
      </c>
      <c r="I64" s="226">
        <v>125835685.76000001</v>
      </c>
      <c r="J64" s="227">
        <v>41.985943329987641</v>
      </c>
      <c r="K64" s="223">
        <v>-5.3921626913857601E-3</v>
      </c>
      <c r="L64" s="223">
        <v>-1.9950989548667142E-3</v>
      </c>
      <c r="M64" s="870"/>
      <c r="N64" s="870"/>
      <c r="O64" s="870"/>
      <c r="P64" s="870"/>
      <c r="Q64" s="497"/>
      <c r="R64" s="613"/>
      <c r="S64" s="133"/>
      <c r="T64" s="133"/>
    </row>
    <row r="65" spans="1:20" ht="12.75" customHeight="1">
      <c r="A65" s="221" t="s">
        <v>223</v>
      </c>
      <c r="B65" s="600">
        <v>40425097619</v>
      </c>
      <c r="C65" s="812" t="s">
        <v>917</v>
      </c>
      <c r="D65" s="590" t="s">
        <v>222</v>
      </c>
      <c r="E65" s="222" t="s">
        <v>204</v>
      </c>
      <c r="F65" s="222"/>
      <c r="G65" s="224">
        <v>19965896.170000002</v>
      </c>
      <c r="H65" s="225">
        <v>713.09824096185594</v>
      </c>
      <c r="I65" s="226">
        <v>20483408.780000001</v>
      </c>
      <c r="J65" s="227">
        <v>731.54536257692109</v>
      </c>
      <c r="K65" s="223">
        <v>-2.5264965199801037E-2</v>
      </c>
      <c r="L65" s="223">
        <v>-2.5216647604850984E-2</v>
      </c>
      <c r="M65" s="870"/>
      <c r="N65" s="870"/>
      <c r="O65" s="870"/>
      <c r="P65" s="870"/>
      <c r="Q65" s="497"/>
      <c r="R65" s="613"/>
      <c r="S65" s="133"/>
      <c r="T65" s="133"/>
    </row>
    <row r="66" spans="1:20" ht="12.75" customHeight="1">
      <c r="A66" s="221" t="s">
        <v>861</v>
      </c>
      <c r="B66" s="600">
        <v>55749429688</v>
      </c>
      <c r="C66" s="812" t="s">
        <v>918</v>
      </c>
      <c r="D66" s="590" t="s">
        <v>222</v>
      </c>
      <c r="E66" s="222" t="s">
        <v>548</v>
      </c>
      <c r="F66" s="222"/>
      <c r="G66" s="224">
        <v>29953553.989999998</v>
      </c>
      <c r="H66" s="225">
        <v>755.56644739812305</v>
      </c>
      <c r="I66" s="226">
        <v>29921068.879999999</v>
      </c>
      <c r="J66" s="227">
        <v>754.74702346050844</v>
      </c>
      <c r="K66" s="223">
        <v>1.0856935001313239E-3</v>
      </c>
      <c r="L66" s="223">
        <v>1.0856935001313239E-3</v>
      </c>
      <c r="M66" s="870"/>
      <c r="N66" s="870"/>
      <c r="O66" s="870"/>
      <c r="P66" s="870"/>
      <c r="Q66" s="497"/>
      <c r="R66" s="613"/>
      <c r="S66" s="133"/>
      <c r="T66" s="133"/>
    </row>
    <row r="67" spans="1:20" ht="12.75" customHeight="1">
      <c r="A67" s="221" t="s">
        <v>1051</v>
      </c>
      <c r="B67" s="600" t="s">
        <v>1052</v>
      </c>
      <c r="C67" s="812" t="s">
        <v>1053</v>
      </c>
      <c r="D67" s="590" t="s">
        <v>222</v>
      </c>
      <c r="E67" s="222" t="s">
        <v>548</v>
      </c>
      <c r="F67" s="222"/>
      <c r="G67" s="224">
        <v>19045277.960000001</v>
      </c>
      <c r="H67" s="225">
        <v>764.45800838655794</v>
      </c>
      <c r="I67" s="226">
        <v>19009207.48</v>
      </c>
      <c r="J67" s="227">
        <v>762.42871706213737</v>
      </c>
      <c r="K67" s="223">
        <v>1.8975267663290385E-3</v>
      </c>
      <c r="L67" s="223">
        <v>2.6616144945852405E-3</v>
      </c>
      <c r="M67" s="870"/>
      <c r="N67" s="870"/>
      <c r="O67" s="870"/>
      <c r="P67" s="870"/>
      <c r="Q67" s="497"/>
      <c r="R67" s="613"/>
      <c r="S67" s="133"/>
      <c r="T67" s="133"/>
    </row>
    <row r="68" spans="1:20" ht="12.75" customHeight="1">
      <c r="A68" s="221" t="s">
        <v>1300</v>
      </c>
      <c r="B68" s="600" t="s">
        <v>1301</v>
      </c>
      <c r="C68" s="812" t="s">
        <v>1302</v>
      </c>
      <c r="D68" s="590" t="s">
        <v>222</v>
      </c>
      <c r="E68" s="222" t="s">
        <v>548</v>
      </c>
      <c r="F68" s="222"/>
      <c r="G68" s="224">
        <v>15046433.07</v>
      </c>
      <c r="H68" s="225">
        <v>644.3977092770474</v>
      </c>
      <c r="I68" s="226">
        <v>15090472.300000001</v>
      </c>
      <c r="J68" s="227">
        <v>646.2837894395883</v>
      </c>
      <c r="K68" s="223">
        <v>-2.9183466974721517E-3</v>
      </c>
      <c r="L68" s="223">
        <v>-2.9183466974722627E-3</v>
      </c>
      <c r="M68" s="870"/>
      <c r="N68" s="870"/>
      <c r="O68" s="870"/>
      <c r="P68" s="870"/>
      <c r="Q68" s="497"/>
      <c r="R68" s="613"/>
      <c r="S68" s="133"/>
      <c r="T68" s="133"/>
    </row>
    <row r="69" spans="1:20" ht="12.75" customHeight="1">
      <c r="A69" s="221" t="s">
        <v>1132</v>
      </c>
      <c r="B69" s="600" t="s">
        <v>1133</v>
      </c>
      <c r="C69" s="812" t="s">
        <v>1134</v>
      </c>
      <c r="D69" s="590" t="s">
        <v>222</v>
      </c>
      <c r="E69" s="222" t="s">
        <v>214</v>
      </c>
      <c r="F69" s="222"/>
      <c r="G69" s="224">
        <v>59850280.189999998</v>
      </c>
      <c r="H69" s="225">
        <v>742.97638464403292</v>
      </c>
      <c r="I69" s="230">
        <v>59746077.960000001</v>
      </c>
      <c r="J69" s="235">
        <v>742.66556202155527</v>
      </c>
      <c r="K69" s="223">
        <v>1.7440848597587433E-3</v>
      </c>
      <c r="L69" s="223">
        <v>4.1852300466382886E-4</v>
      </c>
      <c r="M69" s="870"/>
      <c r="N69" s="870"/>
      <c r="O69" s="870"/>
      <c r="P69" s="870"/>
      <c r="Q69" s="497"/>
      <c r="R69" s="613"/>
      <c r="S69" s="133"/>
      <c r="T69" s="133"/>
    </row>
    <row r="70" spans="1:20" ht="12.75" customHeight="1">
      <c r="A70" s="843" t="s">
        <v>1377</v>
      </c>
      <c r="B70" s="600">
        <v>61515780704</v>
      </c>
      <c r="C70" s="812" t="s">
        <v>919</v>
      </c>
      <c r="D70" s="590" t="s">
        <v>222</v>
      </c>
      <c r="E70" s="222" t="s">
        <v>206</v>
      </c>
      <c r="F70" s="222"/>
      <c r="G70" s="224">
        <v>338120527.12</v>
      </c>
      <c r="H70" s="225">
        <v>133.16375210358109</v>
      </c>
      <c r="I70" s="230">
        <v>393494061.18000001</v>
      </c>
      <c r="J70" s="235">
        <v>133.26200248362065</v>
      </c>
      <c r="K70" s="223">
        <v>-0.14072266781853648</v>
      </c>
      <c r="L70" s="223">
        <v>-7.372722772317486E-4</v>
      </c>
      <c r="M70" s="870"/>
      <c r="N70" s="870"/>
      <c r="O70" s="870"/>
      <c r="P70" s="870"/>
      <c r="Q70" s="497"/>
      <c r="R70" s="613"/>
      <c r="S70" s="133"/>
      <c r="T70" s="133"/>
    </row>
    <row r="71" spans="1:20" ht="12.75" customHeight="1">
      <c r="A71" s="221" t="s">
        <v>224</v>
      </c>
      <c r="B71" s="600">
        <v>16128752508</v>
      </c>
      <c r="C71" s="812" t="s">
        <v>920</v>
      </c>
      <c r="D71" s="590" t="s">
        <v>222</v>
      </c>
      <c r="E71" s="222" t="s">
        <v>205</v>
      </c>
      <c r="F71" s="222"/>
      <c r="G71" s="224">
        <v>39539436.960000001</v>
      </c>
      <c r="H71" s="225">
        <v>97.005332621971704</v>
      </c>
      <c r="I71" s="226">
        <v>40077254.229999997</v>
      </c>
      <c r="J71" s="227">
        <v>97.794228266452649</v>
      </c>
      <c r="K71" s="223">
        <v>-1.3419513894677215E-2</v>
      </c>
      <c r="L71" s="223">
        <v>-8.0668937059505952E-3</v>
      </c>
      <c r="M71" s="870"/>
      <c r="N71" s="870"/>
      <c r="O71" s="870"/>
      <c r="P71" s="870"/>
      <c r="Q71" s="497"/>
      <c r="R71" s="613"/>
      <c r="S71" s="133"/>
      <c r="T71" s="133"/>
    </row>
    <row r="72" spans="1:20" ht="12.75" customHeight="1">
      <c r="A72" s="221" t="s">
        <v>225</v>
      </c>
      <c r="B72" s="600" t="s">
        <v>1001</v>
      </c>
      <c r="C72" s="812" t="s">
        <v>921</v>
      </c>
      <c r="D72" s="590" t="s">
        <v>226</v>
      </c>
      <c r="E72" s="222" t="s">
        <v>214</v>
      </c>
      <c r="F72" s="222"/>
      <c r="G72" s="224">
        <v>1219879583.6300001</v>
      </c>
      <c r="H72" s="225">
        <v>1023.7010092500652</v>
      </c>
      <c r="I72" s="226">
        <v>1219864329.4400001</v>
      </c>
      <c r="J72" s="227">
        <v>1023.3290146095717</v>
      </c>
      <c r="K72" s="223">
        <v>1.2504825030124067E-5</v>
      </c>
      <c r="L72" s="223">
        <v>3.6351421212810209E-4</v>
      </c>
      <c r="M72" s="870"/>
      <c r="N72" s="870"/>
      <c r="O72" s="870"/>
      <c r="P72" s="870"/>
      <c r="Q72" s="497"/>
      <c r="R72" s="613"/>
      <c r="S72" s="133"/>
      <c r="T72" s="133"/>
    </row>
    <row r="73" spans="1:20" ht="12.75" customHeight="1">
      <c r="A73" s="221" t="s">
        <v>853</v>
      </c>
      <c r="B73" s="600">
        <v>97407922886</v>
      </c>
      <c r="C73" s="812" t="s">
        <v>922</v>
      </c>
      <c r="D73" s="590" t="s">
        <v>226</v>
      </c>
      <c r="E73" s="222" t="s">
        <v>214</v>
      </c>
      <c r="F73" s="222"/>
      <c r="G73" s="224">
        <v>838069636.51999998</v>
      </c>
      <c r="H73" s="225">
        <v>874.86514167003406</v>
      </c>
      <c r="I73" s="226">
        <v>845187770.87</v>
      </c>
      <c r="J73" s="227">
        <v>874.83285032947549</v>
      </c>
      <c r="K73" s="223">
        <v>-8.421956156172139E-3</v>
      </c>
      <c r="L73" s="223">
        <v>3.6911440335574142E-5</v>
      </c>
      <c r="M73" s="870"/>
      <c r="N73" s="870"/>
      <c r="O73" s="870"/>
      <c r="P73" s="870"/>
      <c r="Q73" s="497"/>
      <c r="R73" s="613"/>
      <c r="S73" s="133"/>
      <c r="T73" s="133"/>
    </row>
    <row r="74" spans="1:20" ht="12.75" customHeight="1">
      <c r="A74" s="221" t="s">
        <v>1014</v>
      </c>
      <c r="B74" s="600" t="s">
        <v>1002</v>
      </c>
      <c r="C74" s="812" t="s">
        <v>1005</v>
      </c>
      <c r="D74" s="590" t="s">
        <v>226</v>
      </c>
      <c r="E74" s="222" t="s">
        <v>214</v>
      </c>
      <c r="F74" s="222" t="s">
        <v>629</v>
      </c>
      <c r="G74" s="224">
        <v>24792598.8594</v>
      </c>
      <c r="H74" s="225">
        <v>692.22149999999999</v>
      </c>
      <c r="I74" s="226">
        <v>24946518.751800001</v>
      </c>
      <c r="J74" s="227">
        <v>696.51900000000001</v>
      </c>
      <c r="K74" s="223">
        <v>-6.1699948570537178E-3</v>
      </c>
      <c r="L74" s="223">
        <v>-6.1699680841441618E-3</v>
      </c>
      <c r="M74" s="870"/>
      <c r="N74" s="870"/>
      <c r="O74" s="870"/>
      <c r="P74" s="870"/>
      <c r="Q74" s="497"/>
      <c r="R74" s="613"/>
      <c r="S74" s="133"/>
      <c r="T74" s="133"/>
    </row>
    <row r="75" spans="1:20" ht="12.75" customHeight="1">
      <c r="A75" s="221"/>
      <c r="B75" s="600"/>
      <c r="C75" s="812"/>
      <c r="D75" s="590"/>
      <c r="E75" s="222"/>
      <c r="F75" s="222" t="s">
        <v>630</v>
      </c>
      <c r="G75" s="224">
        <v>10794398.378</v>
      </c>
      <c r="H75" s="225">
        <v>688.78740000000005</v>
      </c>
      <c r="I75" s="226">
        <v>10863257.051000001</v>
      </c>
      <c r="J75" s="227">
        <v>693.18129999999996</v>
      </c>
      <c r="K75" s="223">
        <v>-6.3386765752414531E-3</v>
      </c>
      <c r="L75" s="223">
        <v>-6.3387457220785981E-3</v>
      </c>
      <c r="M75" s="870"/>
      <c r="N75" s="870"/>
      <c r="O75" s="870"/>
      <c r="P75" s="870"/>
      <c r="Q75" s="497"/>
      <c r="R75" s="613"/>
      <c r="S75" s="133"/>
      <c r="T75" s="133"/>
    </row>
    <row r="76" spans="1:20" ht="12.75" customHeight="1">
      <c r="A76" s="221"/>
      <c r="B76" s="600"/>
      <c r="C76" s="812"/>
      <c r="D76" s="590"/>
      <c r="E76" s="222"/>
      <c r="F76" s="222" t="s">
        <v>631</v>
      </c>
      <c r="G76" s="224">
        <v>1686505.6329000001</v>
      </c>
      <c r="H76" s="225">
        <v>685.36450000000002</v>
      </c>
      <c r="I76" s="226">
        <v>1698319.7675999999</v>
      </c>
      <c r="J76" s="227">
        <v>689.85360000000003</v>
      </c>
      <c r="K76" s="223">
        <v>-6.9563664778483636E-3</v>
      </c>
      <c r="L76" s="223">
        <v>-6.5073227131089428E-3</v>
      </c>
      <c r="M76" s="870"/>
      <c r="N76" s="870"/>
      <c r="O76" s="870"/>
      <c r="P76" s="870"/>
      <c r="Q76" s="497"/>
      <c r="R76" s="613"/>
      <c r="S76" s="133"/>
      <c r="T76" s="133"/>
    </row>
    <row r="77" spans="1:20" ht="12.75" customHeight="1">
      <c r="A77" s="221" t="s">
        <v>1059</v>
      </c>
      <c r="B77" s="600" t="s">
        <v>1065</v>
      </c>
      <c r="C77" s="812" t="s">
        <v>1066</v>
      </c>
      <c r="D77" s="590" t="s">
        <v>226</v>
      </c>
      <c r="E77" s="222" t="s">
        <v>214</v>
      </c>
      <c r="F77" s="222" t="s">
        <v>629</v>
      </c>
      <c r="G77" s="224">
        <v>30920090.707600001</v>
      </c>
      <c r="H77" s="225">
        <v>674.00059999999996</v>
      </c>
      <c r="I77" s="226">
        <v>31108904.8891</v>
      </c>
      <c r="J77" s="227">
        <v>678.1164</v>
      </c>
      <c r="K77" s="223">
        <v>-6.0694576737143624E-3</v>
      </c>
      <c r="L77" s="223">
        <v>-6.0694594615320341E-3</v>
      </c>
      <c r="M77" s="870"/>
      <c r="N77" s="870"/>
      <c r="O77" s="870"/>
      <c r="P77" s="870"/>
      <c r="Q77" s="497"/>
      <c r="R77" s="613"/>
      <c r="S77" s="133"/>
      <c r="T77" s="133"/>
    </row>
    <row r="78" spans="1:20" ht="12.75" customHeight="1">
      <c r="A78" s="221"/>
      <c r="B78" s="600"/>
      <c r="C78" s="812"/>
      <c r="D78" s="590"/>
      <c r="E78" s="222"/>
      <c r="F78" s="222" t="s">
        <v>630</v>
      </c>
      <c r="G78" s="224">
        <v>13666655.809699999</v>
      </c>
      <c r="H78" s="225">
        <v>672.56089999999995</v>
      </c>
      <c r="I78" s="226">
        <v>13751278.3957</v>
      </c>
      <c r="J78" s="227">
        <v>676.72540000000004</v>
      </c>
      <c r="K78" s="223">
        <v>-6.1537977462853277E-3</v>
      </c>
      <c r="L78" s="223">
        <v>-6.1538993511992546E-3</v>
      </c>
      <c r="M78" s="870"/>
      <c r="N78" s="870"/>
      <c r="O78" s="870"/>
      <c r="P78" s="870"/>
      <c r="Q78" s="497"/>
      <c r="R78" s="613"/>
      <c r="S78" s="133"/>
      <c r="T78" s="133"/>
    </row>
    <row r="79" spans="1:20" ht="12.75" customHeight="1">
      <c r="A79" s="221"/>
      <c r="B79" s="600"/>
      <c r="C79" s="812"/>
      <c r="D79" s="590"/>
      <c r="E79" s="222"/>
      <c r="F79" s="222" t="s">
        <v>631</v>
      </c>
      <c r="G79" s="224">
        <v>3293930.1335</v>
      </c>
      <c r="H79" s="225">
        <v>671.1309</v>
      </c>
      <c r="I79" s="226">
        <v>3345728.4663</v>
      </c>
      <c r="J79" s="227">
        <v>675.3451</v>
      </c>
      <c r="K79" s="223">
        <v>-1.5481929666959271E-2</v>
      </c>
      <c r="L79" s="223">
        <v>-6.2400689662218678E-3</v>
      </c>
      <c r="M79" s="870"/>
      <c r="N79" s="870"/>
      <c r="O79" s="870"/>
      <c r="P79" s="870"/>
      <c r="Q79" s="497"/>
      <c r="R79" s="613"/>
      <c r="S79" s="133"/>
      <c r="T79" s="133"/>
    </row>
    <row r="80" spans="1:20" ht="12.75" customHeight="1">
      <c r="A80" s="843" t="s">
        <v>1378</v>
      </c>
      <c r="B80" s="600">
        <v>30096106301</v>
      </c>
      <c r="C80" s="812" t="s">
        <v>923</v>
      </c>
      <c r="D80" s="590" t="s">
        <v>226</v>
      </c>
      <c r="E80" s="222" t="s">
        <v>206</v>
      </c>
      <c r="F80" s="222"/>
      <c r="G80" s="224">
        <v>324749184.37</v>
      </c>
      <c r="H80" s="225">
        <v>879.27899134943027</v>
      </c>
      <c r="I80" s="226">
        <v>326250781.80000001</v>
      </c>
      <c r="J80" s="227">
        <v>886.58092949152899</v>
      </c>
      <c r="K80" s="223">
        <v>-4.6025864573115971E-3</v>
      </c>
      <c r="L80" s="223">
        <v>-8.2360649763654203E-3</v>
      </c>
      <c r="M80" s="870"/>
      <c r="N80" s="870"/>
      <c r="O80" s="870"/>
      <c r="P80" s="870"/>
      <c r="Q80" s="497"/>
      <c r="R80" s="613"/>
      <c r="S80" s="133"/>
      <c r="T80" s="133"/>
    </row>
    <row r="81" spans="1:20" ht="12.75" customHeight="1">
      <c r="A81" s="221" t="s">
        <v>227</v>
      </c>
      <c r="B81" s="600">
        <v>18911840764</v>
      </c>
      <c r="C81" s="812" t="s">
        <v>924</v>
      </c>
      <c r="D81" s="590" t="s">
        <v>226</v>
      </c>
      <c r="E81" s="222" t="s">
        <v>204</v>
      </c>
      <c r="F81" s="222"/>
      <c r="G81" s="224">
        <v>203575584.25</v>
      </c>
      <c r="H81" s="225">
        <v>84.829612969115374</v>
      </c>
      <c r="I81" s="226">
        <v>210142569.83000001</v>
      </c>
      <c r="J81" s="227">
        <v>86.3097583979783</v>
      </c>
      <c r="K81" s="223">
        <v>-3.125014405844817E-2</v>
      </c>
      <c r="L81" s="223">
        <v>-1.7149224564363963E-2</v>
      </c>
      <c r="M81" s="870"/>
      <c r="N81" s="870"/>
      <c r="O81" s="870"/>
      <c r="P81" s="870"/>
      <c r="Q81" s="497"/>
      <c r="R81" s="613"/>
      <c r="S81" s="133"/>
      <c r="T81" s="133"/>
    </row>
    <row r="82" spans="1:20" ht="12.75" customHeight="1">
      <c r="A82" s="843" t="s">
        <v>1379</v>
      </c>
      <c r="B82" s="600">
        <v>28173216249</v>
      </c>
      <c r="C82" s="812" t="s">
        <v>925</v>
      </c>
      <c r="D82" s="590" t="s">
        <v>226</v>
      </c>
      <c r="E82" s="222" t="s">
        <v>206</v>
      </c>
      <c r="F82" s="222"/>
      <c r="G82" s="224">
        <v>74707925.230000004</v>
      </c>
      <c r="H82" s="225">
        <v>954.53731457768606</v>
      </c>
      <c r="I82" s="226">
        <v>76976382.390000001</v>
      </c>
      <c r="J82" s="227">
        <v>954.43248894272153</v>
      </c>
      <c r="K82" s="223">
        <v>-2.9469521554116196E-2</v>
      </c>
      <c r="L82" s="223">
        <v>1.0983032972888829E-4</v>
      </c>
      <c r="M82" s="870"/>
      <c r="N82" s="870"/>
      <c r="O82" s="870"/>
      <c r="P82" s="870"/>
      <c r="Q82" s="497"/>
      <c r="R82" s="613"/>
      <c r="S82" s="133"/>
      <c r="T82" s="133"/>
    </row>
    <row r="83" spans="1:20" ht="12.75" customHeight="1">
      <c r="A83" s="221" t="s">
        <v>862</v>
      </c>
      <c r="B83" s="600">
        <v>62937824927</v>
      </c>
      <c r="C83" s="812" t="s">
        <v>926</v>
      </c>
      <c r="D83" s="590" t="s">
        <v>226</v>
      </c>
      <c r="E83" s="222" t="s">
        <v>548</v>
      </c>
      <c r="F83" s="222"/>
      <c r="G83" s="224">
        <v>28675012.219999999</v>
      </c>
      <c r="H83" s="225">
        <v>749.51618443787379</v>
      </c>
      <c r="I83" s="226">
        <v>29887218.870000001</v>
      </c>
      <c r="J83" s="227">
        <v>756.60177924641653</v>
      </c>
      <c r="K83" s="223">
        <v>-4.0559366037794309E-2</v>
      </c>
      <c r="L83" s="223">
        <v>-9.3650253051216215E-3</v>
      </c>
      <c r="M83" s="870"/>
      <c r="N83" s="870"/>
      <c r="O83" s="870"/>
      <c r="P83" s="870"/>
      <c r="Q83" s="497"/>
      <c r="R83" s="613"/>
      <c r="S83" s="133"/>
      <c r="T83" s="133"/>
    </row>
    <row r="84" spans="1:20" ht="12.75" customHeight="1">
      <c r="A84" s="221" t="s">
        <v>228</v>
      </c>
      <c r="B84" s="600">
        <v>52772437018</v>
      </c>
      <c r="C84" s="812" t="s">
        <v>927</v>
      </c>
      <c r="D84" s="590" t="s">
        <v>226</v>
      </c>
      <c r="E84" s="222" t="s">
        <v>205</v>
      </c>
      <c r="F84" s="222"/>
      <c r="G84" s="224">
        <v>198874537.02000001</v>
      </c>
      <c r="H84" s="225">
        <v>112.87296696120552</v>
      </c>
      <c r="I84" s="226">
        <v>210267189.61000001</v>
      </c>
      <c r="J84" s="227">
        <v>117.72669368470694</v>
      </c>
      <c r="K84" s="223">
        <v>-5.4181789422928506E-2</v>
      </c>
      <c r="L84" s="223">
        <v>-4.1228769547376976E-2</v>
      </c>
      <c r="M84" s="870"/>
      <c r="N84" s="870"/>
      <c r="O84" s="870"/>
      <c r="P84" s="870"/>
      <c r="Q84" s="497"/>
      <c r="R84" s="613"/>
      <c r="S84" s="133"/>
      <c r="T84" s="133"/>
    </row>
    <row r="85" spans="1:20" s="778" customFormat="1" ht="12.75" customHeight="1">
      <c r="A85" s="221" t="s">
        <v>1310</v>
      </c>
      <c r="B85" s="600" t="s">
        <v>1311</v>
      </c>
      <c r="C85" s="812" t="s">
        <v>1312</v>
      </c>
      <c r="D85" s="590" t="s">
        <v>226</v>
      </c>
      <c r="E85" s="222" t="s">
        <v>548</v>
      </c>
      <c r="F85" s="222"/>
      <c r="G85" s="224">
        <v>33711676.060000002</v>
      </c>
      <c r="H85" s="225">
        <v>697.86362891195392</v>
      </c>
      <c r="I85" s="226">
        <v>35884397.759999998</v>
      </c>
      <c r="J85" s="227">
        <v>709.42845288245576</v>
      </c>
      <c r="K85" s="223">
        <v>-6.0547810068639629E-2</v>
      </c>
      <c r="L85" s="223">
        <v>-1.6301607193104806E-2</v>
      </c>
      <c r="M85" s="870"/>
      <c r="N85" s="870"/>
      <c r="O85" s="870"/>
      <c r="P85" s="870"/>
      <c r="Q85" s="497"/>
      <c r="R85" s="613"/>
      <c r="S85" s="133"/>
      <c r="T85" s="133"/>
    </row>
    <row r="86" spans="1:20" ht="12.75" customHeight="1">
      <c r="A86" s="221" t="s">
        <v>1071</v>
      </c>
      <c r="B86" s="600">
        <v>31076456551</v>
      </c>
      <c r="C86" s="812" t="s">
        <v>929</v>
      </c>
      <c r="D86" s="590" t="s">
        <v>226</v>
      </c>
      <c r="E86" s="222" t="s">
        <v>214</v>
      </c>
      <c r="F86" s="222"/>
      <c r="G86" s="224">
        <v>309948333.14999998</v>
      </c>
      <c r="H86" s="225">
        <v>104.68650573334047</v>
      </c>
      <c r="I86" s="226">
        <v>294070760.98000002</v>
      </c>
      <c r="J86" s="227">
        <v>104.70315716362981</v>
      </c>
      <c r="K86" s="223">
        <v>5.3992352442954417E-2</v>
      </c>
      <c r="L86" s="223">
        <v>-1.5903465320843413E-4</v>
      </c>
      <c r="M86" s="870"/>
      <c r="N86" s="870"/>
      <c r="O86" s="870"/>
      <c r="P86" s="870"/>
      <c r="Q86" s="497"/>
      <c r="R86" s="613"/>
      <c r="S86" s="133"/>
      <c r="T86" s="133"/>
    </row>
    <row r="87" spans="1:20" ht="12.75" customHeight="1">
      <c r="A87" s="843" t="s">
        <v>1380</v>
      </c>
      <c r="B87" s="600">
        <v>66324185184</v>
      </c>
      <c r="C87" s="812" t="s">
        <v>928</v>
      </c>
      <c r="D87" s="590" t="s">
        <v>226</v>
      </c>
      <c r="E87" s="222" t="s">
        <v>206</v>
      </c>
      <c r="F87" s="222"/>
      <c r="G87" s="224">
        <v>875645949.53999996</v>
      </c>
      <c r="H87" s="225">
        <v>143.42683606341288</v>
      </c>
      <c r="I87" s="226">
        <v>738289160.24000001</v>
      </c>
      <c r="J87" s="227">
        <v>143.42961392489147</v>
      </c>
      <c r="K87" s="223">
        <v>0.18604741434284167</v>
      </c>
      <c r="L87" s="223">
        <v>-1.9367419339499925E-5</v>
      </c>
      <c r="M87" s="870"/>
      <c r="N87" s="870"/>
      <c r="O87" s="870"/>
      <c r="P87" s="870"/>
      <c r="Q87" s="497"/>
      <c r="R87" s="613"/>
      <c r="S87" s="133"/>
      <c r="T87" s="133"/>
    </row>
    <row r="88" spans="1:20" ht="12.75" customHeight="1">
      <c r="A88" s="282" t="s">
        <v>229</v>
      </c>
      <c r="B88" s="600">
        <v>51707511570</v>
      </c>
      <c r="C88" s="812" t="s">
        <v>930</v>
      </c>
      <c r="D88" s="590" t="s">
        <v>230</v>
      </c>
      <c r="E88" s="222" t="s">
        <v>204</v>
      </c>
      <c r="F88" s="222"/>
      <c r="G88" s="224">
        <v>12374249.874299999</v>
      </c>
      <c r="H88" s="225">
        <v>605.41619787733055</v>
      </c>
      <c r="I88" s="226">
        <v>14729968.3171</v>
      </c>
      <c r="J88" s="227">
        <v>634.80236312906516</v>
      </c>
      <c r="K88" s="223">
        <v>-0.1599269185165354</v>
      </c>
      <c r="L88" s="223">
        <v>-4.6291833424948914E-2</v>
      </c>
      <c r="M88" s="870"/>
      <c r="N88" s="870"/>
      <c r="O88" s="870"/>
      <c r="P88" s="870"/>
      <c r="Q88" s="497"/>
      <c r="R88" s="613"/>
      <c r="S88" s="133"/>
      <c r="T88" s="133"/>
    </row>
    <row r="89" spans="1:20" ht="12.75" customHeight="1">
      <c r="A89" s="282" t="s">
        <v>231</v>
      </c>
      <c r="B89" s="600">
        <v>40759487854</v>
      </c>
      <c r="C89" s="812" t="s">
        <v>931</v>
      </c>
      <c r="D89" s="590" t="s">
        <v>230</v>
      </c>
      <c r="E89" s="222" t="s">
        <v>204</v>
      </c>
      <c r="F89" s="222"/>
      <c r="G89" s="224">
        <v>18166789.180599999</v>
      </c>
      <c r="H89" s="225">
        <v>90.684542665535801</v>
      </c>
      <c r="I89" s="226">
        <v>17893727.6019</v>
      </c>
      <c r="J89" s="227">
        <v>98.116888862810015</v>
      </c>
      <c r="K89" s="223">
        <v>1.5260184170401869E-2</v>
      </c>
      <c r="L89" s="223">
        <v>-7.5749917098027253E-2</v>
      </c>
      <c r="M89" s="870"/>
      <c r="N89" s="870"/>
      <c r="O89" s="870"/>
      <c r="P89" s="870"/>
      <c r="Q89" s="497"/>
      <c r="R89" s="613"/>
      <c r="S89" s="133"/>
      <c r="T89" s="133"/>
    </row>
    <row r="90" spans="1:20" ht="12.75" customHeight="1">
      <c r="A90" s="221" t="s">
        <v>827</v>
      </c>
      <c r="B90" s="600">
        <v>89187481269</v>
      </c>
      <c r="C90" s="812" t="s">
        <v>932</v>
      </c>
      <c r="D90" s="590" t="s">
        <v>232</v>
      </c>
      <c r="E90" s="222" t="s">
        <v>548</v>
      </c>
      <c r="F90" s="222"/>
      <c r="G90" s="224">
        <v>85505522.7597</v>
      </c>
      <c r="H90" s="225">
        <v>774.89136522846559</v>
      </c>
      <c r="I90" s="226">
        <v>84565132.290700004</v>
      </c>
      <c r="J90" s="227">
        <v>773.05419465259706</v>
      </c>
      <c r="K90" s="223">
        <v>1.1120309795854322E-2</v>
      </c>
      <c r="L90" s="223">
        <v>2.3765094201373405E-3</v>
      </c>
      <c r="M90" s="870"/>
      <c r="N90" s="870"/>
      <c r="O90" s="870"/>
      <c r="P90" s="870"/>
      <c r="Q90" s="497"/>
      <c r="R90" s="613"/>
      <c r="S90" s="133"/>
      <c r="T90" s="133"/>
    </row>
    <row r="91" spans="1:20" ht="12.75" customHeight="1">
      <c r="A91" s="221" t="s">
        <v>806</v>
      </c>
      <c r="B91" s="600" t="s">
        <v>1003</v>
      </c>
      <c r="C91" s="812" t="s">
        <v>934</v>
      </c>
      <c r="D91" s="590" t="s">
        <v>232</v>
      </c>
      <c r="E91" s="234" t="s">
        <v>214</v>
      </c>
      <c r="F91" s="234"/>
      <c r="G91" s="224">
        <v>540309139.93159997</v>
      </c>
      <c r="H91" s="225">
        <v>800.92411556247282</v>
      </c>
      <c r="I91" s="226">
        <v>547631754.53540003</v>
      </c>
      <c r="J91" s="227">
        <v>800.65792307622598</v>
      </c>
      <c r="K91" s="223">
        <v>-1.3371420746067675E-2</v>
      </c>
      <c r="L91" s="223">
        <v>3.3246718551671606E-4</v>
      </c>
      <c r="M91" s="870"/>
      <c r="N91" s="870"/>
      <c r="O91" s="870"/>
      <c r="P91" s="870"/>
      <c r="Q91" s="497"/>
      <c r="R91" s="613"/>
      <c r="S91" s="133"/>
      <c r="T91" s="133"/>
    </row>
    <row r="92" spans="1:20" ht="12.75" customHeight="1">
      <c r="A92" s="221" t="s">
        <v>814</v>
      </c>
      <c r="B92" s="600">
        <v>79265733460</v>
      </c>
      <c r="C92" s="812" t="s">
        <v>935</v>
      </c>
      <c r="D92" s="590" t="s">
        <v>232</v>
      </c>
      <c r="E92" s="234" t="s">
        <v>548</v>
      </c>
      <c r="F92" s="234"/>
      <c r="G92" s="224">
        <v>105301612.92399999</v>
      </c>
      <c r="H92" s="225">
        <v>841.20035211612083</v>
      </c>
      <c r="I92" s="226">
        <v>108578981.50409999</v>
      </c>
      <c r="J92" s="227">
        <v>857.47482926746409</v>
      </c>
      <c r="K92" s="223">
        <v>-3.0184189745565471E-2</v>
      </c>
      <c r="L92" s="223">
        <v>-1.8979539218948793E-2</v>
      </c>
      <c r="M92" s="870"/>
      <c r="N92" s="870"/>
      <c r="O92" s="870"/>
      <c r="P92" s="870"/>
      <c r="Q92" s="497"/>
      <c r="R92" s="613"/>
      <c r="S92" s="133"/>
      <c r="T92" s="133"/>
    </row>
    <row r="93" spans="1:20" ht="23.25" customHeight="1">
      <c r="A93" s="844" t="s">
        <v>1381</v>
      </c>
      <c r="B93" s="600">
        <v>20010251059</v>
      </c>
      <c r="C93" s="812" t="s">
        <v>936</v>
      </c>
      <c r="D93" s="590" t="s">
        <v>232</v>
      </c>
      <c r="E93" s="234" t="s">
        <v>206</v>
      </c>
      <c r="F93" s="234"/>
      <c r="G93" s="224">
        <v>105240311.73100001</v>
      </c>
      <c r="H93" s="225">
        <v>786.74350665218515</v>
      </c>
      <c r="I93" s="226">
        <v>111466155.7229</v>
      </c>
      <c r="J93" s="227">
        <v>786.37482738143899</v>
      </c>
      <c r="K93" s="223">
        <v>-5.5854119589242579E-2</v>
      </c>
      <c r="L93" s="223">
        <v>4.6883401898023536E-4</v>
      </c>
      <c r="M93" s="870"/>
      <c r="N93" s="870"/>
      <c r="O93" s="870"/>
      <c r="P93" s="870"/>
      <c r="Q93" s="497"/>
      <c r="R93" s="613"/>
      <c r="S93" s="133"/>
      <c r="T93" s="133"/>
    </row>
    <row r="94" spans="1:20" ht="22.5" customHeight="1">
      <c r="A94" s="844" t="s">
        <v>1382</v>
      </c>
      <c r="B94" s="600" t="s">
        <v>1135</v>
      </c>
      <c r="C94" s="812" t="s">
        <v>1136</v>
      </c>
      <c r="D94" s="590" t="s">
        <v>232</v>
      </c>
      <c r="E94" s="234" t="s">
        <v>206</v>
      </c>
      <c r="F94" s="234"/>
      <c r="G94" s="224">
        <v>112395364.3184</v>
      </c>
      <c r="H94" s="225">
        <v>101.18502519895389</v>
      </c>
      <c r="I94" s="226">
        <v>106419068.0741</v>
      </c>
      <c r="J94" s="227">
        <v>101.21203667374958</v>
      </c>
      <c r="K94" s="223">
        <v>5.6158133616981853E-2</v>
      </c>
      <c r="L94" s="223">
        <v>-2.6688006370978457E-4</v>
      </c>
      <c r="M94" s="870"/>
      <c r="N94" s="870"/>
      <c r="O94" s="870"/>
      <c r="P94" s="870"/>
      <c r="Q94" s="497"/>
      <c r="R94" s="613"/>
      <c r="S94" s="133"/>
      <c r="T94" s="133"/>
    </row>
    <row r="95" spans="1:20" ht="12.75" customHeight="1">
      <c r="A95" s="221" t="s">
        <v>1321</v>
      </c>
      <c r="B95" s="600" t="s">
        <v>1322</v>
      </c>
      <c r="C95" s="812" t="s">
        <v>1323</v>
      </c>
      <c r="D95" s="590" t="s">
        <v>232</v>
      </c>
      <c r="E95" s="234" t="s">
        <v>1324</v>
      </c>
      <c r="F95" s="234"/>
      <c r="G95" s="224">
        <v>9221414.8455999997</v>
      </c>
      <c r="H95" s="225">
        <v>717.68784792694203</v>
      </c>
      <c r="I95" s="226">
        <v>8706256.2093000002</v>
      </c>
      <c r="J95" s="227">
        <v>718.04173145463756</v>
      </c>
      <c r="K95" s="223">
        <v>5.917108616097333E-2</v>
      </c>
      <c r="L95" s="223">
        <v>-4.9284534894455945E-4</v>
      </c>
      <c r="M95" s="870"/>
      <c r="N95" s="870"/>
      <c r="O95" s="870"/>
      <c r="P95" s="870"/>
      <c r="Q95" s="497"/>
      <c r="R95" s="613"/>
      <c r="S95" s="133"/>
      <c r="T95" s="133"/>
    </row>
    <row r="96" spans="1:20" s="778" customFormat="1" ht="12.75" customHeight="1">
      <c r="A96" s="221" t="s">
        <v>1325</v>
      </c>
      <c r="B96" s="600" t="s">
        <v>1326</v>
      </c>
      <c r="C96" s="812" t="s">
        <v>1327</v>
      </c>
      <c r="D96" s="590" t="s">
        <v>232</v>
      </c>
      <c r="E96" s="234" t="s">
        <v>1324</v>
      </c>
      <c r="F96" s="234"/>
      <c r="G96" s="224">
        <v>10082152.442</v>
      </c>
      <c r="H96" s="225">
        <v>681.44342716117274</v>
      </c>
      <c r="I96" s="226">
        <v>10346935.4925</v>
      </c>
      <c r="J96" s="227">
        <v>744.48399486860467</v>
      </c>
      <c r="K96" s="223">
        <v>-2.5590480455969677E-2</v>
      </c>
      <c r="L96" s="223">
        <v>-8.4676860942535237E-2</v>
      </c>
      <c r="M96" s="870"/>
      <c r="N96" s="870"/>
      <c r="O96" s="870"/>
      <c r="P96" s="870"/>
      <c r="Q96" s="497"/>
      <c r="R96" s="613"/>
      <c r="S96" s="133"/>
      <c r="T96" s="133"/>
    </row>
    <row r="97" spans="1:20" s="778" customFormat="1" ht="12.75" customHeight="1">
      <c r="A97" s="221" t="s">
        <v>815</v>
      </c>
      <c r="B97" s="600">
        <v>79301865686</v>
      </c>
      <c r="C97" s="812" t="s">
        <v>937</v>
      </c>
      <c r="D97" s="590" t="s">
        <v>232</v>
      </c>
      <c r="E97" s="234" t="s">
        <v>548</v>
      </c>
      <c r="F97" s="234"/>
      <c r="G97" s="224">
        <v>135241150.64669999</v>
      </c>
      <c r="H97" s="225">
        <v>782.87264104568408</v>
      </c>
      <c r="I97" s="226">
        <v>135317062.6679</v>
      </c>
      <c r="J97" s="227">
        <v>777.15688909474022</v>
      </c>
      <c r="K97" s="223">
        <v>-5.609937113866259E-4</v>
      </c>
      <c r="L97" s="223">
        <v>7.3546950829990188E-3</v>
      </c>
      <c r="M97" s="870"/>
      <c r="N97" s="870"/>
      <c r="O97" s="870"/>
      <c r="P97" s="870"/>
      <c r="Q97" s="497"/>
      <c r="R97" s="613"/>
      <c r="S97" s="133"/>
      <c r="T97" s="133"/>
    </row>
    <row r="98" spans="1:20" ht="21" customHeight="1">
      <c r="A98" s="844" t="s">
        <v>1383</v>
      </c>
      <c r="B98" s="600">
        <v>41253175713</v>
      </c>
      <c r="C98" s="812" t="s">
        <v>933</v>
      </c>
      <c r="D98" s="590" t="s">
        <v>232</v>
      </c>
      <c r="E98" s="234" t="s">
        <v>206</v>
      </c>
      <c r="F98" s="234"/>
      <c r="G98" s="224">
        <v>162862083.35100001</v>
      </c>
      <c r="H98" s="225">
        <v>157.81970325650883</v>
      </c>
      <c r="I98" s="226">
        <v>223873164.27129999</v>
      </c>
      <c r="J98" s="227">
        <v>157.86825302851986</v>
      </c>
      <c r="K98" s="223">
        <v>-0.27252520916872325</v>
      </c>
      <c r="L98" s="223">
        <v>-3.0753347224443672E-4</v>
      </c>
      <c r="M98" s="870"/>
      <c r="N98" s="870"/>
      <c r="O98" s="870"/>
      <c r="P98" s="870"/>
      <c r="Q98" s="497"/>
      <c r="R98" s="613"/>
      <c r="S98" s="133"/>
      <c r="T98" s="133"/>
    </row>
    <row r="99" spans="1:20" s="778" customFormat="1">
      <c r="A99" s="866" t="s">
        <v>1428</v>
      </c>
      <c r="B99" s="600" t="s">
        <v>1429</v>
      </c>
      <c r="C99" s="812" t="s">
        <v>1430</v>
      </c>
      <c r="D99" s="590" t="s">
        <v>232</v>
      </c>
      <c r="E99" s="234" t="s">
        <v>214</v>
      </c>
      <c r="F99" s="234"/>
      <c r="G99" s="224">
        <v>52045104.619999997</v>
      </c>
      <c r="H99" s="225">
        <v>651.46229395956664</v>
      </c>
      <c r="I99" s="226">
        <v>52165895.4833</v>
      </c>
      <c r="J99" s="227">
        <v>653.20925128344709</v>
      </c>
      <c r="K99" s="223">
        <v>-2.3155140380686223E-3</v>
      </c>
      <c r="L99" s="223">
        <v>-2.6744222015349095E-3</v>
      </c>
      <c r="M99" s="870"/>
      <c r="N99" s="870"/>
      <c r="O99" s="870"/>
      <c r="P99" s="870"/>
      <c r="Q99" s="497"/>
      <c r="R99" s="613"/>
      <c r="S99" s="133"/>
      <c r="T99" s="133"/>
    </row>
    <row r="100" spans="1:20" ht="12.75" customHeight="1">
      <c r="A100" s="843" t="s">
        <v>1384</v>
      </c>
      <c r="B100" s="600" t="s">
        <v>1126</v>
      </c>
      <c r="C100" s="812" t="s">
        <v>1127</v>
      </c>
      <c r="D100" s="591" t="s">
        <v>1336</v>
      </c>
      <c r="E100" s="234" t="s">
        <v>206</v>
      </c>
      <c r="F100" s="234"/>
      <c r="G100" s="224">
        <v>14035783.640000001</v>
      </c>
      <c r="H100" s="225">
        <v>1010.0040325946478</v>
      </c>
      <c r="I100" s="226">
        <v>13016437.27</v>
      </c>
      <c r="J100" s="227">
        <v>1008.5050918150047</v>
      </c>
      <c r="K100" s="223">
        <v>7.8312240811805545E-2</v>
      </c>
      <c r="L100" s="223">
        <v>1.4862996645317317E-3</v>
      </c>
      <c r="M100" s="870"/>
      <c r="N100" s="870"/>
      <c r="O100" s="870"/>
      <c r="P100" s="870"/>
      <c r="Q100" s="497"/>
      <c r="R100" s="613"/>
      <c r="S100" s="133"/>
      <c r="T100" s="133"/>
    </row>
    <row r="101" spans="1:20" ht="12.75" customHeight="1">
      <c r="A101" s="221" t="s">
        <v>1081</v>
      </c>
      <c r="B101" s="600">
        <v>37884602446</v>
      </c>
      <c r="C101" s="812" t="s">
        <v>941</v>
      </c>
      <c r="D101" s="590" t="s">
        <v>233</v>
      </c>
      <c r="E101" s="234" t="s">
        <v>204</v>
      </c>
      <c r="F101" s="234"/>
      <c r="G101" s="228">
        <v>236581717.60870001</v>
      </c>
      <c r="H101" s="229">
        <v>110.63243842751882</v>
      </c>
      <c r="I101" s="226">
        <v>248229814.20680001</v>
      </c>
      <c r="J101" s="227">
        <v>114.80793142637549</v>
      </c>
      <c r="K101" s="223">
        <v>-4.6924647771745875E-2</v>
      </c>
      <c r="L101" s="223">
        <v>-3.6369377507113665E-2</v>
      </c>
      <c r="M101" s="870"/>
      <c r="N101" s="870"/>
      <c r="O101" s="870"/>
      <c r="P101" s="870"/>
      <c r="Q101" s="497"/>
      <c r="R101" s="613"/>
      <c r="S101" s="133"/>
      <c r="T101" s="133"/>
    </row>
    <row r="102" spans="1:20" ht="12.75" customHeight="1">
      <c r="A102" s="221" t="s">
        <v>1082</v>
      </c>
      <c r="B102" s="600">
        <v>94465089647</v>
      </c>
      <c r="C102" s="812" t="s">
        <v>942</v>
      </c>
      <c r="D102" s="590" t="s">
        <v>233</v>
      </c>
      <c r="E102" s="234" t="s">
        <v>214</v>
      </c>
      <c r="F102" s="234"/>
      <c r="G102" s="228">
        <v>1491637180.3636</v>
      </c>
      <c r="H102" s="229">
        <v>1481.3528230618335</v>
      </c>
      <c r="I102" s="226">
        <v>1474438250.4780998</v>
      </c>
      <c r="J102" s="227">
        <v>1480.9350582282307</v>
      </c>
      <c r="K102" s="223">
        <v>1.1664733928276272E-2</v>
      </c>
      <c r="L102" s="223">
        <v>2.8209530950173978E-4</v>
      </c>
      <c r="M102" s="870"/>
      <c r="N102" s="870"/>
      <c r="O102" s="870"/>
      <c r="P102" s="870"/>
      <c r="Q102" s="497"/>
      <c r="R102" s="613"/>
      <c r="S102" s="133"/>
      <c r="T102" s="133"/>
    </row>
    <row r="103" spans="1:20" s="778" customFormat="1" ht="12.75" customHeight="1">
      <c r="A103" s="221" t="s">
        <v>1508</v>
      </c>
      <c r="B103" s="600" t="s">
        <v>1504</v>
      </c>
      <c r="C103" s="812" t="s">
        <v>1505</v>
      </c>
      <c r="D103" s="590" t="s">
        <v>233</v>
      </c>
      <c r="E103" s="234" t="s">
        <v>214</v>
      </c>
      <c r="F103" s="234"/>
      <c r="G103" s="228">
        <v>0</v>
      </c>
      <c r="H103" s="229">
        <v>0</v>
      </c>
      <c r="I103" s="226"/>
      <c r="J103" s="227"/>
      <c r="K103" s="223"/>
      <c r="L103" s="223"/>
      <c r="M103" s="870"/>
      <c r="N103" s="870"/>
      <c r="O103" s="870"/>
      <c r="P103" s="870"/>
      <c r="Q103" s="497"/>
      <c r="R103" s="613"/>
      <c r="S103" s="133"/>
      <c r="T103" s="133"/>
    </row>
    <row r="104" spans="1:20" ht="12.75" customHeight="1">
      <c r="A104" s="221" t="s">
        <v>1083</v>
      </c>
      <c r="B104" s="600">
        <v>78935969676</v>
      </c>
      <c r="C104" s="812" t="s">
        <v>943</v>
      </c>
      <c r="D104" s="590" t="s">
        <v>233</v>
      </c>
      <c r="E104" s="234" t="s">
        <v>204</v>
      </c>
      <c r="F104" s="234"/>
      <c r="G104" s="224">
        <v>74600848.168699995</v>
      </c>
      <c r="H104" s="225">
        <v>726.14946438890013</v>
      </c>
      <c r="I104" s="226">
        <v>80783929.560100004</v>
      </c>
      <c r="J104" s="227">
        <v>778.28903688547564</v>
      </c>
      <c r="K104" s="223">
        <v>-7.6538507411923362E-2</v>
      </c>
      <c r="L104" s="223">
        <v>-6.6992556782279111E-2</v>
      </c>
      <c r="M104" s="870"/>
      <c r="N104" s="870"/>
      <c r="O104" s="870"/>
      <c r="P104" s="870"/>
      <c r="Q104" s="497"/>
      <c r="R104" s="613"/>
      <c r="S104" s="133"/>
      <c r="T104" s="133"/>
    </row>
    <row r="105" spans="1:20" ht="12.75" customHeight="1">
      <c r="A105" s="221" t="s">
        <v>1078</v>
      </c>
      <c r="B105" s="600" t="s">
        <v>1079</v>
      </c>
      <c r="C105" s="812" t="s">
        <v>1080</v>
      </c>
      <c r="D105" s="590" t="s">
        <v>233</v>
      </c>
      <c r="E105" s="234" t="s">
        <v>548</v>
      </c>
      <c r="F105" s="234"/>
      <c r="G105" s="224">
        <v>66155585.165799998</v>
      </c>
      <c r="H105" s="225">
        <v>790.60566388998757</v>
      </c>
      <c r="I105" s="226">
        <v>66005358.9406</v>
      </c>
      <c r="J105" s="227">
        <v>788.54178169875229</v>
      </c>
      <c r="K105" s="223">
        <v>2.2759701274435162E-3</v>
      </c>
      <c r="L105" s="223">
        <v>2.6173403098426196E-3</v>
      </c>
      <c r="M105" s="870"/>
      <c r="N105" s="870"/>
      <c r="O105" s="870"/>
      <c r="P105" s="870"/>
      <c r="Q105" s="497"/>
      <c r="R105" s="613"/>
      <c r="S105" s="133"/>
      <c r="T105" s="133"/>
    </row>
    <row r="106" spans="1:20" s="778" customFormat="1" ht="12.75" customHeight="1">
      <c r="A106" s="221" t="s">
        <v>1335</v>
      </c>
      <c r="B106" s="600" t="s">
        <v>1337</v>
      </c>
      <c r="C106" s="812" t="s">
        <v>1338</v>
      </c>
      <c r="D106" s="590" t="s">
        <v>233</v>
      </c>
      <c r="E106" s="234" t="s">
        <v>548</v>
      </c>
      <c r="F106" s="234"/>
      <c r="G106" s="224">
        <v>94691489.524000004</v>
      </c>
      <c r="H106" s="225">
        <v>652.0596761936082</v>
      </c>
      <c r="I106" s="226">
        <v>94544459.247600004</v>
      </c>
      <c r="J106" s="227">
        <v>651.04720384892346</v>
      </c>
      <c r="K106" s="223">
        <v>1.5551442947592253E-3</v>
      </c>
      <c r="L106" s="223">
        <v>1.5551442947594474E-3</v>
      </c>
      <c r="M106" s="870"/>
      <c r="N106" s="870"/>
      <c r="O106" s="870"/>
      <c r="P106" s="870"/>
      <c r="Q106" s="497"/>
      <c r="R106" s="613"/>
      <c r="S106" s="133"/>
      <c r="T106" s="133"/>
    </row>
    <row r="107" spans="1:20" ht="12.75" customHeight="1">
      <c r="A107" s="221" t="s">
        <v>1396</v>
      </c>
      <c r="B107" s="600">
        <v>35313366580</v>
      </c>
      <c r="C107" s="812" t="s">
        <v>1364</v>
      </c>
      <c r="D107" s="590" t="s">
        <v>233</v>
      </c>
      <c r="E107" s="234" t="s">
        <v>206</v>
      </c>
      <c r="F107" s="234" t="s">
        <v>1137</v>
      </c>
      <c r="G107" s="224">
        <v>122383266.54719999</v>
      </c>
      <c r="H107" s="225">
        <v>1119.8789999999999</v>
      </c>
      <c r="I107" s="226">
        <v>121421656.42470001</v>
      </c>
      <c r="J107" s="227">
        <v>1119.2408</v>
      </c>
      <c r="K107" s="223">
        <v>7.9195931830853272E-3</v>
      </c>
      <c r="L107" s="223">
        <v>5.7020794810180853E-4</v>
      </c>
      <c r="M107" s="870"/>
      <c r="N107" s="870"/>
      <c r="O107" s="870"/>
      <c r="P107" s="870"/>
      <c r="Q107" s="497"/>
      <c r="R107" s="613"/>
      <c r="S107" s="133"/>
      <c r="T107" s="133"/>
    </row>
    <row r="108" spans="1:20" ht="12.75" customHeight="1">
      <c r="A108" s="221"/>
      <c r="B108" s="600"/>
      <c r="C108" s="812"/>
      <c r="D108" s="590"/>
      <c r="E108" s="234"/>
      <c r="F108" s="234" t="s">
        <v>1138</v>
      </c>
      <c r="G108" s="224">
        <v>212483106.74779999</v>
      </c>
      <c r="H108" s="225">
        <v>1119.8789999999999</v>
      </c>
      <c r="I108" s="226">
        <v>190838057.18149999</v>
      </c>
      <c r="J108" s="227">
        <v>1119.2408</v>
      </c>
      <c r="K108" s="223">
        <v>0.11342103292172001</v>
      </c>
      <c r="L108" s="223">
        <v>5.7020794810180853E-4</v>
      </c>
      <c r="M108" s="870"/>
      <c r="N108" s="870"/>
      <c r="O108" s="870"/>
      <c r="P108" s="870"/>
      <c r="Q108" s="497"/>
      <c r="R108" s="613"/>
      <c r="S108" s="133"/>
      <c r="T108" s="133"/>
    </row>
    <row r="109" spans="1:20" ht="12.75" customHeight="1">
      <c r="A109" s="221" t="s">
        <v>1084</v>
      </c>
      <c r="B109" s="600">
        <v>41002460007</v>
      </c>
      <c r="C109" s="812" t="s">
        <v>944</v>
      </c>
      <c r="D109" s="590" t="s">
        <v>233</v>
      </c>
      <c r="E109" s="234" t="s">
        <v>204</v>
      </c>
      <c r="F109" s="234"/>
      <c r="G109" s="224">
        <v>225119375.2385</v>
      </c>
      <c r="H109" s="225">
        <v>898.43908964423224</v>
      </c>
      <c r="I109" s="226">
        <v>241548422.79319999</v>
      </c>
      <c r="J109" s="227">
        <v>967.02066868185977</v>
      </c>
      <c r="K109" s="223">
        <v>-6.8015544728957322E-2</v>
      </c>
      <c r="L109" s="223">
        <v>-7.0920489353253124E-2</v>
      </c>
      <c r="M109" s="870"/>
      <c r="N109" s="870"/>
      <c r="O109" s="870"/>
      <c r="P109" s="870"/>
      <c r="Q109" s="497"/>
      <c r="R109" s="613"/>
      <c r="S109" s="133"/>
      <c r="T109" s="133"/>
    </row>
    <row r="110" spans="1:20" ht="12.75" customHeight="1">
      <c r="A110" s="221" t="s">
        <v>1085</v>
      </c>
      <c r="B110" s="600">
        <v>58320210450</v>
      </c>
      <c r="C110" s="812" t="s">
        <v>945</v>
      </c>
      <c r="D110" s="590" t="s">
        <v>233</v>
      </c>
      <c r="E110" s="234" t="s">
        <v>548</v>
      </c>
      <c r="F110" s="234"/>
      <c r="G110" s="224">
        <v>14486951.0108</v>
      </c>
      <c r="H110" s="225">
        <v>754.54192261234152</v>
      </c>
      <c r="I110" s="226">
        <v>15630761.6894</v>
      </c>
      <c r="J110" s="227">
        <v>787.58889763178013</v>
      </c>
      <c r="K110" s="223">
        <v>-7.3176899586133159E-2</v>
      </c>
      <c r="L110" s="223">
        <v>-4.1959676068070939E-2</v>
      </c>
      <c r="M110" s="870"/>
      <c r="N110" s="870"/>
      <c r="O110" s="870"/>
      <c r="P110" s="870"/>
      <c r="Q110" s="497"/>
      <c r="R110" s="613"/>
      <c r="S110" s="133"/>
      <c r="T110" s="133"/>
    </row>
    <row r="111" spans="1:20" ht="12.75" customHeight="1">
      <c r="A111" s="221" t="s">
        <v>1086</v>
      </c>
      <c r="B111" s="600">
        <v>31982273976</v>
      </c>
      <c r="C111" s="812" t="s">
        <v>946</v>
      </c>
      <c r="D111" s="590" t="s">
        <v>233</v>
      </c>
      <c r="E111" s="234" t="s">
        <v>548</v>
      </c>
      <c r="F111" s="234"/>
      <c r="G111" s="224">
        <v>7276673.4200999998</v>
      </c>
      <c r="H111" s="225">
        <v>742.92553930703241</v>
      </c>
      <c r="I111" s="226">
        <v>7736885.6661999999</v>
      </c>
      <c r="J111" s="227">
        <v>786.56138302083593</v>
      </c>
      <c r="K111" s="223">
        <v>-5.9482880574353247E-2</v>
      </c>
      <c r="L111" s="223">
        <v>-5.5476717590962177E-2</v>
      </c>
      <c r="M111" s="870"/>
      <c r="N111" s="870"/>
      <c r="O111" s="870"/>
      <c r="P111" s="870"/>
      <c r="Q111" s="497"/>
      <c r="R111" s="613"/>
      <c r="S111" s="133"/>
      <c r="T111" s="133"/>
    </row>
    <row r="112" spans="1:20" ht="12.75" customHeight="1">
      <c r="A112" s="221" t="s">
        <v>1087</v>
      </c>
      <c r="B112" s="600" t="s">
        <v>1004</v>
      </c>
      <c r="C112" s="812" t="s">
        <v>947</v>
      </c>
      <c r="D112" s="590" t="s">
        <v>233</v>
      </c>
      <c r="E112" s="234" t="s">
        <v>548</v>
      </c>
      <c r="F112" s="234"/>
      <c r="G112" s="224">
        <v>7130183.4713000003</v>
      </c>
      <c r="H112" s="225">
        <v>739.62784184441716</v>
      </c>
      <c r="I112" s="226">
        <v>7584831.9791999999</v>
      </c>
      <c r="J112" s="227">
        <v>788.72010832231797</v>
      </c>
      <c r="K112" s="223">
        <v>-5.9941803476568634E-2</v>
      </c>
      <c r="L112" s="223">
        <v>-6.2242950268282971E-2</v>
      </c>
      <c r="M112" s="870"/>
      <c r="N112" s="870"/>
      <c r="O112" s="870"/>
      <c r="P112" s="870"/>
      <c r="Q112" s="497"/>
      <c r="R112" s="613"/>
      <c r="S112" s="133"/>
      <c r="T112" s="133"/>
    </row>
    <row r="113" spans="1:20" ht="12.75" customHeight="1">
      <c r="A113" s="221" t="s">
        <v>1088</v>
      </c>
      <c r="B113" s="600">
        <v>40820433166</v>
      </c>
      <c r="C113" s="812" t="s">
        <v>948</v>
      </c>
      <c r="D113" s="590" t="s">
        <v>233</v>
      </c>
      <c r="E113" s="234" t="s">
        <v>548</v>
      </c>
      <c r="F113" s="234"/>
      <c r="G113" s="224">
        <v>6062616.4943000004</v>
      </c>
      <c r="H113" s="225">
        <v>741.25019641071594</v>
      </c>
      <c r="I113" s="226">
        <v>6450667.7399000004</v>
      </c>
      <c r="J113" s="227">
        <v>790.83247869742354</v>
      </c>
      <c r="K113" s="223">
        <v>-6.0156756051741089E-2</v>
      </c>
      <c r="L113" s="223">
        <v>-6.269631511388396E-2</v>
      </c>
      <c r="M113" s="870"/>
      <c r="N113" s="870"/>
      <c r="O113" s="870"/>
      <c r="P113" s="870"/>
      <c r="Q113" s="497"/>
      <c r="R113" s="613"/>
      <c r="S113" s="133"/>
      <c r="T113" s="133"/>
    </row>
    <row r="114" spans="1:20" ht="12.75" customHeight="1">
      <c r="A114" s="221" t="s">
        <v>1089</v>
      </c>
      <c r="B114" s="600">
        <v>84643903663</v>
      </c>
      <c r="C114" s="812" t="s">
        <v>949</v>
      </c>
      <c r="D114" s="590" t="s">
        <v>233</v>
      </c>
      <c r="E114" s="234" t="s">
        <v>205</v>
      </c>
      <c r="F114" s="234"/>
      <c r="G114" s="224">
        <v>338977404.97820002</v>
      </c>
      <c r="H114" s="225">
        <v>1199.0902522608631</v>
      </c>
      <c r="I114" s="226">
        <v>357146805.8678</v>
      </c>
      <c r="J114" s="227">
        <v>1235.8218836899737</v>
      </c>
      <c r="K114" s="223">
        <v>-5.087376000872168E-2</v>
      </c>
      <c r="L114" s="223">
        <v>-2.9722431617277723E-2</v>
      </c>
      <c r="M114" s="870"/>
      <c r="N114" s="870"/>
      <c r="O114" s="870"/>
      <c r="P114" s="870"/>
      <c r="Q114" s="497"/>
      <c r="R114" s="613"/>
      <c r="S114" s="133"/>
      <c r="T114" s="133"/>
    </row>
    <row r="115" spans="1:20" s="778" customFormat="1" ht="12.75" customHeight="1">
      <c r="A115" s="221" t="s">
        <v>1507</v>
      </c>
      <c r="B115" s="600" t="s">
        <v>1502</v>
      </c>
      <c r="C115" s="812" t="s">
        <v>1503</v>
      </c>
      <c r="D115" s="590" t="s">
        <v>233</v>
      </c>
      <c r="E115" s="234" t="s">
        <v>214</v>
      </c>
      <c r="F115" s="234"/>
      <c r="G115" s="224">
        <v>0</v>
      </c>
      <c r="H115" s="225">
        <v>0</v>
      </c>
      <c r="I115" s="226"/>
      <c r="J115" s="227"/>
      <c r="K115" s="223"/>
      <c r="L115" s="223"/>
      <c r="M115" s="870"/>
      <c r="N115" s="870"/>
      <c r="O115" s="870"/>
      <c r="P115" s="870"/>
      <c r="Q115" s="497"/>
      <c r="R115" s="613"/>
      <c r="S115" s="133"/>
      <c r="T115" s="133"/>
    </row>
    <row r="116" spans="1:20" ht="12.75" customHeight="1">
      <c r="A116" s="221" t="s">
        <v>1090</v>
      </c>
      <c r="B116" s="600">
        <v>56062339448</v>
      </c>
      <c r="C116" s="812" t="s">
        <v>950</v>
      </c>
      <c r="D116" s="590" t="s">
        <v>233</v>
      </c>
      <c r="E116" s="234" t="s">
        <v>206</v>
      </c>
      <c r="F116" s="234"/>
      <c r="G116" s="224">
        <v>2055242243.4214001</v>
      </c>
      <c r="H116" s="225">
        <v>176.03239762603889</v>
      </c>
      <c r="I116" s="226">
        <v>2047798703.0662</v>
      </c>
      <c r="J116" s="227">
        <v>176.02548069445038</v>
      </c>
      <c r="K116" s="223">
        <v>3.6348984614820168E-3</v>
      </c>
      <c r="L116" s="223">
        <v>3.9295058654076342E-5</v>
      </c>
      <c r="M116" s="870"/>
      <c r="N116" s="870"/>
      <c r="O116" s="870"/>
      <c r="P116" s="870"/>
      <c r="Q116" s="497"/>
      <c r="R116" s="613"/>
      <c r="S116" s="133"/>
      <c r="T116" s="133"/>
    </row>
    <row r="117" spans="1:20" ht="12.75" customHeight="1">
      <c r="A117" s="221" t="s">
        <v>951</v>
      </c>
      <c r="B117" s="600">
        <v>53751385334</v>
      </c>
      <c r="C117" s="812" t="s">
        <v>952</v>
      </c>
      <c r="D117" s="590" t="s">
        <v>233</v>
      </c>
      <c r="E117" s="234" t="s">
        <v>548</v>
      </c>
      <c r="F117" s="234"/>
      <c r="G117" s="224">
        <v>52657911.983199999</v>
      </c>
      <c r="H117" s="225">
        <v>806.95886369140021</v>
      </c>
      <c r="I117" s="226">
        <v>52617903.420599997</v>
      </c>
      <c r="J117" s="227">
        <v>806.34575042887809</v>
      </c>
      <c r="K117" s="223">
        <v>7.6036025761405668E-4</v>
      </c>
      <c r="L117" s="223">
        <v>7.6036025761405668E-4</v>
      </c>
      <c r="M117" s="870"/>
      <c r="N117" s="870"/>
      <c r="O117" s="870"/>
      <c r="P117" s="870"/>
      <c r="Q117" s="497"/>
      <c r="R117" s="613"/>
      <c r="S117" s="133"/>
      <c r="T117" s="133"/>
    </row>
    <row r="118" spans="1:20" ht="12.75" customHeight="1">
      <c r="A118" s="220" t="s">
        <v>1091</v>
      </c>
      <c r="B118" s="600">
        <v>88183360964</v>
      </c>
      <c r="C118" s="812" t="s">
        <v>953</v>
      </c>
      <c r="D118" s="590" t="s">
        <v>233</v>
      </c>
      <c r="E118" s="234" t="s">
        <v>204</v>
      </c>
      <c r="F118" s="234"/>
      <c r="G118" s="224">
        <v>103521045.4322</v>
      </c>
      <c r="H118" s="225">
        <v>1203.395187045375</v>
      </c>
      <c r="I118" s="226">
        <v>123152640.4214</v>
      </c>
      <c r="J118" s="227">
        <v>1324.9802860705911</v>
      </c>
      <c r="K118" s="223">
        <v>-0.15940864054579096</v>
      </c>
      <c r="L118" s="223">
        <v>-9.1763704187473816E-2</v>
      </c>
      <c r="M118" s="870"/>
      <c r="N118" s="870"/>
      <c r="O118" s="870"/>
      <c r="P118" s="870"/>
      <c r="Q118" s="497"/>
      <c r="R118" s="613"/>
      <c r="S118" s="133"/>
      <c r="T118" s="133"/>
    </row>
    <row r="119" spans="1:20" ht="18.75" customHeight="1">
      <c r="A119" s="396" t="s">
        <v>461</v>
      </c>
      <c r="B119" s="397"/>
      <c r="C119" s="397"/>
      <c r="D119" s="397"/>
      <c r="E119" s="398"/>
      <c r="F119" s="398"/>
      <c r="G119" s="399">
        <f>SUM(G10:G118)</f>
        <v>19117228632.709404</v>
      </c>
      <c r="H119" s="399"/>
      <c r="I119" s="399">
        <f>SUM(I10:I118)</f>
        <v>19361776534.683399</v>
      </c>
      <c r="J119" s="400"/>
      <c r="K119" s="401">
        <v>-1.2630447497208097E-2</v>
      </c>
      <c r="L119" s="401"/>
      <c r="M119" s="870"/>
      <c r="N119" s="870"/>
      <c r="O119" s="870"/>
      <c r="P119" s="870"/>
      <c r="Q119" s="497"/>
    </row>
    <row r="120" spans="1:20" ht="12.75" customHeight="1">
      <c r="A120" s="36" t="s">
        <v>462</v>
      </c>
      <c r="N120" s="497"/>
      <c r="O120" s="497"/>
      <c r="P120" s="497"/>
      <c r="Q120" s="497"/>
    </row>
    <row r="121" spans="1:20" s="778" customFormat="1" ht="12.75" customHeight="1">
      <c r="A121" s="36"/>
      <c r="F121" s="651" t="s">
        <v>1139</v>
      </c>
      <c r="N121" s="497"/>
      <c r="O121" s="497"/>
      <c r="P121" s="497"/>
      <c r="Q121" s="497"/>
    </row>
    <row r="122" spans="1:20" ht="12.75" customHeight="1">
      <c r="A122" s="76" t="s">
        <v>555</v>
      </c>
      <c r="C122" s="650"/>
      <c r="F122" s="651" t="s">
        <v>1140</v>
      </c>
      <c r="N122" s="497"/>
      <c r="O122" s="497"/>
      <c r="P122" s="497"/>
      <c r="Q122" s="497"/>
    </row>
    <row r="123" spans="1:20" ht="12.75" customHeight="1">
      <c r="A123" s="77" t="s">
        <v>1333</v>
      </c>
      <c r="F123" s="651"/>
      <c r="N123" s="497"/>
      <c r="O123" s="497"/>
      <c r="P123" s="497"/>
      <c r="Q123" s="497"/>
    </row>
    <row r="124" spans="1:20" ht="12.75" customHeight="1">
      <c r="A124" s="51" t="s">
        <v>579</v>
      </c>
      <c r="N124" s="497"/>
      <c r="O124" s="497"/>
      <c r="P124" s="497"/>
      <c r="Q124" s="497"/>
    </row>
    <row r="125" spans="1:20" ht="12.75" customHeight="1">
      <c r="A125" s="477" t="s">
        <v>582</v>
      </c>
    </row>
    <row r="126" spans="1:20" ht="12.75" customHeight="1">
      <c r="A126" s="477" t="s">
        <v>1015</v>
      </c>
    </row>
    <row r="127" spans="1:20" ht="12.75" customHeight="1">
      <c r="A127" s="51" t="s">
        <v>1251</v>
      </c>
    </row>
    <row r="128" spans="1:20" ht="12.75" customHeight="1">
      <c r="A128" s="51" t="s">
        <v>1385</v>
      </c>
    </row>
    <row r="129" spans="1:12" ht="12.75" customHeight="1">
      <c r="A129" s="652" t="s">
        <v>1367</v>
      </c>
    </row>
    <row r="130" spans="1:12" ht="12.75" customHeight="1">
      <c r="B130" s="79"/>
      <c r="C130" s="79"/>
      <c r="D130" s="79"/>
      <c r="E130" s="79"/>
      <c r="F130" s="79"/>
      <c r="G130" s="79"/>
      <c r="H130" s="79"/>
      <c r="I130" s="79"/>
      <c r="J130" s="79"/>
      <c r="K130" s="79"/>
    </row>
    <row r="131" spans="1:12" ht="12.75" customHeight="1">
      <c r="A131" s="122" t="s">
        <v>1093</v>
      </c>
      <c r="B131" s="80"/>
      <c r="C131" s="80"/>
      <c r="E131" s="80"/>
      <c r="F131" s="80"/>
      <c r="G131" s="80"/>
      <c r="H131" s="80"/>
      <c r="I131" s="680"/>
      <c r="J131" s="80"/>
      <c r="K131" s="80"/>
    </row>
    <row r="132" spans="1:12" ht="12.75" customHeight="1">
      <c r="A132" t="s">
        <v>1092</v>
      </c>
    </row>
    <row r="133" spans="1:12" ht="12.75" customHeight="1">
      <c r="A133" t="s">
        <v>1506</v>
      </c>
    </row>
    <row r="134" spans="1:12" ht="12.75" customHeight="1">
      <c r="A134" s="72" t="s">
        <v>259</v>
      </c>
      <c r="L134" s="53" t="s">
        <v>343</v>
      </c>
    </row>
    <row r="135" spans="1:12" ht="12.75" customHeight="1"/>
    <row r="136" spans="1:12" ht="12.75" customHeight="1"/>
    <row r="137" spans="1:12" ht="12.75" customHeight="1"/>
    <row r="138" spans="1:12" ht="12.75" customHeight="1"/>
    <row r="139" spans="1:12">
      <c r="A139" s="85"/>
      <c r="B139" s="85"/>
      <c r="C139" s="85"/>
      <c r="D139" s="85"/>
      <c r="E139" s="85"/>
      <c r="F139" s="85"/>
      <c r="G139" s="85"/>
      <c r="H139" s="85"/>
      <c r="I139" s="85"/>
      <c r="J139" s="85"/>
      <c r="K139" s="85"/>
      <c r="L139" s="85"/>
    </row>
    <row r="140" spans="1:12" ht="12.75" customHeight="1"/>
    <row r="141" spans="1:12" ht="12.75" customHeight="1">
      <c r="A141" s="51"/>
    </row>
    <row r="142" spans="1:12" ht="12.75" customHeight="1">
      <c r="A142" s="85"/>
    </row>
    <row r="143" spans="1:12" ht="12.75" customHeight="1">
      <c r="A143" s="51"/>
    </row>
    <row r="144" spans="1:12" ht="12.75" customHeight="1">
      <c r="A144" s="51"/>
    </row>
    <row r="145" spans="1:1" ht="12.75" customHeight="1">
      <c r="A145" s="85"/>
    </row>
    <row r="146" spans="1:1" ht="12.75" customHeight="1"/>
    <row r="147" spans="1:1" ht="12.75" customHeight="1">
      <c r="A147" s="51"/>
    </row>
    <row r="148" spans="1:1" ht="12.75" customHeight="1">
      <c r="A148" s="85"/>
    </row>
    <row r="149" spans="1:1" ht="12.75" customHeight="1">
      <c r="A149" s="91"/>
    </row>
    <row r="150" spans="1:1" ht="12.75" customHeight="1">
      <c r="A150" s="51"/>
    </row>
    <row r="151" spans="1:1" ht="12.75" customHeight="1">
      <c r="A151" s="85"/>
    </row>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sheetData>
  <mergeCells count="7">
    <mergeCell ref="G7:H7"/>
    <mergeCell ref="I7:J7"/>
    <mergeCell ref="K7:L7"/>
    <mergeCell ref="G5:H5"/>
    <mergeCell ref="G6:H6"/>
    <mergeCell ref="I5:J5"/>
    <mergeCell ref="I6:J6"/>
  </mergeCells>
  <hyperlinks>
    <hyperlink ref="A134" location="'2 Sadržaj'!A1" display="Sadržaj / Contents"/>
  </hyperlinks>
  <pageMargins left="0.7" right="0.7" top="0.75" bottom="0.75" header="0.3" footer="0.3"/>
  <pageSetup paperSize="9" scale="44" orientation="portrait" r:id="rId1"/>
  <ignoredErrors>
    <ignoredError sqref="B17 B21 B23 B26 B28:B29 B33:B34 B42 B48:B50 B61:B62 B67:B69 B72 B74:B77 B85 B91 B94:B96 B99:B100 B105:B106 B112 B115 B10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402" t="s">
        <v>719</v>
      </c>
      <c r="O1" s="302" t="str">
        <f>Naslovnica!A20</f>
        <v>Prosinac 2018.</v>
      </c>
    </row>
    <row r="2" spans="1:15" ht="12.75" customHeight="1">
      <c r="A2" s="114" t="s">
        <v>720</v>
      </c>
      <c r="O2" s="108" t="str">
        <f>Naslovnica!A24</f>
        <v>December 2018</v>
      </c>
    </row>
    <row r="3" spans="1:15" ht="12.75" customHeight="1">
      <c r="A3" s="18"/>
      <c r="M3" s="19"/>
    </row>
    <row r="4" spans="1:15" ht="12.75" customHeight="1">
      <c r="A4" s="102"/>
      <c r="B4" s="102"/>
      <c r="C4" s="102"/>
      <c r="D4" s="102"/>
      <c r="E4" s="102"/>
      <c r="F4" s="102"/>
      <c r="G4" s="102"/>
      <c r="H4" s="102"/>
      <c r="I4" s="102"/>
      <c r="J4" s="102"/>
      <c r="K4" s="102"/>
      <c r="L4" s="102"/>
      <c r="M4" s="21"/>
      <c r="O4" s="21" t="s">
        <v>376</v>
      </c>
    </row>
    <row r="5" spans="1:15" ht="25.5" customHeight="1">
      <c r="A5" s="970" t="s">
        <v>465</v>
      </c>
      <c r="B5" s="971" t="s">
        <v>563</v>
      </c>
      <c r="C5" s="972"/>
      <c r="D5" s="900" t="s">
        <v>562</v>
      </c>
      <c r="E5" s="943"/>
      <c r="F5" s="900" t="s">
        <v>1339</v>
      </c>
      <c r="G5" s="943"/>
      <c r="H5" s="900" t="s">
        <v>1213</v>
      </c>
      <c r="I5" s="943"/>
      <c r="J5" s="900" t="s">
        <v>564</v>
      </c>
      <c r="K5" s="943"/>
      <c r="L5" s="900" t="s">
        <v>809</v>
      </c>
      <c r="M5" s="943"/>
      <c r="N5" s="900" t="s">
        <v>565</v>
      </c>
      <c r="O5" s="943"/>
    </row>
    <row r="6" spans="1:15" ht="12.75" customHeight="1">
      <c r="A6" s="970"/>
      <c r="B6" s="354" t="s">
        <v>124</v>
      </c>
      <c r="C6" s="354" t="s">
        <v>125</v>
      </c>
      <c r="D6" s="354" t="s">
        <v>124</v>
      </c>
      <c r="E6" s="354" t="s">
        <v>125</v>
      </c>
      <c r="F6" s="354" t="s">
        <v>124</v>
      </c>
      <c r="G6" s="354" t="s">
        <v>125</v>
      </c>
      <c r="H6" s="354" t="s">
        <v>124</v>
      </c>
      <c r="I6" s="354" t="s">
        <v>125</v>
      </c>
      <c r="J6" s="354" t="s">
        <v>124</v>
      </c>
      <c r="K6" s="354" t="s">
        <v>125</v>
      </c>
      <c r="L6" s="354" t="s">
        <v>124</v>
      </c>
      <c r="M6" s="354" t="s">
        <v>125</v>
      </c>
      <c r="N6" s="354" t="s">
        <v>124</v>
      </c>
      <c r="O6" s="354" t="s">
        <v>125</v>
      </c>
    </row>
    <row r="7" spans="1:15" ht="12.75" customHeight="1">
      <c r="A7" s="970"/>
      <c r="B7" s="403" t="s">
        <v>116</v>
      </c>
      <c r="C7" s="403" t="s">
        <v>117</v>
      </c>
      <c r="D7" s="403" t="s">
        <v>116</v>
      </c>
      <c r="E7" s="403" t="s">
        <v>117</v>
      </c>
      <c r="F7" s="403" t="s">
        <v>116</v>
      </c>
      <c r="G7" s="403" t="s">
        <v>117</v>
      </c>
      <c r="H7" s="403" t="s">
        <v>116</v>
      </c>
      <c r="I7" s="403" t="s">
        <v>117</v>
      </c>
      <c r="J7" s="403" t="s">
        <v>116</v>
      </c>
      <c r="K7" s="403" t="s">
        <v>117</v>
      </c>
      <c r="L7" s="403" t="s">
        <v>116</v>
      </c>
      <c r="M7" s="403" t="s">
        <v>117</v>
      </c>
      <c r="N7" s="403" t="s">
        <v>116</v>
      </c>
      <c r="O7" s="403" t="s">
        <v>117</v>
      </c>
    </row>
    <row r="8" spans="1:15" ht="18">
      <c r="A8" s="178" t="s">
        <v>466</v>
      </c>
      <c r="B8" s="236">
        <v>155063.44253999999</v>
      </c>
      <c r="C8" s="237">
        <v>9.7050129908242314E-2</v>
      </c>
      <c r="D8" s="236">
        <v>94988.880470000004</v>
      </c>
      <c r="E8" s="237">
        <v>0.11197665992932593</v>
      </c>
      <c r="F8" s="236">
        <v>2159.3866899999998</v>
      </c>
      <c r="G8" s="237">
        <v>0.11186464442959684</v>
      </c>
      <c r="H8" s="236">
        <v>1561461.0545899998</v>
      </c>
      <c r="I8" s="237">
        <v>0.22045379983702071</v>
      </c>
      <c r="J8" s="236">
        <v>991664.67310999997</v>
      </c>
      <c r="K8" s="237">
        <v>0.1139830065435618</v>
      </c>
      <c r="L8" s="236">
        <v>39280.85972</v>
      </c>
      <c r="M8" s="237">
        <v>4.5211894620356664E-2</v>
      </c>
      <c r="N8" s="236">
        <v>2844618.2971199998</v>
      </c>
      <c r="O8" s="237">
        <v>0.14879867536120059</v>
      </c>
    </row>
    <row r="9" spans="1:15" ht="18">
      <c r="A9" s="178" t="s">
        <v>467</v>
      </c>
      <c r="B9" s="236">
        <v>7399.4025300000003</v>
      </c>
      <c r="C9" s="237">
        <v>4.631091410179632E-3</v>
      </c>
      <c r="D9" s="236">
        <v>4976.2768799999994</v>
      </c>
      <c r="E9" s="237">
        <v>5.8662325647886116E-3</v>
      </c>
      <c r="F9" s="236">
        <v>0</v>
      </c>
      <c r="G9" s="237">
        <v>0</v>
      </c>
      <c r="H9" s="236">
        <v>48280.776989999998</v>
      </c>
      <c r="I9" s="237">
        <v>6.8164881315749852E-3</v>
      </c>
      <c r="J9" s="236">
        <v>10204.183359999999</v>
      </c>
      <c r="K9" s="237">
        <v>1.1728798355263863E-3</v>
      </c>
      <c r="L9" s="236">
        <v>2131.3972200000003</v>
      </c>
      <c r="M9" s="237">
        <v>2.4532178570342441E-3</v>
      </c>
      <c r="N9" s="236">
        <v>72992.03697999999</v>
      </c>
      <c r="O9" s="237">
        <v>3.8181285782827095E-3</v>
      </c>
    </row>
    <row r="10" spans="1:15" ht="18">
      <c r="A10" s="178" t="s">
        <v>468</v>
      </c>
      <c r="B10" s="236">
        <v>1447893.74217</v>
      </c>
      <c r="C10" s="237">
        <v>0.9061986079322446</v>
      </c>
      <c r="D10" s="236">
        <v>790146.91590999998</v>
      </c>
      <c r="E10" s="237">
        <v>0.93145652479822039</v>
      </c>
      <c r="F10" s="236">
        <v>17311.714629999999</v>
      </c>
      <c r="G10" s="237">
        <v>0.89681427162617167</v>
      </c>
      <c r="H10" s="236">
        <v>5858875.4383199997</v>
      </c>
      <c r="I10" s="237">
        <v>0.82718127957957854</v>
      </c>
      <c r="J10" s="236">
        <v>8294566.3882800005</v>
      </c>
      <c r="K10" s="237">
        <v>0.95338640222636484</v>
      </c>
      <c r="L10" s="236">
        <v>843813.97525999998</v>
      </c>
      <c r="M10" s="237">
        <v>0.97122183171604382</v>
      </c>
      <c r="N10" s="236">
        <v>17252608.174570002</v>
      </c>
      <c r="O10" s="237">
        <v>0.90246387204249279</v>
      </c>
    </row>
    <row r="11" spans="1:15" ht="21.75" customHeight="1">
      <c r="A11" s="178" t="s">
        <v>469</v>
      </c>
      <c r="B11" s="238">
        <v>506437.86231</v>
      </c>
      <c r="C11" s="239">
        <v>0.31696613671503771</v>
      </c>
      <c r="D11" s="238">
        <v>422781.05824999994</v>
      </c>
      <c r="E11" s="239">
        <v>0.49839108061887843</v>
      </c>
      <c r="F11" s="238">
        <v>0</v>
      </c>
      <c r="G11" s="239">
        <v>0</v>
      </c>
      <c r="H11" s="238">
        <v>5675652.7496400001</v>
      </c>
      <c r="I11" s="239">
        <v>0.80131311090695834</v>
      </c>
      <c r="J11" s="238">
        <v>7272712.4357100008</v>
      </c>
      <c r="K11" s="239">
        <v>0.83593340735757315</v>
      </c>
      <c r="L11" s="238">
        <v>549396.75503999996</v>
      </c>
      <c r="M11" s="239">
        <v>0.63235042131695951</v>
      </c>
      <c r="N11" s="238">
        <v>14426980.860949999</v>
      </c>
      <c r="O11" s="239">
        <v>0.7546585929452011</v>
      </c>
    </row>
    <row r="12" spans="1:15" ht="18" customHeight="1">
      <c r="A12" s="179" t="s">
        <v>394</v>
      </c>
      <c r="B12" s="238">
        <v>470679.74085</v>
      </c>
      <c r="C12" s="239">
        <v>0.29458606907225654</v>
      </c>
      <c r="D12" s="238">
        <v>71820.705719999998</v>
      </c>
      <c r="E12" s="239">
        <v>8.4665096593412162E-2</v>
      </c>
      <c r="F12" s="238">
        <v>0</v>
      </c>
      <c r="G12" s="239">
        <v>0</v>
      </c>
      <c r="H12" s="238">
        <v>0</v>
      </c>
      <c r="I12" s="239">
        <v>0</v>
      </c>
      <c r="J12" s="238">
        <v>0</v>
      </c>
      <c r="K12" s="239">
        <v>0</v>
      </c>
      <c r="L12" s="238">
        <v>5267.4050499999994</v>
      </c>
      <c r="M12" s="239">
        <v>6.0627329376418881E-3</v>
      </c>
      <c r="N12" s="238">
        <v>547767.85161999997</v>
      </c>
      <c r="O12" s="239">
        <v>2.8653099366276174E-2</v>
      </c>
    </row>
    <row r="13" spans="1:15" ht="18" customHeight="1">
      <c r="A13" s="179" t="s">
        <v>470</v>
      </c>
      <c r="B13" s="238">
        <v>23452.418989999998</v>
      </c>
      <c r="C13" s="239">
        <v>1.4678252155113213E-2</v>
      </c>
      <c r="D13" s="238">
        <v>308129.47866000002</v>
      </c>
      <c r="E13" s="239">
        <v>0.36323525106718535</v>
      </c>
      <c r="F13" s="238">
        <v>0</v>
      </c>
      <c r="G13" s="239">
        <v>0</v>
      </c>
      <c r="H13" s="238">
        <v>1691777.4253</v>
      </c>
      <c r="I13" s="239">
        <v>0.23885242657160347</v>
      </c>
      <c r="J13" s="238">
        <v>6462870.2378100008</v>
      </c>
      <c r="K13" s="239">
        <v>0.74284927211960361</v>
      </c>
      <c r="L13" s="238">
        <v>448179.82889</v>
      </c>
      <c r="M13" s="239">
        <v>0.51585070538634747</v>
      </c>
      <c r="N13" s="238">
        <v>8934409.3896500003</v>
      </c>
      <c r="O13" s="239">
        <v>0.46734856611889075</v>
      </c>
    </row>
    <row r="14" spans="1:15" ht="18" customHeight="1">
      <c r="A14" s="179" t="s">
        <v>471</v>
      </c>
      <c r="B14" s="238">
        <v>0</v>
      </c>
      <c r="C14" s="239">
        <v>0</v>
      </c>
      <c r="D14" s="238">
        <v>0</v>
      </c>
      <c r="E14" s="239">
        <v>0</v>
      </c>
      <c r="F14" s="238">
        <v>0</v>
      </c>
      <c r="G14" s="239">
        <v>0</v>
      </c>
      <c r="H14" s="238">
        <v>0</v>
      </c>
      <c r="I14" s="239">
        <v>0</v>
      </c>
      <c r="J14" s="238">
        <v>0</v>
      </c>
      <c r="K14" s="239">
        <v>0</v>
      </c>
      <c r="L14" s="238">
        <v>0</v>
      </c>
      <c r="M14" s="239">
        <v>0</v>
      </c>
      <c r="N14" s="238">
        <v>0</v>
      </c>
      <c r="O14" s="239">
        <v>0</v>
      </c>
    </row>
    <row r="15" spans="1:15" ht="19.5">
      <c r="A15" s="179" t="s">
        <v>472</v>
      </c>
      <c r="B15" s="238">
        <v>3232.5986699999999</v>
      </c>
      <c r="C15" s="239">
        <v>2.0231984775120893E-3</v>
      </c>
      <c r="D15" s="238">
        <v>13666.539849999999</v>
      </c>
      <c r="E15" s="239">
        <v>1.6110659243713799E-2</v>
      </c>
      <c r="F15" s="238">
        <v>0</v>
      </c>
      <c r="G15" s="239">
        <v>0</v>
      </c>
      <c r="H15" s="238">
        <v>119488.49906999999</v>
      </c>
      <c r="I15" s="239">
        <v>1.6869901160436226E-2</v>
      </c>
      <c r="J15" s="238">
        <v>66627.490160000001</v>
      </c>
      <c r="K15" s="239">
        <v>7.6582355435444397E-3</v>
      </c>
      <c r="L15" s="238">
        <v>2722.6346000000003</v>
      </c>
      <c r="M15" s="239">
        <v>3.1337264383310432E-3</v>
      </c>
      <c r="N15" s="238">
        <v>205737.76234999998</v>
      </c>
      <c r="O15" s="239">
        <v>1.0761903113838425E-2</v>
      </c>
    </row>
    <row r="16" spans="1:15" ht="19.5">
      <c r="A16" s="476" t="s">
        <v>544</v>
      </c>
      <c r="B16" s="238">
        <v>0</v>
      </c>
      <c r="C16" s="239">
        <v>0</v>
      </c>
      <c r="D16" s="238">
        <v>0</v>
      </c>
      <c r="E16" s="239">
        <v>0</v>
      </c>
      <c r="F16" s="238">
        <v>0</v>
      </c>
      <c r="G16" s="239">
        <v>0</v>
      </c>
      <c r="H16" s="238">
        <v>0</v>
      </c>
      <c r="I16" s="239">
        <v>0</v>
      </c>
      <c r="J16" s="238">
        <v>0</v>
      </c>
      <c r="K16" s="239">
        <v>0</v>
      </c>
      <c r="L16" s="238">
        <v>0</v>
      </c>
      <c r="M16" s="239">
        <v>0</v>
      </c>
      <c r="N16" s="238">
        <v>0</v>
      </c>
      <c r="O16" s="239">
        <v>0</v>
      </c>
    </row>
    <row r="17" spans="1:15" ht="18" customHeight="1">
      <c r="A17" s="476" t="s">
        <v>545</v>
      </c>
      <c r="B17" s="238">
        <v>5867.86985</v>
      </c>
      <c r="C17" s="239">
        <v>3.6725453910921432E-3</v>
      </c>
      <c r="D17" s="238">
        <v>1215.9425800000001</v>
      </c>
      <c r="E17" s="239">
        <v>1.4334013423523738E-3</v>
      </c>
      <c r="F17" s="238">
        <v>0</v>
      </c>
      <c r="G17" s="239">
        <v>0</v>
      </c>
      <c r="H17" s="238">
        <v>21410.653010000002</v>
      </c>
      <c r="I17" s="239">
        <v>3.0228482479095924E-3</v>
      </c>
      <c r="J17" s="238">
        <v>20209.00892</v>
      </c>
      <c r="K17" s="239">
        <v>2.3228452706127063E-3</v>
      </c>
      <c r="L17" s="238">
        <v>25391.52881</v>
      </c>
      <c r="M17" s="239">
        <v>2.9225407310089043E-2</v>
      </c>
      <c r="N17" s="238">
        <v>74095.003169999996</v>
      </c>
      <c r="O17" s="239">
        <v>3.8758234571374061E-3</v>
      </c>
    </row>
    <row r="18" spans="1:15" ht="18" customHeight="1">
      <c r="A18" s="162" t="s">
        <v>554</v>
      </c>
      <c r="B18" s="238">
        <v>0</v>
      </c>
      <c r="C18" s="239">
        <v>0</v>
      </c>
      <c r="D18" s="238">
        <v>0</v>
      </c>
      <c r="E18" s="239">
        <v>0</v>
      </c>
      <c r="F18" s="238">
        <v>0</v>
      </c>
      <c r="G18" s="239">
        <v>0</v>
      </c>
      <c r="H18" s="238">
        <v>1421001.0285699998</v>
      </c>
      <c r="I18" s="239">
        <v>0.20062304813796766</v>
      </c>
      <c r="J18" s="238">
        <v>431530.04905999999</v>
      </c>
      <c r="K18" s="239">
        <v>4.9600529029124207E-2</v>
      </c>
      <c r="L18" s="238">
        <v>0</v>
      </c>
      <c r="M18" s="239">
        <v>0</v>
      </c>
      <c r="N18" s="238">
        <v>1852531.0776299997</v>
      </c>
      <c r="O18" s="239">
        <v>9.6903746522295886E-2</v>
      </c>
    </row>
    <row r="19" spans="1:15" ht="18" customHeight="1">
      <c r="A19" s="178" t="s">
        <v>490</v>
      </c>
      <c r="B19" s="238">
        <v>3205.2339500000003</v>
      </c>
      <c r="C19" s="239">
        <v>2.0060716190636991E-3</v>
      </c>
      <c r="D19" s="238">
        <v>27948.391440000003</v>
      </c>
      <c r="E19" s="239">
        <v>3.2946672372214811E-2</v>
      </c>
      <c r="F19" s="238">
        <v>0</v>
      </c>
      <c r="G19" s="239">
        <v>0</v>
      </c>
      <c r="H19" s="238">
        <v>2421975.1436900003</v>
      </c>
      <c r="I19" s="239">
        <v>0.34194488678904145</v>
      </c>
      <c r="J19" s="238">
        <v>291475.64976</v>
      </c>
      <c r="K19" s="239">
        <v>3.350252539468826E-2</v>
      </c>
      <c r="L19" s="238">
        <v>67835.357690000004</v>
      </c>
      <c r="M19" s="239">
        <v>7.8077849244550121E-2</v>
      </c>
      <c r="N19" s="238">
        <v>2812439.7765300004</v>
      </c>
      <c r="O19" s="239">
        <v>0.14711545436676252</v>
      </c>
    </row>
    <row r="20" spans="1:15" ht="18" customHeight="1">
      <c r="A20" s="179" t="s">
        <v>604</v>
      </c>
      <c r="B20" s="238">
        <v>941455.87985999999</v>
      </c>
      <c r="C20" s="239">
        <v>0.5892324712172069</v>
      </c>
      <c r="D20" s="238">
        <v>367365.85766000004</v>
      </c>
      <c r="E20" s="239">
        <v>0.43306544417934201</v>
      </c>
      <c r="F20" s="238">
        <v>17311.714629999999</v>
      </c>
      <c r="G20" s="239">
        <v>0.89681427162617167</v>
      </c>
      <c r="H20" s="238">
        <v>183222.68867999999</v>
      </c>
      <c r="I20" s="239">
        <v>2.5868168672620165E-2</v>
      </c>
      <c r="J20" s="238">
        <v>1021853.9525700001</v>
      </c>
      <c r="K20" s="239">
        <v>0.11745299486879168</v>
      </c>
      <c r="L20" s="238">
        <v>294417.22022000002</v>
      </c>
      <c r="M20" s="239">
        <v>0.33887141039908436</v>
      </c>
      <c r="N20" s="238">
        <v>2825627.3136200001</v>
      </c>
      <c r="O20" s="239">
        <v>0.14780527909729152</v>
      </c>
    </row>
    <row r="21" spans="1:15" ht="18" customHeight="1">
      <c r="A21" s="179" t="s">
        <v>605</v>
      </c>
      <c r="B21" s="238">
        <v>885921.04116999998</v>
      </c>
      <c r="C21" s="239">
        <v>0.55447467646550408</v>
      </c>
      <c r="D21" s="238">
        <v>185880.84880000001</v>
      </c>
      <c r="E21" s="239">
        <v>0.21912371732842731</v>
      </c>
      <c r="F21" s="238">
        <v>0</v>
      </c>
      <c r="G21" s="239">
        <v>0</v>
      </c>
      <c r="H21" s="238">
        <v>0</v>
      </c>
      <c r="I21" s="239">
        <v>0</v>
      </c>
      <c r="J21" s="238">
        <v>0</v>
      </c>
      <c r="K21" s="239">
        <v>0</v>
      </c>
      <c r="L21" s="238">
        <v>12402.46704</v>
      </c>
      <c r="M21" s="239">
        <v>1.4275121187315165E-2</v>
      </c>
      <c r="N21" s="238">
        <v>1084204.3570099999</v>
      </c>
      <c r="O21" s="239">
        <v>5.6713469187505756E-2</v>
      </c>
    </row>
    <row r="22" spans="1:15" ht="18" customHeight="1">
      <c r="A22" s="179" t="s">
        <v>606</v>
      </c>
      <c r="B22" s="238">
        <v>0</v>
      </c>
      <c r="C22" s="239">
        <v>0</v>
      </c>
      <c r="D22" s="238">
        <v>64983.282579999999</v>
      </c>
      <c r="E22" s="239">
        <v>7.660487099698049E-2</v>
      </c>
      <c r="F22" s="238">
        <v>0</v>
      </c>
      <c r="G22" s="239">
        <v>0</v>
      </c>
      <c r="H22" s="238">
        <v>119273.10128</v>
      </c>
      <c r="I22" s="239">
        <v>1.6839490372320565E-2</v>
      </c>
      <c r="J22" s="238">
        <v>907235.27647000004</v>
      </c>
      <c r="K22" s="239">
        <v>0.10427860067871901</v>
      </c>
      <c r="L22" s="238">
        <v>113949.82543000001</v>
      </c>
      <c r="M22" s="239">
        <v>0.13115516147234668</v>
      </c>
      <c r="N22" s="238">
        <v>1205441.4857600001</v>
      </c>
      <c r="O22" s="239">
        <v>6.3055242416223178E-2</v>
      </c>
    </row>
    <row r="23" spans="1:15" ht="18" customHeight="1">
      <c r="A23" s="179" t="s">
        <v>471</v>
      </c>
      <c r="B23" s="238">
        <v>0</v>
      </c>
      <c r="C23" s="239">
        <v>0</v>
      </c>
      <c r="D23" s="238">
        <v>0</v>
      </c>
      <c r="E23" s="239">
        <v>0</v>
      </c>
      <c r="F23" s="238">
        <v>0</v>
      </c>
      <c r="G23" s="239">
        <v>0</v>
      </c>
      <c r="H23" s="238">
        <v>0</v>
      </c>
      <c r="I23" s="239">
        <v>0</v>
      </c>
      <c r="J23" s="238">
        <v>0</v>
      </c>
      <c r="K23" s="239">
        <v>0</v>
      </c>
      <c r="L23" s="238">
        <v>0</v>
      </c>
      <c r="M23" s="239">
        <v>0</v>
      </c>
      <c r="N23" s="238">
        <v>0</v>
      </c>
      <c r="O23" s="239">
        <v>0</v>
      </c>
    </row>
    <row r="24" spans="1:15" ht="19.5">
      <c r="A24" s="179" t="s">
        <v>607</v>
      </c>
      <c r="B24" s="238">
        <v>0</v>
      </c>
      <c r="C24" s="239">
        <v>0</v>
      </c>
      <c r="D24" s="238">
        <v>3932.00713</v>
      </c>
      <c r="E24" s="239">
        <v>4.6352059636575148E-3</v>
      </c>
      <c r="F24" s="238">
        <v>0</v>
      </c>
      <c r="G24" s="239">
        <v>0</v>
      </c>
      <c r="H24" s="238">
        <v>18792.19728</v>
      </c>
      <c r="I24" s="239">
        <v>2.6531633853338226E-3</v>
      </c>
      <c r="J24" s="238">
        <v>54281.616900000001</v>
      </c>
      <c r="K24" s="239">
        <v>6.239187562166495E-3</v>
      </c>
      <c r="L24" s="238">
        <v>3876.4325600000002</v>
      </c>
      <c r="M24" s="239">
        <v>4.4617368778312322E-3</v>
      </c>
      <c r="N24" s="238">
        <v>80882.25387</v>
      </c>
      <c r="O24" s="239">
        <v>4.2308566489462603E-3</v>
      </c>
    </row>
    <row r="25" spans="1:15" ht="19.5">
      <c r="A25" s="476" t="s">
        <v>544</v>
      </c>
      <c r="B25" s="238">
        <v>0</v>
      </c>
      <c r="C25" s="239">
        <v>0</v>
      </c>
      <c r="D25" s="238">
        <v>0</v>
      </c>
      <c r="E25" s="239">
        <v>0</v>
      </c>
      <c r="F25" s="238">
        <v>0</v>
      </c>
      <c r="G25" s="239">
        <v>0</v>
      </c>
      <c r="H25" s="238">
        <v>0</v>
      </c>
      <c r="I25" s="239">
        <v>0</v>
      </c>
      <c r="J25" s="238">
        <v>0</v>
      </c>
      <c r="K25" s="239">
        <v>0</v>
      </c>
      <c r="L25" s="238">
        <v>0</v>
      </c>
      <c r="M25" s="239">
        <v>0</v>
      </c>
      <c r="N25" s="238">
        <v>0</v>
      </c>
      <c r="O25" s="239">
        <v>0</v>
      </c>
    </row>
    <row r="26" spans="1:15" ht="19.5">
      <c r="A26" s="476" t="s">
        <v>561</v>
      </c>
      <c r="B26" s="238">
        <v>55534.838689999997</v>
      </c>
      <c r="C26" s="239">
        <v>3.4757794751702806E-2</v>
      </c>
      <c r="D26" s="238">
        <v>112569.71915</v>
      </c>
      <c r="E26" s="239">
        <v>0.13270164989027666</v>
      </c>
      <c r="F26" s="238">
        <v>17311.714629999999</v>
      </c>
      <c r="G26" s="239">
        <v>0.89681427162617167</v>
      </c>
      <c r="H26" s="238">
        <v>0</v>
      </c>
      <c r="I26" s="239">
        <v>0</v>
      </c>
      <c r="J26" s="238">
        <v>17012.315079999997</v>
      </c>
      <c r="K26" s="239">
        <v>1.9554138346014058E-3</v>
      </c>
      <c r="L26" s="238">
        <v>164188.49518999999</v>
      </c>
      <c r="M26" s="239">
        <v>0.18897939086159127</v>
      </c>
      <c r="N26" s="238">
        <v>366617.08273999998</v>
      </c>
      <c r="O26" s="239">
        <v>1.9177313290760431E-2</v>
      </c>
    </row>
    <row r="27" spans="1:15" ht="18" customHeight="1">
      <c r="A27" s="162" t="s">
        <v>554</v>
      </c>
      <c r="B27" s="238">
        <v>0</v>
      </c>
      <c r="C27" s="239">
        <v>0</v>
      </c>
      <c r="D27" s="238">
        <v>0</v>
      </c>
      <c r="E27" s="239">
        <v>0</v>
      </c>
      <c r="F27" s="238">
        <v>0</v>
      </c>
      <c r="G27" s="239">
        <v>0</v>
      </c>
      <c r="H27" s="238">
        <v>45157.390119999996</v>
      </c>
      <c r="I27" s="239">
        <v>6.3755149149657773E-3</v>
      </c>
      <c r="J27" s="238">
        <v>43324.744119999996</v>
      </c>
      <c r="K27" s="239">
        <v>4.9797927933047615E-3</v>
      </c>
      <c r="L27" s="238">
        <v>0</v>
      </c>
      <c r="M27" s="239">
        <v>0</v>
      </c>
      <c r="N27" s="238">
        <v>88482.134239999985</v>
      </c>
      <c r="O27" s="239">
        <v>4.6283975538558954E-3</v>
      </c>
    </row>
    <row r="28" spans="1:15" ht="18" customHeight="1">
      <c r="A28" s="179" t="s">
        <v>490</v>
      </c>
      <c r="B28" s="238">
        <v>0</v>
      </c>
      <c r="C28" s="239">
        <v>0</v>
      </c>
      <c r="D28" s="238">
        <v>0</v>
      </c>
      <c r="E28" s="239">
        <v>0</v>
      </c>
      <c r="F28" s="238">
        <v>0</v>
      </c>
      <c r="G28" s="239">
        <v>0</v>
      </c>
      <c r="H28" s="238">
        <v>0</v>
      </c>
      <c r="I28" s="239">
        <v>0</v>
      </c>
      <c r="J28" s="238">
        <v>0</v>
      </c>
      <c r="K28" s="239">
        <v>0</v>
      </c>
      <c r="L28" s="238">
        <v>0</v>
      </c>
      <c r="M28" s="239">
        <v>0</v>
      </c>
      <c r="N28" s="238">
        <v>0</v>
      </c>
      <c r="O28" s="239">
        <v>0</v>
      </c>
    </row>
    <row r="29" spans="1:15" ht="18" customHeight="1">
      <c r="A29" s="179" t="s">
        <v>823</v>
      </c>
      <c r="B29" s="566">
        <v>2859.9282699999999</v>
      </c>
      <c r="C29" s="567">
        <v>1.7899538768472558E-3</v>
      </c>
      <c r="D29" s="566">
        <v>1631.8665000000001</v>
      </c>
      <c r="E29" s="567">
        <v>1.9237089564211741E-3</v>
      </c>
      <c r="F29" s="566">
        <v>0</v>
      </c>
      <c r="G29" s="567">
        <v>0</v>
      </c>
      <c r="H29" s="566">
        <v>212.26453000000001</v>
      </c>
      <c r="I29" s="567">
        <v>2.996842096801853E-5</v>
      </c>
      <c r="J29" s="566">
        <v>3200.68361</v>
      </c>
      <c r="K29" s="567">
        <v>3.6789002447607921E-4</v>
      </c>
      <c r="L29" s="566">
        <v>11653.75598</v>
      </c>
      <c r="M29" s="567">
        <v>1.3413361903350707E-2</v>
      </c>
      <c r="N29" s="566">
        <v>19558.498890000003</v>
      </c>
      <c r="O29" s="567">
        <v>1.0230823340453058E-3</v>
      </c>
    </row>
    <row r="30" spans="1:15" ht="18" customHeight="1">
      <c r="A30" s="178" t="s">
        <v>608</v>
      </c>
      <c r="B30" s="236">
        <v>1613216.5155100001</v>
      </c>
      <c r="C30" s="237">
        <v>1.0096697831275139</v>
      </c>
      <c r="D30" s="236">
        <v>891743.93975999998</v>
      </c>
      <c r="E30" s="237">
        <v>1.0512231262487561</v>
      </c>
      <c r="F30" s="236">
        <v>19471.101320000002</v>
      </c>
      <c r="G30" s="237">
        <v>1.0086789160557685</v>
      </c>
      <c r="H30" s="236">
        <v>7468829.53443</v>
      </c>
      <c r="I30" s="237">
        <v>1.0544815359691422</v>
      </c>
      <c r="J30" s="236">
        <v>9299635.9283600003</v>
      </c>
      <c r="K30" s="237">
        <v>1.0689101786299291</v>
      </c>
      <c r="L30" s="236">
        <v>896879.98817999999</v>
      </c>
      <c r="M30" s="237">
        <v>1.0323003060967855</v>
      </c>
      <c r="N30" s="236">
        <v>20189777.00756</v>
      </c>
      <c r="O30" s="237">
        <v>1.0561037583160213</v>
      </c>
    </row>
    <row r="31" spans="1:15" ht="18" customHeight="1">
      <c r="A31" s="179" t="s">
        <v>824</v>
      </c>
      <c r="B31" s="566">
        <v>15450.05516</v>
      </c>
      <c r="C31" s="567">
        <v>9.6697831275138757E-3</v>
      </c>
      <c r="D31" s="566">
        <v>43452.157079999997</v>
      </c>
      <c r="E31" s="567">
        <v>5.1223126248756086E-2</v>
      </c>
      <c r="F31" s="566">
        <v>167.53404</v>
      </c>
      <c r="G31" s="567">
        <v>8.6789160557685287E-3</v>
      </c>
      <c r="H31" s="566">
        <v>385889.45472000004</v>
      </c>
      <c r="I31" s="567">
        <v>5.4481535969142306E-2</v>
      </c>
      <c r="J31" s="566">
        <v>599526.12092999998</v>
      </c>
      <c r="K31" s="567">
        <v>6.8910178629929167E-2</v>
      </c>
      <c r="L31" s="566">
        <v>28063.052949999998</v>
      </c>
      <c r="M31" s="567">
        <v>3.2300306096785428E-2</v>
      </c>
      <c r="N31" s="566">
        <v>1072548.37488</v>
      </c>
      <c r="O31" s="567">
        <v>5.6103758316021247E-2</v>
      </c>
    </row>
    <row r="32" spans="1:15" ht="26.25" customHeight="1">
      <c r="A32" s="404" t="s">
        <v>610</v>
      </c>
      <c r="B32" s="405">
        <v>1597766.4603500001</v>
      </c>
      <c r="C32" s="406">
        <v>1</v>
      </c>
      <c r="D32" s="405">
        <v>848291.78267999995</v>
      </c>
      <c r="E32" s="406">
        <v>1</v>
      </c>
      <c r="F32" s="405">
        <v>19303.567279999999</v>
      </c>
      <c r="G32" s="406">
        <v>1</v>
      </c>
      <c r="H32" s="405">
        <v>7082940.0797100002</v>
      </c>
      <c r="I32" s="406">
        <v>1</v>
      </c>
      <c r="J32" s="405">
        <v>8700109.807430001</v>
      </c>
      <c r="K32" s="406">
        <v>1</v>
      </c>
      <c r="L32" s="405">
        <v>868816.93522999994</v>
      </c>
      <c r="M32" s="406">
        <v>1</v>
      </c>
      <c r="N32" s="405">
        <v>19117228.632679999</v>
      </c>
      <c r="O32" s="406">
        <v>1</v>
      </c>
    </row>
    <row r="33" spans="1:15" ht="19.5">
      <c r="A33" s="162" t="s">
        <v>580</v>
      </c>
      <c r="B33" s="238">
        <v>679.95788000000005</v>
      </c>
      <c r="C33" s="239">
        <v>4.2556775152925122E-4</v>
      </c>
      <c r="D33" s="238">
        <v>314.90940999999998</v>
      </c>
      <c r="E33" s="239">
        <v>3.712277030494269E-4</v>
      </c>
      <c r="F33" s="238">
        <v>0</v>
      </c>
      <c r="G33" s="239">
        <v>0</v>
      </c>
      <c r="H33" s="238">
        <v>1344.7392399999999</v>
      </c>
      <c r="I33" s="239">
        <v>1.8985608022467672E-4</v>
      </c>
      <c r="J33" s="238">
        <v>4616.7949100000005</v>
      </c>
      <c r="K33" s="239">
        <v>5.3065938386860363E-4</v>
      </c>
      <c r="L33" s="238">
        <v>1554.7670600000001</v>
      </c>
      <c r="M33" s="239">
        <v>1.7895220465383886E-3</v>
      </c>
      <c r="N33" s="238">
        <v>8511.1684999999998</v>
      </c>
      <c r="O33" s="239">
        <v>4.4520932733160704E-4</v>
      </c>
    </row>
    <row r="34" spans="1:15" ht="19.5">
      <c r="A34" s="162" t="s">
        <v>581</v>
      </c>
      <c r="B34" s="238">
        <v>10474.46132</v>
      </c>
      <c r="C34" s="239">
        <v>6.5556898207172962E-3</v>
      </c>
      <c r="D34" s="238">
        <v>37894.762020000002</v>
      </c>
      <c r="E34" s="239">
        <v>4.4671848523958876E-2</v>
      </c>
      <c r="F34" s="238">
        <v>0</v>
      </c>
      <c r="G34" s="239">
        <v>0</v>
      </c>
      <c r="H34" s="238">
        <v>422132.66252999997</v>
      </c>
      <c r="I34" s="239">
        <v>5.9598508215430723E-2</v>
      </c>
      <c r="J34" s="238">
        <v>568823.37884000002</v>
      </c>
      <c r="K34" s="239">
        <v>6.5381172356493461E-2</v>
      </c>
      <c r="L34" s="238">
        <v>25050.680210000002</v>
      </c>
      <c r="M34" s="239">
        <v>2.8833093824728904E-2</v>
      </c>
      <c r="N34" s="238">
        <v>1064375.9449199999</v>
      </c>
      <c r="O34" s="239">
        <v>5.5676268007827219E-2</v>
      </c>
    </row>
    <row r="35" spans="1:15" ht="12.75" customHeight="1">
      <c r="A35" s="36" t="s">
        <v>463</v>
      </c>
    </row>
    <row r="36" spans="1:15" ht="12.75" customHeight="1">
      <c r="A36" s="63" t="s">
        <v>464</v>
      </c>
    </row>
    <row r="37" spans="1:15" ht="12.75" customHeight="1"/>
    <row r="38" spans="1:15" ht="12.75" customHeight="1"/>
    <row r="39" spans="1:15" ht="12.75" customHeight="1"/>
    <row r="40" spans="1:15" ht="12.75" customHeight="1"/>
    <row r="41" spans="1:15" ht="12.75" customHeight="1">
      <c r="A41" s="402" t="s">
        <v>721</v>
      </c>
      <c r="H41" s="302" t="str">
        <f>Naslovnica!A20</f>
        <v>Prosinac 2018.</v>
      </c>
    </row>
    <row r="42" spans="1:15">
      <c r="A42" s="114" t="s">
        <v>722</v>
      </c>
      <c r="H42" s="108" t="str">
        <f>Naslovnica!A24</f>
        <v>December 2018</v>
      </c>
    </row>
    <row r="43" spans="1:15" ht="12.75" customHeight="1"/>
    <row r="44" spans="1:15">
      <c r="H44" s="21" t="s">
        <v>594</v>
      </c>
    </row>
    <row r="45" spans="1:15" ht="22.5">
      <c r="A45" s="969" t="s">
        <v>584</v>
      </c>
      <c r="B45" s="487" t="s">
        <v>585</v>
      </c>
      <c r="C45" s="487" t="s">
        <v>586</v>
      </c>
      <c r="D45" s="487" t="s">
        <v>1346</v>
      </c>
      <c r="E45" s="806" t="s">
        <v>1214</v>
      </c>
      <c r="F45" s="806" t="s">
        <v>587</v>
      </c>
      <c r="G45" s="806" t="s">
        <v>588</v>
      </c>
      <c r="H45" s="806" t="s">
        <v>589</v>
      </c>
    </row>
    <row r="46" spans="1:15" ht="22.5">
      <c r="A46" s="969"/>
      <c r="B46" s="488" t="s">
        <v>590</v>
      </c>
      <c r="C46" s="488" t="s">
        <v>590</v>
      </c>
      <c r="D46" s="488" t="s">
        <v>590</v>
      </c>
      <c r="E46" s="488" t="s">
        <v>590</v>
      </c>
      <c r="F46" s="488" t="s">
        <v>590</v>
      </c>
      <c r="G46" s="488" t="s">
        <v>590</v>
      </c>
      <c r="H46" s="488" t="s">
        <v>590</v>
      </c>
    </row>
    <row r="47" spans="1:15" ht="22.5">
      <c r="A47" s="182" t="s">
        <v>591</v>
      </c>
      <c r="B47" s="490">
        <v>36895.980459999984</v>
      </c>
      <c r="C47" s="490">
        <v>5159.3847300000007</v>
      </c>
      <c r="D47" s="490">
        <v>1160.2744100000002</v>
      </c>
      <c r="E47" s="490">
        <v>718180.72867999994</v>
      </c>
      <c r="F47" s="490">
        <v>144210.08854</v>
      </c>
      <c r="G47" s="490">
        <v>2154.7644399999999</v>
      </c>
      <c r="H47" s="490">
        <v>907761.22126000002</v>
      </c>
    </row>
    <row r="48" spans="1:15" ht="22.5">
      <c r="A48" s="489" t="s">
        <v>592</v>
      </c>
      <c r="B48" s="490">
        <v>64431.971920000004</v>
      </c>
      <c r="C48" s="490">
        <v>6951.0843499999992</v>
      </c>
      <c r="D48" s="490">
        <v>0</v>
      </c>
      <c r="E48" s="490">
        <v>807537.36852000072</v>
      </c>
      <c r="F48" s="490">
        <v>169781.47777999981</v>
      </c>
      <c r="G48" s="490">
        <v>13853.350540000003</v>
      </c>
      <c r="H48" s="490">
        <v>1062555.2531100006</v>
      </c>
    </row>
    <row r="49" spans="1:8" ht="33">
      <c r="A49" s="404" t="s">
        <v>593</v>
      </c>
      <c r="B49" s="491">
        <v>-27535.991460000019</v>
      </c>
      <c r="C49" s="491">
        <v>-1791.6996199999985</v>
      </c>
      <c r="D49" s="491">
        <v>1160.2744100000002</v>
      </c>
      <c r="E49" s="491">
        <v>-89356.639840000775</v>
      </c>
      <c r="F49" s="491">
        <v>-25571.389239999815</v>
      </c>
      <c r="G49" s="491">
        <v>-11698.586100000004</v>
      </c>
      <c r="H49" s="491">
        <v>-154794.03185000061</v>
      </c>
    </row>
    <row r="50" spans="1:8" ht="12.75" customHeight="1">
      <c r="A50" s="36" t="s">
        <v>463</v>
      </c>
    </row>
    <row r="51" spans="1:8" ht="12.75" customHeight="1">
      <c r="A51" s="63" t="s">
        <v>464</v>
      </c>
    </row>
    <row r="52" spans="1:8" ht="12.75" customHeight="1"/>
    <row r="53" spans="1:8" ht="12.75" customHeight="1"/>
    <row r="54" spans="1:8" ht="12.75" customHeight="1"/>
    <row r="55" spans="1:8" ht="12.75" customHeight="1">
      <c r="A55" s="72" t="s">
        <v>259</v>
      </c>
    </row>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5:15" ht="12.75" customHeight="1"/>
    <row r="82" spans="15:15" ht="12.75" customHeight="1"/>
    <row r="83" spans="15:15" ht="12.75" customHeight="1"/>
    <row r="84" spans="15:15" ht="12.75" customHeight="1"/>
    <row r="85" spans="15:15" ht="12.75" customHeight="1">
      <c r="O85" s="807" t="s">
        <v>549</v>
      </c>
    </row>
    <row r="86" spans="15:15" ht="12.75" customHeight="1"/>
    <row r="87" spans="15:15" ht="12.75" customHeight="1"/>
    <row r="88" spans="15:15" ht="12.75" customHeight="1"/>
    <row r="89" spans="15:15" ht="12.75" customHeight="1"/>
    <row r="90" spans="15:15" ht="12.75" customHeight="1"/>
    <row r="91" spans="15:15" ht="12.75" customHeight="1"/>
    <row r="92" spans="15:15" ht="12.75" customHeight="1"/>
    <row r="93" spans="15:15" ht="12.75" customHeight="1"/>
    <row r="94" spans="15:15" ht="12.75" customHeight="1"/>
    <row r="95" spans="15:15" ht="12.75" customHeight="1"/>
    <row r="96" spans="15: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45" t="s">
        <v>26</v>
      </c>
      <c r="B1" s="446"/>
      <c r="C1" s="446"/>
      <c r="D1" s="446"/>
      <c r="E1" s="446"/>
      <c r="F1" s="446"/>
      <c r="G1" s="446"/>
      <c r="H1" s="446"/>
      <c r="I1" s="446"/>
      <c r="J1" s="446"/>
      <c r="K1" s="446"/>
      <c r="L1" s="446"/>
      <c r="M1" s="446"/>
      <c r="N1" s="446"/>
      <c r="O1" s="446"/>
      <c r="P1" s="446"/>
      <c r="Q1" s="446"/>
    </row>
    <row r="2" spans="1:17" ht="16.5">
      <c r="A2" s="447" t="s">
        <v>27</v>
      </c>
      <c r="B2" s="448"/>
      <c r="C2" s="448"/>
      <c r="D2" s="448"/>
      <c r="E2" s="449"/>
      <c r="F2" s="449"/>
      <c r="G2" s="449"/>
      <c r="H2" s="449"/>
      <c r="I2" s="449"/>
      <c r="J2" s="449"/>
      <c r="K2" s="449"/>
      <c r="L2" s="449"/>
      <c r="M2" s="449"/>
      <c r="N2" s="449"/>
      <c r="O2" s="449"/>
      <c r="P2" s="449"/>
      <c r="Q2" s="449"/>
    </row>
    <row r="3" spans="1:17" ht="12.75" customHeight="1">
      <c r="A3" s="8"/>
      <c r="B3" s="9"/>
      <c r="C3" s="9"/>
      <c r="D3" s="9"/>
      <c r="E3" s="10"/>
      <c r="F3" s="10"/>
    </row>
    <row r="4" spans="1:17" ht="12.75" customHeight="1">
      <c r="A4" s="301" t="s">
        <v>522</v>
      </c>
      <c r="B4" s="11"/>
      <c r="C4" s="11"/>
      <c r="D4" s="12"/>
      <c r="E4" s="13"/>
      <c r="Q4" s="302" t="str">
        <f>Naslovnica!A20</f>
        <v>Prosinac 2018.</v>
      </c>
    </row>
    <row r="5" spans="1:17" ht="12.75" customHeight="1">
      <c r="A5" s="107" t="s">
        <v>1191</v>
      </c>
      <c r="B5" s="16"/>
      <c r="C5" s="16"/>
      <c r="D5" s="17"/>
      <c r="E5" s="18"/>
      <c r="Q5" s="108" t="str">
        <f>Naslovnica!A24</f>
        <v>December 2018</v>
      </c>
    </row>
    <row r="6" spans="1:17" ht="12.75" customHeight="1"/>
    <row r="7" spans="1:17" ht="12.75" customHeight="1">
      <c r="A7" s="510"/>
      <c r="B7" s="886" t="s">
        <v>102</v>
      </c>
      <c r="C7" s="886"/>
      <c r="D7" s="886"/>
      <c r="E7" s="886" t="s">
        <v>103</v>
      </c>
      <c r="F7" s="886"/>
      <c r="G7" s="886"/>
      <c r="H7" s="886" t="s">
        <v>104</v>
      </c>
      <c r="I7" s="886"/>
      <c r="J7" s="886"/>
      <c r="K7" s="886" t="s">
        <v>105</v>
      </c>
      <c r="L7" s="886"/>
      <c r="M7" s="886"/>
      <c r="N7" s="886" t="s">
        <v>627</v>
      </c>
      <c r="O7" s="886"/>
      <c r="P7" s="886"/>
      <c r="Q7" s="886" t="s">
        <v>879</v>
      </c>
    </row>
    <row r="8" spans="1:17" ht="15" customHeight="1">
      <c r="A8" s="499"/>
      <c r="B8" s="888" t="s">
        <v>628</v>
      </c>
      <c r="C8" s="889"/>
      <c r="D8" s="889"/>
      <c r="E8" s="888" t="s">
        <v>628</v>
      </c>
      <c r="F8" s="889"/>
      <c r="G8" s="889"/>
      <c r="H8" s="888" t="s">
        <v>628</v>
      </c>
      <c r="I8" s="889"/>
      <c r="J8" s="889"/>
      <c r="K8" s="888" t="s">
        <v>628</v>
      </c>
      <c r="L8" s="889"/>
      <c r="M8" s="889"/>
      <c r="N8" s="888" t="s">
        <v>628</v>
      </c>
      <c r="O8" s="889"/>
      <c r="P8" s="889"/>
      <c r="Q8" s="887"/>
    </row>
    <row r="9" spans="1:17">
      <c r="A9" s="509" t="s">
        <v>626</v>
      </c>
      <c r="B9" s="789" t="s">
        <v>629</v>
      </c>
      <c r="C9" s="789" t="s">
        <v>630</v>
      </c>
      <c r="D9" s="789" t="s">
        <v>631</v>
      </c>
      <c r="E9" s="789" t="s">
        <v>629</v>
      </c>
      <c r="F9" s="789" t="s">
        <v>630</v>
      </c>
      <c r="G9" s="789" t="s">
        <v>631</v>
      </c>
      <c r="H9" s="789" t="s">
        <v>629</v>
      </c>
      <c r="I9" s="789" t="s">
        <v>630</v>
      </c>
      <c r="J9" s="789" t="s">
        <v>631</v>
      </c>
      <c r="K9" s="789" t="s">
        <v>629</v>
      </c>
      <c r="L9" s="789" t="s">
        <v>630</v>
      </c>
      <c r="M9" s="789" t="s">
        <v>631</v>
      </c>
      <c r="N9" s="789" t="s">
        <v>629</v>
      </c>
      <c r="O9" s="789" t="s">
        <v>630</v>
      </c>
      <c r="P9" s="789" t="s">
        <v>631</v>
      </c>
      <c r="Q9" s="887"/>
    </row>
    <row r="10" spans="1:17" ht="22.5" customHeight="1">
      <c r="A10" s="450" t="s">
        <v>365</v>
      </c>
      <c r="B10" s="511">
        <v>2423</v>
      </c>
      <c r="C10" s="511">
        <v>649532</v>
      </c>
      <c r="D10" s="511">
        <v>11770</v>
      </c>
      <c r="E10" s="511">
        <v>915</v>
      </c>
      <c r="F10" s="511">
        <v>320602</v>
      </c>
      <c r="G10" s="511">
        <v>4332</v>
      </c>
      <c r="H10" s="511">
        <v>1153</v>
      </c>
      <c r="I10" s="511">
        <v>356374</v>
      </c>
      <c r="J10" s="511">
        <v>5504</v>
      </c>
      <c r="K10" s="511">
        <v>1738</v>
      </c>
      <c r="L10" s="511">
        <v>563906</v>
      </c>
      <c r="M10" s="511">
        <v>11376</v>
      </c>
      <c r="N10" s="511">
        <v>6229</v>
      </c>
      <c r="O10" s="511">
        <v>1890414</v>
      </c>
      <c r="P10" s="511">
        <v>32982</v>
      </c>
      <c r="Q10" s="511">
        <v>1929625</v>
      </c>
    </row>
    <row r="11" spans="1:17" ht="21.75">
      <c r="A11" s="500" t="s">
        <v>523</v>
      </c>
      <c r="B11" s="516">
        <v>1.2556843946362635E-3</v>
      </c>
      <c r="C11" s="516">
        <v>0.33661048131113558</v>
      </c>
      <c r="D11" s="516">
        <v>6.0996307572714903E-3</v>
      </c>
      <c r="E11" s="516">
        <v>4.7418539871736735E-4</v>
      </c>
      <c r="F11" s="516">
        <v>0.16614730841484746</v>
      </c>
      <c r="G11" s="516">
        <v>2.2449957893373065E-3</v>
      </c>
      <c r="H11" s="516">
        <v>5.9752542592472627E-4</v>
      </c>
      <c r="I11" s="516">
        <v>0.18468562544535855</v>
      </c>
      <c r="J11" s="516">
        <v>2.8523676880222843E-3</v>
      </c>
      <c r="K11" s="516">
        <v>9.0069313985878085E-4</v>
      </c>
      <c r="L11" s="516">
        <v>0.29223605622854182</v>
      </c>
      <c r="M11" s="516">
        <v>5.895446006348384E-3</v>
      </c>
      <c r="N11" s="516">
        <v>3.228088359137138E-3</v>
      </c>
      <c r="O11" s="516">
        <v>0.97967947139988343</v>
      </c>
      <c r="P11" s="516">
        <v>1.7092440240979466E-2</v>
      </c>
      <c r="Q11" s="516">
        <v>1</v>
      </c>
    </row>
    <row r="12" spans="1:17" ht="22.5">
      <c r="A12" s="177" t="s">
        <v>1196</v>
      </c>
      <c r="B12" s="512">
        <v>1</v>
      </c>
      <c r="C12" s="512">
        <v>12</v>
      </c>
      <c r="D12" s="512">
        <v>0</v>
      </c>
      <c r="E12" s="512">
        <v>0</v>
      </c>
      <c r="F12" s="512">
        <v>13</v>
      </c>
      <c r="G12" s="512">
        <v>0</v>
      </c>
      <c r="H12" s="512">
        <v>8</v>
      </c>
      <c r="I12" s="512">
        <v>30</v>
      </c>
      <c r="J12" s="512">
        <v>1</v>
      </c>
      <c r="K12" s="512">
        <v>11</v>
      </c>
      <c r="L12" s="512">
        <v>10</v>
      </c>
      <c r="M12" s="512">
        <v>2</v>
      </c>
      <c r="N12" s="512">
        <v>20</v>
      </c>
      <c r="O12" s="512">
        <v>65</v>
      </c>
      <c r="P12" s="512">
        <v>3</v>
      </c>
      <c r="Q12" s="512">
        <v>88</v>
      </c>
    </row>
    <row r="13" spans="1:17" ht="22.5">
      <c r="A13" s="177" t="s">
        <v>524</v>
      </c>
      <c r="B13" s="512">
        <v>0</v>
      </c>
      <c r="C13" s="512">
        <v>1</v>
      </c>
      <c r="D13" s="512">
        <v>0</v>
      </c>
      <c r="E13" s="512">
        <v>0</v>
      </c>
      <c r="F13" s="512">
        <v>2</v>
      </c>
      <c r="G13" s="512">
        <v>0</v>
      </c>
      <c r="H13" s="512">
        <v>0</v>
      </c>
      <c r="I13" s="512">
        <v>0</v>
      </c>
      <c r="J13" s="512">
        <v>0</v>
      </c>
      <c r="K13" s="512">
        <v>0</v>
      </c>
      <c r="L13" s="512">
        <v>0</v>
      </c>
      <c r="M13" s="512">
        <v>0</v>
      </c>
      <c r="N13" s="512">
        <v>0</v>
      </c>
      <c r="O13" s="512">
        <v>3</v>
      </c>
      <c r="P13" s="512">
        <v>0</v>
      </c>
      <c r="Q13" s="512">
        <v>3</v>
      </c>
    </row>
    <row r="14" spans="1:17" ht="22.5">
      <c r="A14" s="177" t="s">
        <v>525</v>
      </c>
      <c r="B14" s="512">
        <v>0</v>
      </c>
      <c r="C14" s="512">
        <v>1783</v>
      </c>
      <c r="D14" s="512">
        <v>0</v>
      </c>
      <c r="E14" s="512">
        <v>0</v>
      </c>
      <c r="F14" s="512">
        <v>1783</v>
      </c>
      <c r="G14" s="512">
        <v>0</v>
      </c>
      <c r="H14" s="512">
        <v>0</v>
      </c>
      <c r="I14" s="512">
        <v>1782</v>
      </c>
      <c r="J14" s="512">
        <v>0</v>
      </c>
      <c r="K14" s="512">
        <v>0</v>
      </c>
      <c r="L14" s="512">
        <v>1783</v>
      </c>
      <c r="M14" s="512">
        <v>0</v>
      </c>
      <c r="N14" s="512">
        <v>0</v>
      </c>
      <c r="O14" s="512">
        <v>7131</v>
      </c>
      <c r="P14" s="512">
        <v>0</v>
      </c>
      <c r="Q14" s="512">
        <v>7131</v>
      </c>
    </row>
    <row r="15" spans="1:17" ht="21.75">
      <c r="A15" s="500" t="s">
        <v>526</v>
      </c>
      <c r="B15" s="514">
        <v>1</v>
      </c>
      <c r="C15" s="514">
        <v>1796</v>
      </c>
      <c r="D15" s="514">
        <v>0</v>
      </c>
      <c r="E15" s="514">
        <v>0</v>
      </c>
      <c r="F15" s="514">
        <v>1798</v>
      </c>
      <c r="G15" s="514">
        <v>0</v>
      </c>
      <c r="H15" s="514">
        <v>8</v>
      </c>
      <c r="I15" s="514">
        <v>1812</v>
      </c>
      <c r="J15" s="514">
        <v>1</v>
      </c>
      <c r="K15" s="514">
        <v>11</v>
      </c>
      <c r="L15" s="514">
        <v>1793</v>
      </c>
      <c r="M15" s="514">
        <v>2</v>
      </c>
      <c r="N15" s="514">
        <v>20</v>
      </c>
      <c r="O15" s="514">
        <v>7199</v>
      </c>
      <c r="P15" s="514">
        <v>3</v>
      </c>
      <c r="Q15" s="514">
        <v>7222</v>
      </c>
    </row>
    <row r="16" spans="1:17" ht="22.5">
      <c r="A16" s="501" t="s">
        <v>621</v>
      </c>
      <c r="B16" s="512">
        <v>3</v>
      </c>
      <c r="C16" s="512">
        <v>352</v>
      </c>
      <c r="D16" s="512">
        <v>0</v>
      </c>
      <c r="E16" s="512">
        <v>1</v>
      </c>
      <c r="F16" s="512">
        <v>136</v>
      </c>
      <c r="G16" s="512">
        <v>0</v>
      </c>
      <c r="H16" s="512">
        <v>0</v>
      </c>
      <c r="I16" s="512">
        <v>171</v>
      </c>
      <c r="J16" s="512">
        <v>0</v>
      </c>
      <c r="K16" s="512">
        <v>0</v>
      </c>
      <c r="L16" s="512">
        <v>341</v>
      </c>
      <c r="M16" s="512">
        <v>0</v>
      </c>
      <c r="N16" s="512">
        <v>4</v>
      </c>
      <c r="O16" s="512">
        <v>1000</v>
      </c>
      <c r="P16" s="512">
        <v>0</v>
      </c>
      <c r="Q16" s="512">
        <v>1004</v>
      </c>
    </row>
    <row r="17" spans="1:17" ht="22.5">
      <c r="A17" s="501" t="s">
        <v>622</v>
      </c>
      <c r="B17" s="513">
        <v>5</v>
      </c>
      <c r="C17" s="512">
        <v>3</v>
      </c>
      <c r="D17" s="512">
        <v>347</v>
      </c>
      <c r="E17" s="512">
        <v>7</v>
      </c>
      <c r="F17" s="512">
        <v>1</v>
      </c>
      <c r="G17" s="512">
        <v>129</v>
      </c>
      <c r="H17" s="512">
        <v>6</v>
      </c>
      <c r="I17" s="512">
        <v>0</v>
      </c>
      <c r="J17" s="512">
        <v>165</v>
      </c>
      <c r="K17" s="512">
        <v>11</v>
      </c>
      <c r="L17" s="512">
        <v>0</v>
      </c>
      <c r="M17" s="512">
        <v>330</v>
      </c>
      <c r="N17" s="512">
        <v>29</v>
      </c>
      <c r="O17" s="512">
        <v>4</v>
      </c>
      <c r="P17" s="512">
        <v>971</v>
      </c>
      <c r="Q17" s="512">
        <v>1004</v>
      </c>
    </row>
    <row r="18" spans="1:17" ht="22.5">
      <c r="A18" s="502" t="s">
        <v>623</v>
      </c>
      <c r="B18" s="512">
        <v>1</v>
      </c>
      <c r="C18" s="512">
        <v>14</v>
      </c>
      <c r="D18" s="512">
        <v>0</v>
      </c>
      <c r="E18" s="512">
        <v>2</v>
      </c>
      <c r="F18" s="512">
        <v>1</v>
      </c>
      <c r="G18" s="512">
        <v>0</v>
      </c>
      <c r="H18" s="512">
        <v>0</v>
      </c>
      <c r="I18" s="512">
        <v>7</v>
      </c>
      <c r="J18" s="512">
        <v>0</v>
      </c>
      <c r="K18" s="512">
        <v>0</v>
      </c>
      <c r="L18" s="512">
        <v>13</v>
      </c>
      <c r="M18" s="512">
        <v>0</v>
      </c>
      <c r="N18" s="512">
        <v>3</v>
      </c>
      <c r="O18" s="512">
        <v>35</v>
      </c>
      <c r="P18" s="512">
        <v>0</v>
      </c>
      <c r="Q18" s="512">
        <v>38</v>
      </c>
    </row>
    <row r="19" spans="1:17" ht="22.5">
      <c r="A19" s="502" t="s">
        <v>624</v>
      </c>
      <c r="B19" s="512">
        <v>1</v>
      </c>
      <c r="C19" s="512">
        <v>4</v>
      </c>
      <c r="D19" s="512">
        <v>0</v>
      </c>
      <c r="E19" s="512">
        <v>0</v>
      </c>
      <c r="F19" s="512">
        <v>20</v>
      </c>
      <c r="G19" s="512">
        <v>0</v>
      </c>
      <c r="H19" s="512">
        <v>1</v>
      </c>
      <c r="I19" s="512">
        <v>5</v>
      </c>
      <c r="J19" s="512">
        <v>0</v>
      </c>
      <c r="K19" s="512">
        <v>1</v>
      </c>
      <c r="L19" s="512">
        <v>6</v>
      </c>
      <c r="M19" s="512">
        <v>0</v>
      </c>
      <c r="N19" s="512">
        <v>3</v>
      </c>
      <c r="O19" s="512">
        <v>35</v>
      </c>
      <c r="P19" s="512">
        <v>0</v>
      </c>
      <c r="Q19" s="512">
        <v>38</v>
      </c>
    </row>
    <row r="20" spans="1:17" ht="22.5" customHeight="1">
      <c r="A20" s="500" t="s">
        <v>527</v>
      </c>
      <c r="B20" s="514">
        <v>2</v>
      </c>
      <c r="C20" s="514">
        <v>-359</v>
      </c>
      <c r="D20" s="514">
        <v>347</v>
      </c>
      <c r="E20" s="514">
        <v>4</v>
      </c>
      <c r="F20" s="514">
        <v>-116</v>
      </c>
      <c r="G20" s="514">
        <v>129</v>
      </c>
      <c r="H20" s="514">
        <v>7</v>
      </c>
      <c r="I20" s="514">
        <v>-173</v>
      </c>
      <c r="J20" s="514">
        <v>165</v>
      </c>
      <c r="K20" s="514">
        <v>12</v>
      </c>
      <c r="L20" s="514">
        <v>-348</v>
      </c>
      <c r="M20" s="514">
        <v>330</v>
      </c>
      <c r="N20" s="514">
        <v>25</v>
      </c>
      <c r="O20" s="514">
        <v>-996</v>
      </c>
      <c r="P20" s="514">
        <v>971</v>
      </c>
      <c r="Q20" s="514">
        <v>0</v>
      </c>
    </row>
    <row r="21" spans="1:17" ht="22.5" customHeight="1">
      <c r="A21" s="500" t="s">
        <v>528</v>
      </c>
      <c r="B21" s="514">
        <v>1</v>
      </c>
      <c r="C21" s="514">
        <v>93</v>
      </c>
      <c r="D21" s="514">
        <v>101</v>
      </c>
      <c r="E21" s="514">
        <v>0</v>
      </c>
      <c r="F21" s="514">
        <v>34</v>
      </c>
      <c r="G21" s="514">
        <v>43</v>
      </c>
      <c r="H21" s="514">
        <v>0</v>
      </c>
      <c r="I21" s="514">
        <v>50</v>
      </c>
      <c r="J21" s="514">
        <v>47</v>
      </c>
      <c r="K21" s="514">
        <v>0</v>
      </c>
      <c r="L21" s="514">
        <v>79</v>
      </c>
      <c r="M21" s="514">
        <v>138</v>
      </c>
      <c r="N21" s="514">
        <v>1</v>
      </c>
      <c r="O21" s="514">
        <v>256</v>
      </c>
      <c r="P21" s="514">
        <v>329</v>
      </c>
      <c r="Q21" s="514">
        <v>586</v>
      </c>
    </row>
    <row r="22" spans="1:17" ht="21.75">
      <c r="A22" s="450" t="s">
        <v>506</v>
      </c>
      <c r="B22" s="511">
        <v>2425</v>
      </c>
      <c r="C22" s="511">
        <v>650876</v>
      </c>
      <c r="D22" s="511">
        <v>12016</v>
      </c>
      <c r="E22" s="511">
        <v>919</v>
      </c>
      <c r="F22" s="511">
        <v>322250</v>
      </c>
      <c r="G22" s="511">
        <v>4418</v>
      </c>
      <c r="H22" s="515">
        <v>1168</v>
      </c>
      <c r="I22" s="511">
        <v>357963</v>
      </c>
      <c r="J22" s="511">
        <v>5623</v>
      </c>
      <c r="K22" s="511">
        <v>1761</v>
      </c>
      <c r="L22" s="511">
        <v>565272</v>
      </c>
      <c r="M22" s="511">
        <v>11570</v>
      </c>
      <c r="N22" s="511">
        <v>6273</v>
      </c>
      <c r="O22" s="511">
        <v>1896361</v>
      </c>
      <c r="P22" s="511">
        <v>33627</v>
      </c>
      <c r="Q22" s="511">
        <v>1936261</v>
      </c>
    </row>
    <row r="23" spans="1:17" ht="22.5">
      <c r="A23" s="500" t="s">
        <v>529</v>
      </c>
      <c r="B23" s="516">
        <v>8.2542302930251759E-4</v>
      </c>
      <c r="C23" s="516">
        <v>2.0691821188178567E-3</v>
      </c>
      <c r="D23" s="516">
        <v>2.0900594732370433E-2</v>
      </c>
      <c r="E23" s="516">
        <v>4.3715846994535519E-3</v>
      </c>
      <c r="F23" s="516">
        <v>5.1403297546490662E-3</v>
      </c>
      <c r="G23" s="516">
        <v>1.9852262234533704E-2</v>
      </c>
      <c r="H23" s="516">
        <v>1.3009540329575022E-2</v>
      </c>
      <c r="I23" s="516">
        <v>4.4587989022768218E-3</v>
      </c>
      <c r="J23" s="516">
        <v>2.1620639534883721E-2</v>
      </c>
      <c r="K23" s="516">
        <v>1.3233601841196778E-2</v>
      </c>
      <c r="L23" s="516">
        <v>2.4223895471940358E-3</v>
      </c>
      <c r="M23" s="516">
        <v>1.7053445850914204E-2</v>
      </c>
      <c r="N23" s="516">
        <v>7.0637341467330228E-3</v>
      </c>
      <c r="O23" s="516">
        <v>3.1458717508439952E-3</v>
      </c>
      <c r="P23" s="516">
        <v>1.9556121520829542E-2</v>
      </c>
      <c r="Q23" s="516">
        <v>3.4390101703698907E-3</v>
      </c>
    </row>
    <row r="24" spans="1:17" ht="21.75">
      <c r="A24" s="500" t="s">
        <v>523</v>
      </c>
      <c r="B24" s="516">
        <v>1.2524138016517402E-3</v>
      </c>
      <c r="C24" s="516">
        <v>0.33615096311912496</v>
      </c>
      <c r="D24" s="516">
        <v>6.2057749445968285E-3</v>
      </c>
      <c r="E24" s="516">
        <v>4.7462609637853576E-4</v>
      </c>
      <c r="F24" s="516">
        <v>0.16642900931227764</v>
      </c>
      <c r="G24" s="516">
        <v>2.2817171858545929E-3</v>
      </c>
      <c r="H24" s="516">
        <v>6.0322446199143607E-4</v>
      </c>
      <c r="I24" s="516">
        <v>0.18487332028068529</v>
      </c>
      <c r="J24" s="516">
        <v>2.9040506419330866E-3</v>
      </c>
      <c r="K24" s="516">
        <v>9.0948482668400598E-4</v>
      </c>
      <c r="L24" s="516">
        <v>0.29193998123186904</v>
      </c>
      <c r="M24" s="516">
        <v>5.9754340969528381E-3</v>
      </c>
      <c r="N24" s="516">
        <v>3.2397491867057178E-3</v>
      </c>
      <c r="O24" s="516">
        <v>0.97939327394395692</v>
      </c>
      <c r="P24" s="516">
        <v>1.7366976869337348E-2</v>
      </c>
      <c r="Q24" s="516">
        <v>1</v>
      </c>
    </row>
    <row r="25" spans="1:17">
      <c r="A25" s="36" t="s">
        <v>530</v>
      </c>
    </row>
    <row r="26" spans="1:17" ht="12.75" customHeight="1">
      <c r="A26" s="508" t="s">
        <v>625</v>
      </c>
      <c r="B26" s="506"/>
      <c r="C26" s="506"/>
      <c r="D26" s="506"/>
      <c r="E26" s="506"/>
      <c r="F26" s="507"/>
    </row>
    <row r="27" spans="1:17" ht="12.75" customHeight="1">
      <c r="A27" s="503" t="s">
        <v>1197</v>
      </c>
      <c r="B27" s="505"/>
      <c r="C27" s="505"/>
      <c r="D27" s="505"/>
      <c r="E27" s="505"/>
      <c r="F27" s="505"/>
    </row>
    <row r="28" spans="1:17" ht="12.75" customHeight="1">
      <c r="A28" s="504"/>
      <c r="B28" s="503"/>
      <c r="C28" s="503"/>
      <c r="D28" s="503"/>
      <c r="E28" s="503"/>
      <c r="F28" s="503"/>
    </row>
    <row r="29" spans="1:17" ht="12.75" customHeight="1">
      <c r="A29" s="452" t="s">
        <v>656</v>
      </c>
      <c r="F29" s="302" t="str">
        <f>Naslovnica!A20</f>
        <v>Prosinac 2018.</v>
      </c>
    </row>
    <row r="30" spans="1:17" ht="12.75" customHeight="1">
      <c r="A30" s="107" t="s">
        <v>1198</v>
      </c>
      <c r="F30" s="108" t="str">
        <f>Naslovnica!A24</f>
        <v>December 2018</v>
      </c>
    </row>
    <row r="31" spans="1:17" ht="12.75" customHeight="1"/>
    <row r="32" spans="1:17" ht="12.75" customHeight="1">
      <c r="G32" s="83"/>
    </row>
    <row r="33" spans="1:8" ht="12.75" customHeight="1"/>
    <row r="34" spans="1:8" ht="12.75" customHeight="1">
      <c r="G34" s="83"/>
      <c r="H34" s="74"/>
    </row>
    <row r="35" spans="1:8" ht="12.75" customHeight="1">
      <c r="A35" s="574"/>
      <c r="F35" s="83"/>
      <c r="G35" s="83"/>
    </row>
    <row r="36" spans="1:8" ht="12.75" customHeight="1">
      <c r="F36" s="83"/>
      <c r="G36" s="83"/>
    </row>
    <row r="37" spans="1:8" ht="12.75" customHeight="1">
      <c r="F37" s="74"/>
      <c r="G37" s="74"/>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51"/>
    </row>
    <row r="50" spans="1:17" ht="12.75" customHeight="1">
      <c r="A50" s="532"/>
    </row>
    <row r="51" spans="1:17" ht="12.75" customHeight="1">
      <c r="A51" s="532" t="s">
        <v>530</v>
      </c>
      <c r="Q51" s="21" t="s">
        <v>28</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5" bestFit="1"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389" t="s">
        <v>841</v>
      </c>
      <c r="F1" s="800" t="s">
        <v>1328</v>
      </c>
      <c r="G1" s="480" t="s">
        <v>1355</v>
      </c>
    </row>
    <row r="2" spans="1:13">
      <c r="A2" s="117" t="s">
        <v>723</v>
      </c>
      <c r="F2" s="801" t="s">
        <v>1329</v>
      </c>
      <c r="G2" s="855" t="s">
        <v>1356</v>
      </c>
    </row>
    <row r="3" spans="1:13" ht="12.75" customHeight="1"/>
    <row r="4" spans="1:13" ht="12.75" customHeight="1">
      <c r="C4" s="596"/>
      <c r="G4" s="478" t="s">
        <v>595</v>
      </c>
    </row>
    <row r="5" spans="1:13" ht="22.5" customHeight="1">
      <c r="A5" s="375" t="s">
        <v>556</v>
      </c>
      <c r="B5" s="375" t="s">
        <v>987</v>
      </c>
      <c r="C5" s="375" t="s">
        <v>988</v>
      </c>
      <c r="D5" s="375" t="s">
        <v>557</v>
      </c>
      <c r="E5" s="375"/>
      <c r="F5" s="375" t="s">
        <v>558</v>
      </c>
      <c r="G5" s="375" t="s">
        <v>574</v>
      </c>
    </row>
    <row r="6" spans="1:13" ht="12.75" customHeight="1">
      <c r="A6" s="221" t="s">
        <v>212</v>
      </c>
      <c r="B6" s="600">
        <v>47572962490</v>
      </c>
      <c r="C6" s="812" t="s">
        <v>954</v>
      </c>
      <c r="D6" s="221" t="s">
        <v>211</v>
      </c>
      <c r="E6" s="221"/>
      <c r="F6" s="226">
        <v>10157434.49</v>
      </c>
      <c r="G6" s="227">
        <v>117.69463040332073</v>
      </c>
      <c r="H6" s="853"/>
      <c r="I6" s="854"/>
      <c r="J6" s="78"/>
      <c r="K6" s="78"/>
      <c r="L6" s="78"/>
      <c r="M6" s="496"/>
    </row>
    <row r="7" spans="1:13" ht="12.75" customHeight="1">
      <c r="A7" s="221" t="s">
        <v>611</v>
      </c>
      <c r="B7" s="600">
        <v>97433886648</v>
      </c>
      <c r="C7" s="812" t="s">
        <v>957</v>
      </c>
      <c r="D7" s="221" t="s">
        <v>543</v>
      </c>
      <c r="E7" s="221"/>
      <c r="F7" s="226">
        <v>6986015.7300000004</v>
      </c>
      <c r="G7" s="227">
        <v>1189.8357006826348</v>
      </c>
      <c r="H7" s="853"/>
      <c r="I7" s="854"/>
      <c r="J7" s="78"/>
      <c r="K7" s="78"/>
      <c r="L7" s="78"/>
      <c r="M7" s="496"/>
    </row>
    <row r="8" spans="1:13" ht="12.75" customHeight="1">
      <c r="A8" s="221" t="s">
        <v>1050</v>
      </c>
      <c r="B8" s="600">
        <v>93273216321</v>
      </c>
      <c r="C8" s="812" t="s">
        <v>956</v>
      </c>
      <c r="D8" s="221" t="s">
        <v>543</v>
      </c>
      <c r="E8" s="221"/>
      <c r="F8" s="226">
        <v>536697047.81999999</v>
      </c>
      <c r="G8" s="227">
        <v>821.45393378937695</v>
      </c>
      <c r="H8" s="853"/>
      <c r="I8" s="854"/>
      <c r="J8" s="78"/>
      <c r="K8" s="78"/>
      <c r="L8" s="78"/>
      <c r="M8" s="496"/>
    </row>
    <row r="9" spans="1:13" ht="12.75" customHeight="1">
      <c r="A9" s="221" t="s">
        <v>801</v>
      </c>
      <c r="B9" s="600">
        <v>57255663752</v>
      </c>
      <c r="C9" s="812" t="s">
        <v>955</v>
      </c>
      <c r="D9" s="221" t="s">
        <v>1096</v>
      </c>
      <c r="E9" s="221"/>
      <c r="F9" s="226">
        <v>15411097.310000001</v>
      </c>
      <c r="G9" s="227">
        <v>122.54333248721106</v>
      </c>
      <c r="H9" s="845"/>
      <c r="I9" s="846"/>
      <c r="J9" s="802"/>
      <c r="K9" s="802"/>
      <c r="L9" s="802"/>
      <c r="M9" s="496"/>
    </row>
    <row r="10" spans="1:13" ht="12.75" customHeight="1">
      <c r="A10" s="221" t="s">
        <v>1097</v>
      </c>
      <c r="B10" s="600">
        <v>13264226136</v>
      </c>
      <c r="C10" s="812" t="s">
        <v>958</v>
      </c>
      <c r="D10" s="282" t="s">
        <v>612</v>
      </c>
      <c r="E10" s="282"/>
      <c r="F10" s="230">
        <v>22379432.420000002</v>
      </c>
      <c r="G10" s="227">
        <v>0.99747895953194188</v>
      </c>
      <c r="H10" s="853"/>
      <c r="I10" s="854"/>
      <c r="J10" s="78"/>
      <c r="K10" s="78"/>
      <c r="L10" s="78"/>
      <c r="M10" s="496"/>
    </row>
    <row r="11" spans="1:13" ht="12.75" customHeight="1">
      <c r="A11" s="221" t="s">
        <v>1182</v>
      </c>
      <c r="B11" s="600" t="s">
        <v>1224</v>
      </c>
      <c r="C11" s="812" t="s">
        <v>1225</v>
      </c>
      <c r="D11" s="282" t="s">
        <v>612</v>
      </c>
      <c r="E11" s="282"/>
      <c r="F11" s="230">
        <v>75312076.090000004</v>
      </c>
      <c r="G11" s="227">
        <v>7.534999771618212</v>
      </c>
      <c r="H11" s="853"/>
      <c r="I11" s="854"/>
      <c r="J11" s="78"/>
      <c r="K11" s="78"/>
      <c r="L11" s="78"/>
      <c r="M11" s="496"/>
    </row>
    <row r="12" spans="1:13" ht="12.75" customHeight="1">
      <c r="A12" s="221" t="s">
        <v>1049</v>
      </c>
      <c r="B12" s="600">
        <v>75398635234</v>
      </c>
      <c r="C12" s="812" t="s">
        <v>959</v>
      </c>
      <c r="D12" s="221" t="s">
        <v>855</v>
      </c>
      <c r="E12" s="221"/>
      <c r="F12" s="226">
        <v>45787879.060000002</v>
      </c>
      <c r="G12" s="227">
        <v>5920.3359032755134</v>
      </c>
      <c r="H12" s="853"/>
      <c r="I12" s="854"/>
      <c r="J12" s="78"/>
      <c r="K12" s="78"/>
      <c r="L12" s="78"/>
      <c r="M12" s="496"/>
    </row>
    <row r="13" spans="1:13" ht="12.75" customHeight="1">
      <c r="A13" s="221" t="s">
        <v>856</v>
      </c>
      <c r="B13" s="600">
        <v>45897406091</v>
      </c>
      <c r="C13" s="813" t="s">
        <v>960</v>
      </c>
      <c r="D13" s="221" t="s">
        <v>855</v>
      </c>
      <c r="E13" s="221"/>
      <c r="F13" s="226">
        <v>3764553.56</v>
      </c>
      <c r="G13" s="227">
        <v>35.98205930704497</v>
      </c>
      <c r="H13" s="853"/>
      <c r="I13" s="854"/>
      <c r="J13" s="78"/>
      <c r="K13" s="78"/>
      <c r="L13" s="78"/>
      <c r="M13" s="496"/>
    </row>
    <row r="14" spans="1:13" ht="12.75" customHeight="1">
      <c r="A14" s="221" t="s">
        <v>614</v>
      </c>
      <c r="B14" s="600">
        <v>48815690681</v>
      </c>
      <c r="C14" s="812" t="s">
        <v>961</v>
      </c>
      <c r="D14" s="221" t="s">
        <v>855</v>
      </c>
      <c r="E14" s="221"/>
      <c r="F14" s="232">
        <v>7540146.7300000004</v>
      </c>
      <c r="G14" s="233">
        <v>921.3923015212049</v>
      </c>
      <c r="H14" s="853"/>
      <c r="I14" s="854"/>
      <c r="J14" s="78"/>
      <c r="K14" s="78"/>
      <c r="L14" s="78"/>
      <c r="M14" s="496"/>
    </row>
    <row r="15" spans="1:13" ht="12.75" customHeight="1">
      <c r="A15" s="221" t="s">
        <v>846</v>
      </c>
      <c r="B15" s="600">
        <v>81393286204</v>
      </c>
      <c r="C15" s="812" t="s">
        <v>962</v>
      </c>
      <c r="D15" s="221" t="s">
        <v>233</v>
      </c>
      <c r="E15" s="221"/>
      <c r="F15" s="230">
        <v>9043574.8992999997</v>
      </c>
      <c r="G15" s="235">
        <v>64.547877671796783</v>
      </c>
      <c r="H15" s="853"/>
      <c r="I15" s="854"/>
      <c r="J15" s="78"/>
      <c r="K15" s="78"/>
      <c r="L15" s="78"/>
      <c r="M15" s="496"/>
    </row>
    <row r="16" spans="1:13" ht="18.75" customHeight="1">
      <c r="A16" s="396" t="s">
        <v>461</v>
      </c>
      <c r="B16" s="414"/>
      <c r="C16" s="415"/>
      <c r="D16" s="397"/>
      <c r="E16" s="397"/>
      <c r="F16" s="399">
        <f>SUM(F6:F15)</f>
        <v>733079258.10929978</v>
      </c>
      <c r="G16" s="400"/>
    </row>
    <row r="17" spans="1:13" ht="12.75" customHeight="1">
      <c r="A17" s="36" t="s">
        <v>462</v>
      </c>
    </row>
    <row r="18" spans="1:13" ht="12.75" customHeight="1">
      <c r="A18" s="76" t="s">
        <v>1215</v>
      </c>
    </row>
    <row r="19" spans="1:13" ht="12.75" customHeight="1">
      <c r="A19" s="85"/>
    </row>
    <row r="20" spans="1:13" ht="12.75" customHeight="1">
      <c r="A20" s="389" t="s">
        <v>842</v>
      </c>
      <c r="G20" s="480" t="s">
        <v>1355</v>
      </c>
    </row>
    <row r="21" spans="1:13" ht="12.75" customHeight="1">
      <c r="A21" s="117" t="s">
        <v>843</v>
      </c>
      <c r="G21" s="855" t="s">
        <v>1356</v>
      </c>
    </row>
    <row r="22" spans="1:13" ht="12.75" customHeight="1">
      <c r="A22" s="85"/>
    </row>
    <row r="23" spans="1:13" ht="12.75" customHeight="1">
      <c r="A23" s="85"/>
      <c r="G23" s="572" t="s">
        <v>595</v>
      </c>
    </row>
    <row r="24" spans="1:13" ht="22.5">
      <c r="A24" s="375" t="s">
        <v>840</v>
      </c>
      <c r="B24" s="375" t="s">
        <v>987</v>
      </c>
      <c r="C24" s="375" t="s">
        <v>988</v>
      </c>
      <c r="D24" s="375" t="s">
        <v>557</v>
      </c>
      <c r="E24" s="375" t="s">
        <v>1100</v>
      </c>
      <c r="F24" s="375" t="s">
        <v>558</v>
      </c>
      <c r="G24" s="375" t="s">
        <v>574</v>
      </c>
    </row>
    <row r="25" spans="1:13">
      <c r="A25" s="221" t="s">
        <v>1229</v>
      </c>
      <c r="B25" s="600" t="s">
        <v>1235</v>
      </c>
      <c r="C25" s="812" t="s">
        <v>1236</v>
      </c>
      <c r="D25" s="221" t="s">
        <v>211</v>
      </c>
      <c r="E25" s="222"/>
      <c r="F25" s="230">
        <v>4953545.18</v>
      </c>
      <c r="G25" s="227">
        <v>85.104033229671828</v>
      </c>
      <c r="H25" s="847"/>
      <c r="I25" s="848"/>
      <c r="J25" s="852"/>
      <c r="K25" s="852"/>
      <c r="L25" s="802"/>
      <c r="M25" s="802"/>
    </row>
    <row r="26" spans="1:13">
      <c r="A26" s="221" t="s">
        <v>1230</v>
      </c>
      <c r="B26" s="600" t="s">
        <v>1237</v>
      </c>
      <c r="C26" s="812" t="s">
        <v>1238</v>
      </c>
      <c r="D26" s="221" t="s">
        <v>1233</v>
      </c>
      <c r="E26" s="222"/>
      <c r="F26" s="230">
        <v>76211504.293500006</v>
      </c>
      <c r="G26" s="227">
        <v>810.44975147752746</v>
      </c>
      <c r="H26" s="847"/>
      <c r="I26" s="848"/>
      <c r="J26" s="852"/>
      <c r="K26" s="852"/>
      <c r="L26" s="802"/>
      <c r="M26" s="802"/>
    </row>
    <row r="27" spans="1:13">
      <c r="A27" s="221" t="s">
        <v>1231</v>
      </c>
      <c r="B27" s="600" t="s">
        <v>1239</v>
      </c>
      <c r="C27" s="812" t="s">
        <v>1240</v>
      </c>
      <c r="D27" s="221" t="s">
        <v>1233</v>
      </c>
      <c r="E27" s="222"/>
      <c r="F27" s="230">
        <v>135528439.57120001</v>
      </c>
      <c r="G27" s="227">
        <v>815.63980112235117</v>
      </c>
      <c r="H27" s="847"/>
      <c r="I27" s="848"/>
      <c r="J27" s="852"/>
      <c r="K27" s="852"/>
      <c r="L27" s="802"/>
      <c r="M27" s="802"/>
    </row>
    <row r="28" spans="1:13">
      <c r="A28" s="221" t="s">
        <v>1232</v>
      </c>
      <c r="B28" s="600" t="s">
        <v>1241</v>
      </c>
      <c r="C28" s="812" t="s">
        <v>1242</v>
      </c>
      <c r="D28" s="221" t="s">
        <v>1233</v>
      </c>
      <c r="E28" s="222"/>
      <c r="F28" s="230">
        <v>13739121.738299999</v>
      </c>
      <c r="G28" s="227">
        <v>124.33051138362165</v>
      </c>
      <c r="H28" s="847"/>
      <c r="I28" s="848"/>
      <c r="J28" s="852"/>
      <c r="K28" s="852"/>
      <c r="L28" s="802"/>
      <c r="M28" s="802"/>
    </row>
    <row r="29" spans="1:13" ht="12.75" customHeight="1">
      <c r="A29" s="221" t="s">
        <v>1099</v>
      </c>
      <c r="B29" s="600" t="s">
        <v>1101</v>
      </c>
      <c r="C29" s="812" t="s">
        <v>1102</v>
      </c>
      <c r="D29" s="221" t="s">
        <v>1096</v>
      </c>
      <c r="E29" s="222" t="s">
        <v>629</v>
      </c>
      <c r="F29" s="230">
        <v>14089347.117000001</v>
      </c>
      <c r="G29" s="227">
        <v>118.94629999999999</v>
      </c>
      <c r="H29" s="847"/>
      <c r="I29" s="849"/>
      <c r="J29" s="852"/>
      <c r="K29" s="852"/>
      <c r="L29" s="802"/>
      <c r="M29" s="802"/>
    </row>
    <row r="30" spans="1:13" ht="12.75" customHeight="1">
      <c r="A30" s="221"/>
      <c r="B30" s="600"/>
      <c r="C30" s="812"/>
      <c r="D30" s="221"/>
      <c r="E30" s="222" t="s">
        <v>630</v>
      </c>
      <c r="F30" s="230">
        <v>1179665.5330000001</v>
      </c>
      <c r="G30" s="227">
        <v>116.7629</v>
      </c>
      <c r="H30" s="847"/>
      <c r="I30" s="849"/>
      <c r="J30" s="852"/>
      <c r="K30" s="852"/>
      <c r="L30" s="802"/>
      <c r="M30" s="802"/>
    </row>
    <row r="31" spans="1:13" ht="12.75" customHeight="1">
      <c r="A31" s="221" t="s">
        <v>1393</v>
      </c>
      <c r="B31" s="600" t="s">
        <v>1103</v>
      </c>
      <c r="C31" s="812" t="s">
        <v>1104</v>
      </c>
      <c r="D31" s="221" t="s">
        <v>1096</v>
      </c>
      <c r="E31" s="221"/>
      <c r="F31" s="230">
        <v>1293353.1399999999</v>
      </c>
      <c r="G31" s="235">
        <v>11.750754996100259</v>
      </c>
      <c r="H31" s="847"/>
      <c r="I31" s="848"/>
      <c r="J31" s="852"/>
      <c r="K31" s="852"/>
      <c r="L31" s="802"/>
      <c r="M31" s="802"/>
    </row>
    <row r="32" spans="1:13" s="778" customFormat="1" ht="12.75" customHeight="1">
      <c r="A32" s="221" t="s">
        <v>1347</v>
      </c>
      <c r="B32" s="600" t="s">
        <v>1348</v>
      </c>
      <c r="C32" s="812" t="s">
        <v>1349</v>
      </c>
      <c r="D32" s="282" t="s">
        <v>612</v>
      </c>
      <c r="E32" s="221"/>
      <c r="F32" s="230">
        <v>0</v>
      </c>
      <c r="G32" s="227">
        <v>0</v>
      </c>
      <c r="H32" s="847"/>
      <c r="I32" s="848"/>
      <c r="J32" s="852"/>
      <c r="K32" s="852"/>
      <c r="L32" s="802"/>
      <c r="M32" s="802"/>
    </row>
    <row r="33" spans="1:13" ht="12.75" customHeight="1">
      <c r="A33" s="221" t="s">
        <v>1331</v>
      </c>
      <c r="B33" s="600" t="s">
        <v>1226</v>
      </c>
      <c r="C33" s="812" t="s">
        <v>1227</v>
      </c>
      <c r="D33" s="282" t="s">
        <v>612</v>
      </c>
      <c r="E33" s="282"/>
      <c r="F33" s="230">
        <v>44028563.009999998</v>
      </c>
      <c r="G33" s="227">
        <v>7.335157422946657</v>
      </c>
      <c r="H33" s="850"/>
      <c r="I33" s="851"/>
      <c r="J33" s="852"/>
      <c r="K33" s="852"/>
      <c r="L33" s="78"/>
      <c r="M33" s="496"/>
    </row>
    <row r="34" spans="1:13" ht="12.75" customHeight="1">
      <c r="A34" s="221" t="s">
        <v>1098</v>
      </c>
      <c r="B34" s="600" t="s">
        <v>1009</v>
      </c>
      <c r="C34" s="812" t="s">
        <v>963</v>
      </c>
      <c r="D34" s="221" t="s">
        <v>612</v>
      </c>
      <c r="E34" s="221"/>
      <c r="F34" s="230">
        <v>43120176.869999997</v>
      </c>
      <c r="G34" s="227">
        <v>1.0398010135335174</v>
      </c>
      <c r="H34" s="847"/>
      <c r="I34" s="848"/>
      <c r="J34" s="852"/>
      <c r="K34" s="852"/>
      <c r="L34" s="802"/>
      <c r="M34" s="802"/>
    </row>
    <row r="35" spans="1:13" ht="12.75" customHeight="1">
      <c r="A35" s="221" t="s">
        <v>1105</v>
      </c>
      <c r="B35" s="600" t="s">
        <v>1106</v>
      </c>
      <c r="C35" s="812" t="s">
        <v>1107</v>
      </c>
      <c r="D35" s="221" t="s">
        <v>612</v>
      </c>
      <c r="E35" s="221"/>
      <c r="F35" s="230">
        <v>45304141.619999997</v>
      </c>
      <c r="G35" s="227">
        <v>7.6180328080120043</v>
      </c>
      <c r="H35" s="847"/>
      <c r="I35" s="848"/>
      <c r="J35" s="852"/>
      <c r="K35" s="852"/>
      <c r="L35" s="802"/>
      <c r="M35" s="802"/>
    </row>
    <row r="36" spans="1:13" ht="12.75" customHeight="1">
      <c r="A36" s="221" t="s">
        <v>613</v>
      </c>
      <c r="B36" s="600">
        <v>34464772270</v>
      </c>
      <c r="C36" s="812" t="s">
        <v>964</v>
      </c>
      <c r="D36" s="221" t="s">
        <v>855</v>
      </c>
      <c r="E36" s="221"/>
      <c r="F36" s="230">
        <v>18569993.489999998</v>
      </c>
      <c r="G36" s="227">
        <v>1190.209542456116</v>
      </c>
      <c r="H36" s="847"/>
      <c r="I36" s="848"/>
      <c r="J36" s="852"/>
      <c r="K36" s="852"/>
      <c r="L36" s="802"/>
      <c r="M36" s="802"/>
    </row>
    <row r="37" spans="1:13" ht="12.75" customHeight="1">
      <c r="A37" s="221" t="s">
        <v>615</v>
      </c>
      <c r="B37" s="600">
        <v>23551463350</v>
      </c>
      <c r="C37" s="812" t="s">
        <v>965</v>
      </c>
      <c r="D37" s="221" t="s">
        <v>855</v>
      </c>
      <c r="E37" s="221"/>
      <c r="F37" s="230">
        <v>13180614.140000001</v>
      </c>
      <c r="G37" s="227">
        <v>548.86665669785816</v>
      </c>
      <c r="H37" s="847"/>
      <c r="I37" s="848"/>
      <c r="J37" s="852"/>
      <c r="K37" s="852"/>
      <c r="L37" s="802"/>
      <c r="M37" s="802"/>
    </row>
    <row r="38" spans="1:13" ht="12.75" customHeight="1">
      <c r="A38" s="221" t="s">
        <v>854</v>
      </c>
      <c r="B38" s="600">
        <v>84595320778</v>
      </c>
      <c r="C38" s="812" t="s">
        <v>966</v>
      </c>
      <c r="D38" s="221" t="s">
        <v>855</v>
      </c>
      <c r="E38" s="221"/>
      <c r="F38" s="226">
        <v>3947585.07</v>
      </c>
      <c r="G38" s="227">
        <v>2234.0809500301616</v>
      </c>
      <c r="H38" s="847"/>
      <c r="I38" s="848"/>
      <c r="J38" s="852"/>
      <c r="K38" s="852"/>
      <c r="L38" s="802"/>
      <c r="M38" s="802"/>
    </row>
    <row r="39" spans="1:13" ht="12.75" customHeight="1">
      <c r="A39" s="221" t="s">
        <v>1234</v>
      </c>
      <c r="B39" s="600" t="s">
        <v>1244</v>
      </c>
      <c r="C39" s="812" t="s">
        <v>1243</v>
      </c>
      <c r="D39" s="221" t="s">
        <v>1336</v>
      </c>
      <c r="E39" s="221"/>
      <c r="F39" s="226">
        <v>1870200.02</v>
      </c>
      <c r="G39" s="227">
        <v>688.23988961371231</v>
      </c>
      <c r="H39" s="847"/>
      <c r="I39" s="848"/>
      <c r="J39" s="852"/>
      <c r="K39" s="852"/>
      <c r="L39" s="802"/>
      <c r="M39" s="802"/>
    </row>
    <row r="40" spans="1:13" ht="12.75" customHeight="1">
      <c r="A40" s="221" t="s">
        <v>1330</v>
      </c>
      <c r="B40" s="600">
        <v>34988643147</v>
      </c>
      <c r="C40" s="812" t="s">
        <v>967</v>
      </c>
      <c r="D40" s="282" t="s">
        <v>1336</v>
      </c>
      <c r="E40" s="221"/>
      <c r="F40" s="226">
        <v>32305045.210000001</v>
      </c>
      <c r="G40" s="227">
        <v>1623.6629890311651</v>
      </c>
      <c r="H40" s="845"/>
      <c r="I40" s="846"/>
      <c r="J40" s="852"/>
      <c r="K40" s="852"/>
      <c r="L40" s="802"/>
      <c r="M40" s="802"/>
    </row>
    <row r="41" spans="1:13" ht="18.75" customHeight="1">
      <c r="A41" s="396" t="s">
        <v>461</v>
      </c>
      <c r="B41" s="414"/>
      <c r="C41" s="415"/>
      <c r="D41" s="397"/>
      <c r="E41" s="397"/>
      <c r="F41" s="399">
        <f>SUM(F25:F40)</f>
        <v>449321296.00299996</v>
      </c>
      <c r="G41" s="400"/>
      <c r="H41" s="845"/>
      <c r="I41" s="802"/>
      <c r="J41" s="802"/>
      <c r="K41" s="802"/>
      <c r="L41" s="802"/>
      <c r="M41" s="802"/>
    </row>
    <row r="42" spans="1:13" ht="12.75" customHeight="1">
      <c r="A42" s="36" t="s">
        <v>462</v>
      </c>
    </row>
    <row r="43" spans="1:13" ht="12.75" customHeight="1">
      <c r="A43" s="76" t="s">
        <v>555</v>
      </c>
    </row>
    <row r="44" spans="1:13" ht="12.75" customHeight="1">
      <c r="A44" s="803" t="s">
        <v>1394</v>
      </c>
    </row>
    <row r="45" spans="1:13" ht="12.75" customHeight="1">
      <c r="A45" s="803" t="s">
        <v>1395</v>
      </c>
    </row>
    <row r="46" spans="1:13" s="778" customFormat="1" ht="12.75" customHeight="1">
      <c r="A46" s="803"/>
    </row>
    <row r="47" spans="1:13" ht="12.75" customHeight="1">
      <c r="A47" s="389" t="s">
        <v>1033</v>
      </c>
      <c r="G47" s="480" t="s">
        <v>1355</v>
      </c>
    </row>
    <row r="48" spans="1:13" ht="12.75" customHeight="1">
      <c r="A48" s="117" t="s">
        <v>1032</v>
      </c>
      <c r="G48" s="855" t="s">
        <v>1356</v>
      </c>
    </row>
    <row r="49" spans="1:7" ht="12.75" customHeight="1">
      <c r="A49" s="117"/>
    </row>
    <row r="50" spans="1:7" ht="12.75" customHeight="1">
      <c r="A50" s="76"/>
      <c r="G50" s="607" t="s">
        <v>595</v>
      </c>
    </row>
    <row r="51" spans="1:7" ht="47.25" customHeight="1">
      <c r="A51" s="411" t="s">
        <v>1343</v>
      </c>
      <c r="B51" s="375" t="s">
        <v>990</v>
      </c>
      <c r="C51" s="375" t="s">
        <v>988</v>
      </c>
      <c r="D51" s="411" t="s">
        <v>598</v>
      </c>
      <c r="E51" s="411"/>
      <c r="F51" s="411" t="s">
        <v>597</v>
      </c>
      <c r="G51" s="411" t="s">
        <v>599</v>
      </c>
    </row>
    <row r="52" spans="1:7">
      <c r="A52" s="240" t="s">
        <v>850</v>
      </c>
      <c r="B52" s="221">
        <v>8269700991</v>
      </c>
      <c r="C52" s="812" t="s">
        <v>979</v>
      </c>
      <c r="D52" s="240" t="s">
        <v>542</v>
      </c>
      <c r="E52" s="240"/>
      <c r="F52" s="241">
        <v>1312896590.1300001</v>
      </c>
      <c r="G52" s="227">
        <v>341.41106454789633</v>
      </c>
    </row>
    <row r="53" spans="1:7">
      <c r="A53" s="36" t="s">
        <v>462</v>
      </c>
      <c r="G53" s="647"/>
    </row>
    <row r="54" spans="1:7">
      <c r="A54" s="473" t="s">
        <v>1017</v>
      </c>
    </row>
    <row r="55" spans="1:7" ht="12.75" customHeight="1">
      <c r="A55" s="483" t="s">
        <v>577</v>
      </c>
      <c r="B55" s="573"/>
      <c r="C55" s="573"/>
      <c r="D55" s="573"/>
      <c r="E55" s="646"/>
      <c r="F55" s="573"/>
      <c r="G55" s="573"/>
    </row>
    <row r="56" spans="1:7" ht="21.75" customHeight="1">
      <c r="A56" s="973" t="s">
        <v>578</v>
      </c>
      <c r="B56" s="973"/>
      <c r="C56" s="973"/>
      <c r="D56" s="973"/>
      <c r="E56" s="973"/>
      <c r="F56" s="973"/>
      <c r="G56" s="973"/>
    </row>
    <row r="57" spans="1:7" ht="12.75" customHeight="1">
      <c r="A57" s="85"/>
    </row>
    <row r="58" spans="1:7" ht="12.75" customHeight="1">
      <c r="A58" s="416" t="s">
        <v>724</v>
      </c>
      <c r="F58" s="417"/>
      <c r="G58" s="480" t="s">
        <v>1355</v>
      </c>
    </row>
    <row r="59" spans="1:7" ht="12.75" customHeight="1">
      <c r="A59" s="481" t="s">
        <v>725</v>
      </c>
      <c r="F59" s="86"/>
      <c r="G59" s="855" t="s">
        <v>1356</v>
      </c>
    </row>
    <row r="60" spans="1:7" ht="12.75" customHeight="1"/>
    <row r="61" spans="1:7" ht="12.75" customHeight="1">
      <c r="G61" s="478" t="s">
        <v>595</v>
      </c>
    </row>
    <row r="62" spans="1:7" ht="35.25" customHeight="1">
      <c r="A62" s="411" t="s">
        <v>1344</v>
      </c>
      <c r="B62" s="375" t="s">
        <v>987</v>
      </c>
      <c r="C62" s="375" t="s">
        <v>988</v>
      </c>
      <c r="D62" s="411" t="s">
        <v>598</v>
      </c>
      <c r="E62" s="411"/>
      <c r="F62" s="411" t="s">
        <v>597</v>
      </c>
      <c r="G62" s="375" t="s">
        <v>574</v>
      </c>
    </row>
    <row r="63" spans="1:7" ht="12.75" customHeight="1">
      <c r="A63" s="244" t="s">
        <v>1439</v>
      </c>
      <c r="B63" s="600">
        <v>40266711905</v>
      </c>
      <c r="C63" s="814" t="s">
        <v>968</v>
      </c>
      <c r="D63" s="244" t="s">
        <v>1096</v>
      </c>
      <c r="E63" s="244"/>
      <c r="F63" s="245">
        <v>6216822.0300000003</v>
      </c>
      <c r="G63" s="246">
        <v>32.751075521821789</v>
      </c>
    </row>
    <row r="64" spans="1:7" ht="12.75" customHeight="1">
      <c r="A64" s="65" t="s">
        <v>262</v>
      </c>
    </row>
    <row r="65" spans="1:9" s="778" customFormat="1" ht="12.75" customHeight="1">
      <c r="A65" s="65" t="s">
        <v>1441</v>
      </c>
    </row>
    <row r="66" spans="1:9" ht="12.75" customHeight="1">
      <c r="A66" s="76" t="s">
        <v>555</v>
      </c>
    </row>
    <row r="67" spans="1:9" ht="12.75" customHeight="1"/>
    <row r="68" spans="1:9" ht="12.75" customHeight="1">
      <c r="A68" s="416" t="s">
        <v>787</v>
      </c>
      <c r="F68" s="417"/>
      <c r="I68" s="480" t="s">
        <v>1355</v>
      </c>
    </row>
    <row r="69" spans="1:9" ht="12.75" customHeight="1">
      <c r="A69" s="481" t="s">
        <v>974</v>
      </c>
      <c r="F69" s="86"/>
      <c r="I69" s="855" t="s">
        <v>1356</v>
      </c>
    </row>
    <row r="70" spans="1:9" ht="12.75" customHeight="1">
      <c r="A70" s="482"/>
    </row>
    <row r="71" spans="1:9" ht="12.75" customHeight="1">
      <c r="I71" s="478" t="s">
        <v>596</v>
      </c>
    </row>
    <row r="72" spans="1:9" ht="66.75" customHeight="1">
      <c r="A72" s="411" t="s">
        <v>1345</v>
      </c>
      <c r="B72" s="375" t="s">
        <v>987</v>
      </c>
      <c r="C72" s="375" t="s">
        <v>988</v>
      </c>
      <c r="D72" s="411" t="s">
        <v>598</v>
      </c>
      <c r="E72" s="411"/>
      <c r="F72" s="411" t="s">
        <v>559</v>
      </c>
      <c r="G72" s="411" t="s">
        <v>975</v>
      </c>
      <c r="H72" s="411" t="s">
        <v>597</v>
      </c>
      <c r="I72" s="375" t="s">
        <v>574</v>
      </c>
    </row>
    <row r="73" spans="1:9" ht="12.75" customHeight="1">
      <c r="A73" s="244" t="s">
        <v>237</v>
      </c>
      <c r="B73" s="600">
        <v>50454412454</v>
      </c>
      <c r="C73" s="814" t="s">
        <v>969</v>
      </c>
      <c r="D73" s="247" t="s">
        <v>238</v>
      </c>
      <c r="E73" s="247"/>
      <c r="F73" s="251">
        <v>155000000</v>
      </c>
      <c r="G73" s="251">
        <v>77500000</v>
      </c>
      <c r="H73" s="249">
        <v>9901805.0999999996</v>
      </c>
      <c r="I73" s="250">
        <v>0.61000041721929732</v>
      </c>
    </row>
    <row r="74" spans="1:9" ht="12.75" customHeight="1">
      <c r="A74" s="244" t="s">
        <v>239</v>
      </c>
      <c r="B74" s="600">
        <v>79640747340</v>
      </c>
      <c r="C74" s="814" t="s">
        <v>970</v>
      </c>
      <c r="D74" s="244" t="s">
        <v>1096</v>
      </c>
      <c r="E74" s="244"/>
      <c r="F74" s="248">
        <v>380000000</v>
      </c>
      <c r="G74" s="248">
        <v>190000000</v>
      </c>
      <c r="H74" s="249">
        <v>244477343.24000001</v>
      </c>
      <c r="I74" s="250">
        <v>109.38750249235731</v>
      </c>
    </row>
    <row r="75" spans="1:9" ht="12.75" customHeight="1">
      <c r="A75" s="244" t="s">
        <v>857</v>
      </c>
      <c r="B75" s="600">
        <v>37735093339</v>
      </c>
      <c r="C75" s="814" t="s">
        <v>971</v>
      </c>
      <c r="D75" s="244" t="s">
        <v>241</v>
      </c>
      <c r="E75" s="244"/>
      <c r="F75" s="248">
        <v>600000000</v>
      </c>
      <c r="G75" s="248">
        <v>300000000</v>
      </c>
      <c r="H75" s="249">
        <v>120208666.45999999</v>
      </c>
      <c r="I75" s="250">
        <v>8.0365655467752273</v>
      </c>
    </row>
    <row r="76" spans="1:9" ht="12.75" customHeight="1">
      <c r="A76" s="244" t="s">
        <v>240</v>
      </c>
      <c r="B76" s="600">
        <v>61196386099</v>
      </c>
      <c r="C76" s="814" t="s">
        <v>972</v>
      </c>
      <c r="D76" s="244" t="s">
        <v>241</v>
      </c>
      <c r="E76" s="244"/>
      <c r="F76" s="248">
        <v>340000000</v>
      </c>
      <c r="G76" s="248">
        <v>170000000</v>
      </c>
      <c r="H76" s="249">
        <v>256288563.34999999</v>
      </c>
      <c r="I76" s="250">
        <v>3.588935618843768</v>
      </c>
    </row>
    <row r="77" spans="1:9" ht="12.75" customHeight="1">
      <c r="A77" s="244" t="s">
        <v>1334</v>
      </c>
      <c r="B77" s="600">
        <v>48379655657</v>
      </c>
      <c r="C77" s="814" t="s">
        <v>973</v>
      </c>
      <c r="D77" s="247" t="s">
        <v>236</v>
      </c>
      <c r="E77" s="247"/>
      <c r="F77" s="251">
        <v>325000000</v>
      </c>
      <c r="G77" s="251">
        <v>162500000</v>
      </c>
      <c r="H77" s="249">
        <v>332721928.3574</v>
      </c>
      <c r="I77" s="250">
        <v>250.79209630645062</v>
      </c>
    </row>
    <row r="78" spans="1:9" ht="18.75" customHeight="1">
      <c r="A78" s="396" t="s">
        <v>461</v>
      </c>
      <c r="B78" s="414"/>
      <c r="C78" s="415"/>
      <c r="D78" s="414"/>
      <c r="E78" s="414"/>
      <c r="F78" s="415"/>
      <c r="G78" s="415"/>
      <c r="H78" s="412">
        <f>SUM(H73:H77)</f>
        <v>963598306.50740004</v>
      </c>
      <c r="I78" s="413"/>
    </row>
    <row r="79" spans="1:9" ht="12.75" customHeight="1">
      <c r="A79" s="65" t="s">
        <v>262</v>
      </c>
    </row>
    <row r="80" spans="1:9" ht="12.75" customHeight="1">
      <c r="A80" s="76" t="s">
        <v>555</v>
      </c>
      <c r="F80" s="75"/>
    </row>
    <row r="81" spans="1:9" ht="12.75" customHeight="1">
      <c r="A81" s="477" t="s">
        <v>989</v>
      </c>
    </row>
    <row r="82" spans="1:9" ht="12.75" customHeight="1"/>
    <row r="83" spans="1:9">
      <c r="A83" s="483" t="s">
        <v>576</v>
      </c>
    </row>
    <row r="84" spans="1:9" ht="21" customHeight="1">
      <c r="A84" s="974" t="s">
        <v>575</v>
      </c>
      <c r="B84" s="974"/>
      <c r="C84" s="974"/>
      <c r="D84" s="974"/>
      <c r="E84" s="974"/>
      <c r="F84" s="974"/>
      <c r="G84" s="974"/>
    </row>
    <row r="85" spans="1:9" ht="12.75" customHeight="1">
      <c r="A85" s="484"/>
    </row>
    <row r="86" spans="1:9" ht="12.75" customHeight="1">
      <c r="A86" s="72" t="s">
        <v>259</v>
      </c>
    </row>
    <row r="87" spans="1:9" ht="12.75" customHeight="1">
      <c r="I87" s="53" t="s">
        <v>550</v>
      </c>
    </row>
    <row r="88" spans="1:9" ht="12.75" customHeight="1"/>
    <row r="89" spans="1:9" ht="12.75" customHeight="1">
      <c r="A89" s="485"/>
    </row>
    <row r="90" spans="1:9" ht="12.75" customHeight="1">
      <c r="A90" s="483"/>
    </row>
    <row r="91" spans="1:9" ht="12.75" customHeight="1">
      <c r="A91" s="483"/>
    </row>
    <row r="92" spans="1:9" ht="12.75" customHeight="1">
      <c r="A92" s="483"/>
    </row>
    <row r="93" spans="1:9" ht="12.75" customHeight="1">
      <c r="A93" s="484"/>
    </row>
    <row r="94" spans="1:9" ht="12.75" customHeight="1">
      <c r="A94" s="484"/>
    </row>
    <row r="95" spans="1:9" ht="12.75" customHeight="1">
      <c r="A95" s="484"/>
    </row>
    <row r="96" spans="1:9" ht="12.75" customHeight="1">
      <c r="A96" s="484"/>
    </row>
    <row r="97" ht="12.75" customHeight="1"/>
    <row r="98" ht="12.75" customHeight="1"/>
  </sheetData>
  <sortState ref="A6:D15">
    <sortCondition ref="B6"/>
  </sortState>
  <mergeCells count="2">
    <mergeCell ref="A56:G56"/>
    <mergeCell ref="A84:G84"/>
  </mergeCells>
  <hyperlinks>
    <hyperlink ref="A86" location="'2 Sadržaj'!A1" display="Sadržaj / Contents"/>
  </hyperlinks>
  <pageMargins left="0.7" right="0.7" top="0.75" bottom="0.75" header="0.3" footer="0.3"/>
  <pageSetup paperSize="9" scale="58" orientation="portrait" r:id="rId1"/>
  <ignoredErrors>
    <ignoredError sqref="B32:B35 B11 B25:B29 B39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style="102" customWidth="1"/>
    <col min="2" max="2" width="10.42578125" style="102" bestFit="1" customWidth="1"/>
    <col min="3" max="3" width="13.42578125" style="102" bestFit="1" customWidth="1"/>
    <col min="4" max="4" width="31.5703125" style="102" customWidth="1"/>
    <col min="5" max="5" width="13.140625" style="102" bestFit="1" customWidth="1"/>
    <col min="6" max="16384" width="9.140625" style="102"/>
  </cols>
  <sheetData>
    <row r="1" spans="1:6" ht="12.75" customHeight="1">
      <c r="A1" s="402" t="s">
        <v>726</v>
      </c>
      <c r="F1" s="409" t="str">
        <f>Naslovnica!A20</f>
        <v>Prosinac 2018.</v>
      </c>
    </row>
    <row r="2" spans="1:6" ht="12.75" customHeight="1">
      <c r="A2" s="107" t="s">
        <v>869</v>
      </c>
      <c r="F2" s="494" t="str">
        <f>Naslovnica!A24</f>
        <v>December 2018</v>
      </c>
    </row>
    <row r="3" spans="1:6" ht="12.75" customHeight="1"/>
    <row r="4" spans="1:6" ht="12.75" customHeight="1">
      <c r="F4" s="21" t="s">
        <v>595</v>
      </c>
    </row>
    <row r="5" spans="1:6" ht="54.75">
      <c r="A5" s="411" t="s">
        <v>1341</v>
      </c>
      <c r="B5" s="375" t="s">
        <v>990</v>
      </c>
      <c r="C5" s="375" t="s">
        <v>988</v>
      </c>
      <c r="D5" s="411" t="s">
        <v>598</v>
      </c>
      <c r="E5" s="411" t="s">
        <v>597</v>
      </c>
      <c r="F5" s="411" t="s">
        <v>599</v>
      </c>
    </row>
    <row r="6" spans="1:6">
      <c r="A6" s="240" t="s">
        <v>1402</v>
      </c>
      <c r="B6" s="600" t="s">
        <v>1403</v>
      </c>
      <c r="C6" s="812" t="s">
        <v>1404</v>
      </c>
      <c r="D6" s="240" t="s">
        <v>211</v>
      </c>
      <c r="E6" s="241">
        <v>0</v>
      </c>
      <c r="F6" s="498">
        <v>0</v>
      </c>
    </row>
    <row r="7" spans="1:6" ht="12.75" customHeight="1">
      <c r="A7" s="240" t="s">
        <v>847</v>
      </c>
      <c r="B7" s="600">
        <v>66839822146</v>
      </c>
      <c r="C7" s="812" t="s">
        <v>976</v>
      </c>
      <c r="D7" s="240" t="s">
        <v>222</v>
      </c>
      <c r="E7" s="241">
        <v>21531318.84</v>
      </c>
      <c r="F7" s="498">
        <v>753.11604679049697</v>
      </c>
    </row>
    <row r="8" spans="1:6">
      <c r="A8" s="396" t="s">
        <v>1340</v>
      </c>
      <c r="B8" s="375"/>
      <c r="C8" s="375"/>
      <c r="D8" s="580"/>
      <c r="E8" s="407">
        <f>SUM(E6:E7)</f>
        <v>21531318.84</v>
      </c>
      <c r="F8" s="581"/>
    </row>
    <row r="9" spans="1:6" ht="12.75" customHeight="1">
      <c r="A9" s="36" t="s">
        <v>463</v>
      </c>
    </row>
    <row r="10" spans="1:6" ht="12.75" customHeight="1">
      <c r="A10" s="36"/>
    </row>
    <row r="11" spans="1:6" ht="12.75" customHeight="1">
      <c r="A11" s="402" t="s">
        <v>1030</v>
      </c>
      <c r="F11" s="409" t="str">
        <f>'5 Tablica 3,4'!A8</f>
        <v>Studeni 2018.</v>
      </c>
    </row>
    <row r="12" spans="1:6" ht="12.75" customHeight="1">
      <c r="A12" s="107" t="s">
        <v>1031</v>
      </c>
      <c r="F12" s="494" t="str">
        <f>'5 Tablica 3,4'!B8</f>
        <v>November 2018</v>
      </c>
    </row>
    <row r="13" spans="1:6" ht="12.75" customHeight="1"/>
    <row r="14" spans="1:6" ht="12.75" customHeight="1">
      <c r="F14" s="21" t="s">
        <v>595</v>
      </c>
    </row>
    <row r="15" spans="1:6" ht="54.75">
      <c r="A15" s="411" t="s">
        <v>1342</v>
      </c>
      <c r="B15" s="375" t="s">
        <v>990</v>
      </c>
      <c r="C15" s="375" t="s">
        <v>988</v>
      </c>
      <c r="D15" s="411" t="s">
        <v>598</v>
      </c>
      <c r="E15" s="411" t="s">
        <v>597</v>
      </c>
      <c r="F15" s="411" t="s">
        <v>599</v>
      </c>
    </row>
    <row r="16" spans="1:6" ht="12.75" customHeight="1">
      <c r="A16" s="240" t="s">
        <v>848</v>
      </c>
      <c r="B16" s="600" t="s">
        <v>1008</v>
      </c>
      <c r="C16" s="812" t="s">
        <v>977</v>
      </c>
      <c r="D16" s="240" t="s">
        <v>261</v>
      </c>
      <c r="E16" s="241">
        <v>115880962.58</v>
      </c>
      <c r="F16" s="498">
        <v>38.038431554698008</v>
      </c>
    </row>
    <row r="17" spans="1:6" ht="12.75" customHeight="1">
      <c r="A17" s="240" t="s">
        <v>802</v>
      </c>
      <c r="B17" s="600">
        <v>75111210338</v>
      </c>
      <c r="C17" s="812" t="s">
        <v>978</v>
      </c>
      <c r="D17" s="808" t="s">
        <v>810</v>
      </c>
      <c r="E17" s="241">
        <v>23767163.078200001</v>
      </c>
      <c r="F17" s="498">
        <v>46.970678020158104</v>
      </c>
    </row>
    <row r="18" spans="1:6">
      <c r="A18" s="396" t="s">
        <v>1340</v>
      </c>
      <c r="B18" s="375"/>
      <c r="C18" s="375"/>
      <c r="D18" s="580"/>
      <c r="E18" s="407">
        <f>SUM(E16:E17)</f>
        <v>139648125.6582</v>
      </c>
      <c r="F18" s="581"/>
    </row>
    <row r="19" spans="1:6" ht="12.75" customHeight="1">
      <c r="A19" s="36" t="s">
        <v>463</v>
      </c>
    </row>
    <row r="20" spans="1:6" ht="12.75" customHeight="1"/>
    <row r="21" spans="1:6" ht="12.75" customHeight="1">
      <c r="A21" s="408" t="s">
        <v>727</v>
      </c>
      <c r="F21" s="409" t="str">
        <f>'5 Tablica 3,4'!A8</f>
        <v>Studeni 2018.</v>
      </c>
    </row>
    <row r="22" spans="1:6" ht="12.75" customHeight="1">
      <c r="A22" s="493" t="s">
        <v>870</v>
      </c>
      <c r="F22" s="494" t="str">
        <f>'5 Tablica 3,4'!B8</f>
        <v>November 2018</v>
      </c>
    </row>
    <row r="23" spans="1:6" ht="12.75" customHeight="1"/>
    <row r="24" spans="1:6" ht="12.75" customHeight="1">
      <c r="F24" s="21" t="s">
        <v>595</v>
      </c>
    </row>
    <row r="25" spans="1:6" ht="54.75">
      <c r="A25" s="411" t="s">
        <v>1342</v>
      </c>
      <c r="B25" s="375" t="s">
        <v>990</v>
      </c>
      <c r="C25" s="375" t="s">
        <v>988</v>
      </c>
      <c r="D25" s="411" t="s">
        <v>598</v>
      </c>
      <c r="E25" s="411" t="s">
        <v>597</v>
      </c>
      <c r="F25" s="411" t="s">
        <v>599</v>
      </c>
    </row>
    <row r="26" spans="1:6" ht="12.75" customHeight="1">
      <c r="A26" s="240" t="s">
        <v>849</v>
      </c>
      <c r="B26" s="600">
        <v>56903349567</v>
      </c>
      <c r="C26" s="812" t="s">
        <v>980</v>
      </c>
      <c r="D26" s="817" t="s">
        <v>222</v>
      </c>
      <c r="E26" s="241">
        <v>75143160.609999999</v>
      </c>
      <c r="F26" s="498">
        <v>37.512086136387687</v>
      </c>
    </row>
    <row r="27" spans="1:6" ht="12.75" customHeight="1">
      <c r="A27" s="36" t="s">
        <v>463</v>
      </c>
    </row>
    <row r="28" spans="1:6" ht="12.75" customHeight="1">
      <c r="A28" s="51"/>
    </row>
    <row r="29" spans="1:6" ht="19.5" customHeight="1">
      <c r="A29" s="975" t="s">
        <v>577</v>
      </c>
      <c r="B29" s="975"/>
      <c r="C29" s="975"/>
      <c r="D29" s="975"/>
    </row>
    <row r="30" spans="1:6" ht="21.75" customHeight="1">
      <c r="A30" s="973" t="s">
        <v>578</v>
      </c>
      <c r="B30" s="973"/>
      <c r="C30" s="973"/>
      <c r="D30" s="973"/>
      <c r="E30" s="85"/>
      <c r="F30" s="85"/>
    </row>
    <row r="31" spans="1:6" ht="12.75" customHeight="1">
      <c r="A31" s="51"/>
    </row>
    <row r="32" spans="1:6" ht="12.75" customHeight="1"/>
    <row r="33" spans="1:5" ht="12.75" customHeight="1">
      <c r="A33" s="410" t="s">
        <v>728</v>
      </c>
      <c r="E33" s="302" t="str">
        <f>Naslovnica!A20</f>
        <v>Prosinac 2018.</v>
      </c>
    </row>
    <row r="34" spans="1:5" ht="12.75" customHeight="1">
      <c r="A34" s="493" t="s">
        <v>729</v>
      </c>
      <c r="E34" s="108" t="str">
        <f>Naslovnica!A24</f>
        <v>December 2018</v>
      </c>
    </row>
    <row r="35" spans="1:5" ht="12.75" customHeight="1"/>
    <row r="36" spans="1:5" ht="12.75" customHeight="1">
      <c r="E36" s="21" t="s">
        <v>596</v>
      </c>
    </row>
    <row r="37" spans="1:5" ht="22.5" customHeight="1">
      <c r="A37" s="411" t="s">
        <v>600</v>
      </c>
      <c r="B37" s="375" t="s">
        <v>990</v>
      </c>
      <c r="C37" s="375" t="s">
        <v>988</v>
      </c>
      <c r="D37" s="411" t="s">
        <v>598</v>
      </c>
      <c r="E37" s="411" t="s">
        <v>597</v>
      </c>
    </row>
    <row r="38" spans="1:5" ht="22.5" customHeight="1">
      <c r="A38" s="242" t="s">
        <v>235</v>
      </c>
      <c r="B38" s="600">
        <v>39146857475</v>
      </c>
      <c r="C38" s="812" t="s">
        <v>981</v>
      </c>
      <c r="D38" s="720" t="s">
        <v>612</v>
      </c>
      <c r="E38" s="243">
        <v>697803189.27999997</v>
      </c>
    </row>
    <row r="39" spans="1:5" ht="12.75" customHeight="1">
      <c r="A39" s="36" t="s">
        <v>463</v>
      </c>
      <c r="B39" s="794"/>
      <c r="C39" s="795"/>
      <c r="D39" s="796"/>
      <c r="E39" s="797"/>
    </row>
    <row r="40" spans="1:5" ht="12.75" customHeight="1">
      <c r="A40" s="477" t="s">
        <v>991</v>
      </c>
    </row>
    <row r="41" spans="1:5" ht="12.75" customHeight="1">
      <c r="A41" s="477"/>
    </row>
    <row r="42" spans="1:5" ht="12.75" customHeight="1">
      <c r="A42" s="798"/>
      <c r="B42" s="579"/>
      <c r="C42" s="579"/>
      <c r="D42" s="579"/>
    </row>
    <row r="43" spans="1:5" ht="12.75" customHeight="1">
      <c r="A43" s="809"/>
      <c r="B43" s="85"/>
      <c r="C43" s="85"/>
      <c r="D43" s="85"/>
    </row>
    <row r="44" spans="1:5" ht="12.75" customHeight="1">
      <c r="A44" s="518"/>
    </row>
    <row r="45" spans="1:5" ht="12.75" customHeight="1"/>
    <row r="46" spans="1:5" ht="12.75" customHeight="1"/>
    <row r="47" spans="1:5" ht="12.75" customHeight="1">
      <c r="A47" s="122" t="s">
        <v>1093</v>
      </c>
    </row>
    <row r="48" spans="1:5" ht="12.75" customHeight="1">
      <c r="A48" s="810" t="s">
        <v>1070</v>
      </c>
    </row>
    <row r="49" spans="1:6" ht="12.75" customHeight="1"/>
    <row r="50" spans="1:6" ht="12.75" customHeight="1"/>
    <row r="51" spans="1:6" ht="12.75" customHeight="1">
      <c r="A51" s="72" t="s">
        <v>259</v>
      </c>
    </row>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c r="F64" s="53" t="s">
        <v>560</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51" location="'2 Sadržaj'!A1" display="Sadržaj / Contents"/>
  </hyperlinks>
  <pageMargins left="0.7" right="0.7" top="0.75" bottom="0.75" header="0.3" footer="0.3"/>
  <pageSetup paperSize="9" scale="79"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33" t="s">
        <v>1388</v>
      </c>
      <c r="B1" s="434"/>
      <c r="C1" s="434"/>
      <c r="D1" s="434"/>
      <c r="E1" s="462"/>
      <c r="F1" s="444"/>
      <c r="G1" s="435" t="s">
        <v>1415</v>
      </c>
    </row>
    <row r="2" spans="1:7" ht="15" customHeight="1">
      <c r="A2" s="436" t="s">
        <v>1389</v>
      </c>
      <c r="B2" s="434"/>
      <c r="C2" s="434"/>
      <c r="D2" s="434"/>
      <c r="E2" s="463"/>
      <c r="F2" s="444"/>
      <c r="G2" s="437" t="s">
        <v>1416</v>
      </c>
    </row>
    <row r="3" spans="1:7" ht="12.75" customHeight="1">
      <c r="A3" s="66" t="s">
        <v>1216</v>
      </c>
    </row>
    <row r="4" spans="1:7" ht="12.75" customHeight="1"/>
    <row r="5" spans="1:7" ht="12.75" customHeight="1">
      <c r="A5" s="419" t="s">
        <v>730</v>
      </c>
    </row>
    <row r="6" spans="1:7" ht="12.75" customHeight="1">
      <c r="A6" s="67" t="s">
        <v>731</v>
      </c>
    </row>
    <row r="7" spans="1:7" ht="12.75" customHeight="1"/>
    <row r="8" spans="1:7" ht="34.5" customHeight="1">
      <c r="A8" s="418" t="s">
        <v>242</v>
      </c>
      <c r="B8" s="976" t="s">
        <v>479</v>
      </c>
      <c r="C8" s="976"/>
    </row>
    <row r="9" spans="1:7" ht="12.75" customHeight="1">
      <c r="A9" s="577" t="s">
        <v>1332</v>
      </c>
      <c r="B9" s="252">
        <v>18</v>
      </c>
      <c r="C9" s="253"/>
      <c r="D9" s="74"/>
      <c r="F9" s="74"/>
    </row>
    <row r="10" spans="1:7" ht="12.75" customHeight="1">
      <c r="A10" s="576" t="s">
        <v>1314</v>
      </c>
      <c r="B10" s="252">
        <v>17</v>
      </c>
      <c r="C10" s="253"/>
      <c r="F10" s="83"/>
    </row>
    <row r="11" spans="1:7" ht="12.75" customHeight="1">
      <c r="A11" s="578" t="s">
        <v>1351</v>
      </c>
      <c r="B11" s="252">
        <v>17</v>
      </c>
      <c r="C11" s="253"/>
      <c r="F11" s="83"/>
    </row>
    <row r="12" spans="1:7" ht="12.75" customHeight="1">
      <c r="A12" s="578" t="s">
        <v>1390</v>
      </c>
      <c r="B12" s="252">
        <v>17</v>
      </c>
      <c r="C12" s="253"/>
    </row>
    <row r="13" spans="1:7" ht="12.75" customHeight="1">
      <c r="A13" s="578" t="s">
        <v>1432</v>
      </c>
      <c r="B13" s="252">
        <v>16</v>
      </c>
      <c r="C13" s="253"/>
    </row>
    <row r="14" spans="1:7" ht="12.75" customHeight="1">
      <c r="A14" s="27" t="s">
        <v>246</v>
      </c>
    </row>
    <row r="15" spans="1:7" ht="12.75" customHeight="1"/>
    <row r="16" spans="1:7" ht="12.75" customHeight="1">
      <c r="A16" s="419" t="s">
        <v>732</v>
      </c>
    </row>
    <row r="17" spans="1:16" ht="12.75" customHeight="1">
      <c r="A17" s="67" t="s">
        <v>733</v>
      </c>
    </row>
    <row r="18" spans="1:16" ht="12.75" customHeight="1">
      <c r="E18" s="978" t="s">
        <v>481</v>
      </c>
      <c r="F18" s="978"/>
      <c r="G18" s="978"/>
    </row>
    <row r="19" spans="1:16" ht="73.5" customHeight="1">
      <c r="A19" s="976" t="s">
        <v>495</v>
      </c>
      <c r="B19" s="976" t="s">
        <v>476</v>
      </c>
      <c r="C19" s="977"/>
      <c r="D19" s="977"/>
      <c r="E19" s="976" t="s">
        <v>1038</v>
      </c>
      <c r="F19" s="948"/>
      <c r="G19" s="948"/>
    </row>
    <row r="20" spans="1:16" ht="27.75" customHeight="1">
      <c r="A20" s="976"/>
      <c r="B20" s="469" t="s">
        <v>1249</v>
      </c>
      <c r="C20" s="469" t="s">
        <v>1399</v>
      </c>
      <c r="D20" s="357" t="s">
        <v>836</v>
      </c>
      <c r="E20" s="469" t="s">
        <v>1249</v>
      </c>
      <c r="F20" s="469" t="s">
        <v>1399</v>
      </c>
      <c r="G20" s="570" t="s">
        <v>836</v>
      </c>
    </row>
    <row r="21" spans="1:16" ht="16.5" customHeight="1">
      <c r="A21" s="254" t="s">
        <v>243</v>
      </c>
      <c r="B21" s="255">
        <v>49181</v>
      </c>
      <c r="C21" s="255">
        <v>50026</v>
      </c>
      <c r="D21" s="256">
        <v>1.7181431853764664E-2</v>
      </c>
      <c r="E21" s="255">
        <v>2792492.9714200003</v>
      </c>
      <c r="F21" s="255">
        <v>2712689.6529199998</v>
      </c>
      <c r="G21" s="257">
        <v>-2.8577804605688956E-2</v>
      </c>
      <c r="H21" s="74"/>
      <c r="I21" s="133"/>
    </row>
    <row r="22" spans="1:16" ht="16.5" customHeight="1">
      <c r="A22" s="254" t="s">
        <v>244</v>
      </c>
      <c r="B22" s="255">
        <v>72371</v>
      </c>
      <c r="C22" s="255">
        <v>91169</v>
      </c>
      <c r="D22" s="256">
        <v>0.25974492545356564</v>
      </c>
      <c r="E22" s="255">
        <v>10476879.670550002</v>
      </c>
      <c r="F22" s="255">
        <v>12557972.385669999</v>
      </c>
      <c r="G22" s="257">
        <v>0.19863669151129484</v>
      </c>
    </row>
    <row r="23" spans="1:16" ht="16.5" customHeight="1">
      <c r="A23" s="254" t="s">
        <v>245</v>
      </c>
      <c r="B23" s="255">
        <v>430</v>
      </c>
      <c r="C23" s="255">
        <v>217</v>
      </c>
      <c r="D23" s="256">
        <v>-0.49534883720930234</v>
      </c>
      <c r="E23" s="255">
        <v>26530.452659999999</v>
      </c>
      <c r="F23" s="255">
        <v>17298.383460000001</v>
      </c>
      <c r="G23" s="257">
        <v>-0.34798008606612285</v>
      </c>
    </row>
    <row r="24" spans="1:16" ht="16.5" customHeight="1">
      <c r="A24" s="738" t="s">
        <v>123</v>
      </c>
      <c r="B24" s="739">
        <v>121982</v>
      </c>
      <c r="C24" s="739">
        <v>141412</v>
      </c>
      <c r="D24" s="740">
        <v>0.15928579626502271</v>
      </c>
      <c r="E24" s="739">
        <v>13295903.094630001</v>
      </c>
      <c r="F24" s="739">
        <v>15287960.422049999</v>
      </c>
      <c r="G24" s="741">
        <v>0.14982489818420516</v>
      </c>
    </row>
    <row r="25" spans="1:16" ht="12.75" customHeight="1">
      <c r="A25" s="27" t="s">
        <v>246</v>
      </c>
    </row>
    <row r="26" spans="1:16" ht="69" customHeight="1">
      <c r="A26" s="979" t="s">
        <v>1037</v>
      </c>
      <c r="B26" s="979"/>
      <c r="C26" s="979"/>
      <c r="D26" s="979"/>
      <c r="E26" s="979"/>
      <c r="F26" s="979"/>
      <c r="G26" s="979"/>
    </row>
    <row r="27" spans="1:16" ht="23.25" customHeight="1">
      <c r="A27" s="980" t="s">
        <v>1094</v>
      </c>
      <c r="B27" s="981"/>
      <c r="C27" s="981"/>
      <c r="D27" s="981"/>
      <c r="E27" s="981"/>
      <c r="F27" s="981"/>
      <c r="G27" s="981"/>
      <c r="J27" s="475"/>
      <c r="K27" s="125"/>
      <c r="L27" s="125"/>
      <c r="M27" s="125"/>
      <c r="N27" s="125"/>
      <c r="O27" s="125"/>
      <c r="P27" s="125"/>
    </row>
    <row r="28" spans="1:16" ht="12.75" customHeight="1"/>
    <row r="29" spans="1:16" ht="12.75" customHeight="1">
      <c r="A29" s="419" t="s">
        <v>734</v>
      </c>
    </row>
    <row r="30" spans="1:16" ht="12.75" customHeight="1">
      <c r="A30" s="67" t="s">
        <v>735</v>
      </c>
    </row>
    <row r="31" spans="1:16" ht="12.75" customHeight="1">
      <c r="E31" s="978" t="s">
        <v>481</v>
      </c>
      <c r="F31" s="978"/>
      <c r="G31" s="978"/>
    </row>
    <row r="32" spans="1:16" ht="78" customHeight="1">
      <c r="A32" s="976" t="s">
        <v>495</v>
      </c>
      <c r="B32" s="976" t="s">
        <v>477</v>
      </c>
      <c r="C32" s="977"/>
      <c r="D32" s="420"/>
      <c r="E32" s="976" t="s">
        <v>1039</v>
      </c>
      <c r="F32" s="948"/>
      <c r="G32" s="948"/>
    </row>
    <row r="33" spans="1:9" ht="32.25" customHeight="1">
      <c r="A33" s="976"/>
      <c r="B33" s="469" t="s">
        <v>1433</v>
      </c>
      <c r="C33" s="469" t="s">
        <v>1434</v>
      </c>
      <c r="D33" s="570" t="s">
        <v>836</v>
      </c>
      <c r="E33" s="469" t="s">
        <v>1433</v>
      </c>
      <c r="F33" s="469" t="s">
        <v>1434</v>
      </c>
      <c r="G33" s="570" t="s">
        <v>836</v>
      </c>
    </row>
    <row r="34" spans="1:9" ht="16.5" customHeight="1">
      <c r="A34" s="254" t="s">
        <v>243</v>
      </c>
      <c r="B34" s="255">
        <v>17598</v>
      </c>
      <c r="C34" s="255">
        <v>17391</v>
      </c>
      <c r="D34" s="256">
        <v>-1.1762700306853051E-2</v>
      </c>
      <c r="E34" s="255">
        <v>1111606.61454</v>
      </c>
      <c r="F34" s="255">
        <v>1135171.7979000001</v>
      </c>
      <c r="G34" s="258">
        <v>2.1199211170357942E-2</v>
      </c>
      <c r="H34" s="74"/>
      <c r="I34" s="74"/>
    </row>
    <row r="35" spans="1:9" ht="16.5" customHeight="1">
      <c r="A35" s="254" t="s">
        <v>244</v>
      </c>
      <c r="B35" s="255">
        <v>22089</v>
      </c>
      <c r="C35" s="255">
        <v>32318</v>
      </c>
      <c r="D35" s="256">
        <v>0.46308117162388518</v>
      </c>
      <c r="E35" s="255">
        <v>4113291.2017600001</v>
      </c>
      <c r="F35" s="255">
        <v>5757351.2452600002</v>
      </c>
      <c r="G35" s="258">
        <v>0.3996945421215346</v>
      </c>
      <c r="H35" s="74"/>
    </row>
    <row r="36" spans="1:9" ht="16.5" customHeight="1">
      <c r="A36" s="738" t="s">
        <v>123</v>
      </c>
      <c r="B36" s="739">
        <v>39687</v>
      </c>
      <c r="C36" s="739">
        <v>49709</v>
      </c>
      <c r="D36" s="740">
        <v>0.25252601607579306</v>
      </c>
      <c r="E36" s="739">
        <v>5224897.8163000001</v>
      </c>
      <c r="F36" s="739">
        <v>6892523.0431600008</v>
      </c>
      <c r="G36" s="742">
        <v>0.31916896473219947</v>
      </c>
    </row>
    <row r="37" spans="1:9" ht="12.75" customHeight="1">
      <c r="A37" s="27" t="s">
        <v>246</v>
      </c>
    </row>
    <row r="38" spans="1:9" ht="70.5" customHeight="1">
      <c r="A38" s="979" t="s">
        <v>1040</v>
      </c>
      <c r="B38" s="979"/>
      <c r="C38" s="979"/>
      <c r="D38" s="979"/>
      <c r="E38" s="979"/>
      <c r="F38" s="979"/>
      <c r="G38" s="979"/>
    </row>
    <row r="39" spans="1:9" ht="24.75" customHeight="1">
      <c r="A39" s="980" t="s">
        <v>1095</v>
      </c>
      <c r="B39" s="981"/>
      <c r="C39" s="981"/>
      <c r="D39" s="981"/>
      <c r="E39" s="981"/>
      <c r="F39" s="981"/>
      <c r="G39" s="981"/>
    </row>
    <row r="40" spans="1:9" ht="12.75" customHeight="1"/>
    <row r="41" spans="1:9" ht="12.75" customHeight="1"/>
    <row r="42" spans="1:9" ht="12.75" customHeight="1"/>
    <row r="43" spans="1:9" ht="12.75" customHeight="1"/>
    <row r="44" spans="1:9" ht="12.75" customHeight="1">
      <c r="A44" s="72" t="s">
        <v>259</v>
      </c>
    </row>
    <row r="45" spans="1:9" ht="12.75" customHeight="1">
      <c r="G45" s="53" t="s">
        <v>184</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22" t="s">
        <v>736</v>
      </c>
    </row>
    <row r="2" spans="1:6" ht="12.75" customHeight="1">
      <c r="A2" s="52" t="s">
        <v>737</v>
      </c>
    </row>
    <row r="3" spans="1:6" ht="12.75" customHeight="1"/>
    <row r="4" spans="1:6" ht="12.75" customHeight="1">
      <c r="E4" s="103" t="s">
        <v>370</v>
      </c>
      <c r="F4" s="128"/>
    </row>
    <row r="5" spans="1:6" ht="22.5" customHeight="1">
      <c r="A5" s="976" t="s">
        <v>282</v>
      </c>
      <c r="B5" s="421" t="s">
        <v>478</v>
      </c>
      <c r="C5" s="421" t="s">
        <v>478</v>
      </c>
      <c r="D5" s="983" t="s">
        <v>280</v>
      </c>
      <c r="E5" s="983" t="s">
        <v>281</v>
      </c>
    </row>
    <row r="6" spans="1:6" ht="22.5" customHeight="1">
      <c r="A6" s="982"/>
      <c r="B6" s="470" t="s">
        <v>1249</v>
      </c>
      <c r="C6" s="470" t="s">
        <v>1399</v>
      </c>
      <c r="D6" s="983"/>
      <c r="E6" s="983"/>
    </row>
    <row r="7" spans="1:6" ht="12.75" customHeight="1">
      <c r="A7" s="764" t="s">
        <v>323</v>
      </c>
      <c r="B7" s="744">
        <v>13082620.901310001</v>
      </c>
      <c r="C7" s="744">
        <v>13948222.390650002</v>
      </c>
      <c r="D7" s="745">
        <v>6.6164226256325023E-2</v>
      </c>
      <c r="E7" s="744">
        <v>865601.48934000172</v>
      </c>
      <c r="F7" s="74"/>
    </row>
    <row r="8" spans="1:6" ht="12.75" customHeight="1">
      <c r="A8" s="259" t="s">
        <v>312</v>
      </c>
      <c r="B8" s="260">
        <v>12113.93921</v>
      </c>
      <c r="C8" s="260">
        <v>17687.569669999997</v>
      </c>
      <c r="D8" s="261">
        <v>0.46010058028019413</v>
      </c>
      <c r="E8" s="260">
        <v>5573.6304599999967</v>
      </c>
      <c r="F8" s="83"/>
    </row>
    <row r="9" spans="1:6" ht="12.75" customHeight="1">
      <c r="A9" s="259" t="s">
        <v>313</v>
      </c>
      <c r="B9" s="260">
        <v>5331173.4387700008</v>
      </c>
      <c r="C9" s="260">
        <v>5112341.0311999992</v>
      </c>
      <c r="D9" s="261">
        <v>-4.1047699926358108E-2</v>
      </c>
      <c r="E9" s="260">
        <v>-218832.40757000167</v>
      </c>
      <c r="F9" s="83"/>
    </row>
    <row r="10" spans="1:6" ht="12.75" customHeight="1">
      <c r="A10" s="259" t="s">
        <v>314</v>
      </c>
      <c r="B10" s="260">
        <v>180529.48893000002</v>
      </c>
      <c r="C10" s="260">
        <v>349932.04076</v>
      </c>
      <c r="D10" s="261">
        <v>0.93836498864562512</v>
      </c>
      <c r="E10" s="260">
        <v>169402.55182999998</v>
      </c>
    </row>
    <row r="11" spans="1:6" ht="12.75" customHeight="1">
      <c r="A11" s="259" t="s">
        <v>315</v>
      </c>
      <c r="B11" s="260">
        <v>7452067.540289999</v>
      </c>
      <c r="C11" s="260">
        <v>8356821.4059499986</v>
      </c>
      <c r="D11" s="261">
        <v>0.12140977799361047</v>
      </c>
      <c r="E11" s="260">
        <v>904753.86565999966</v>
      </c>
    </row>
    <row r="12" spans="1:6" ht="12.75" customHeight="1">
      <c r="A12" s="259" t="s">
        <v>316</v>
      </c>
      <c r="B12" s="260">
        <v>106736.49410999999</v>
      </c>
      <c r="C12" s="260">
        <v>111440.34306999999</v>
      </c>
      <c r="D12" s="261">
        <v>4.4069734529151132E-2</v>
      </c>
      <c r="E12" s="260">
        <v>4703.848960000003</v>
      </c>
    </row>
    <row r="13" spans="1:6" ht="12.75" customHeight="1">
      <c r="A13" s="764" t="s">
        <v>324</v>
      </c>
      <c r="B13" s="744">
        <v>4635843.2890699999</v>
      </c>
      <c r="C13" s="744">
        <v>5933405.81697</v>
      </c>
      <c r="D13" s="745">
        <v>0.27989784101617143</v>
      </c>
      <c r="E13" s="744">
        <v>1297562.5279000001</v>
      </c>
    </row>
    <row r="14" spans="1:6" ht="12.75" customHeight="1">
      <c r="A14" s="259" t="s">
        <v>317</v>
      </c>
      <c r="B14" s="260">
        <v>231310.52479999996</v>
      </c>
      <c r="C14" s="260">
        <v>236176.42333000005</v>
      </c>
      <c r="D14" s="261">
        <v>2.103621758762312E-2</v>
      </c>
      <c r="E14" s="260">
        <v>4865.8985300000932</v>
      </c>
    </row>
    <row r="15" spans="1:6" ht="12.75" customHeight="1">
      <c r="A15" s="259" t="s">
        <v>318</v>
      </c>
      <c r="B15" s="260">
        <v>3907176.663399999</v>
      </c>
      <c r="C15" s="260">
        <v>5249515.0053600008</v>
      </c>
      <c r="D15" s="261">
        <v>0.34355711491988383</v>
      </c>
      <c r="E15" s="260">
        <v>1342338.3419600017</v>
      </c>
    </row>
    <row r="16" spans="1:6" ht="12.75" customHeight="1">
      <c r="A16" s="259" t="s">
        <v>319</v>
      </c>
      <c r="B16" s="260">
        <v>193156.79729000002</v>
      </c>
      <c r="C16" s="260">
        <v>137186.17303000001</v>
      </c>
      <c r="D16" s="261">
        <v>-0.28976782098932474</v>
      </c>
      <c r="E16" s="260">
        <v>-55970.624260000011</v>
      </c>
    </row>
    <row r="17" spans="1:7" ht="12.75" customHeight="1">
      <c r="A17" s="259" t="s">
        <v>320</v>
      </c>
      <c r="B17" s="260">
        <v>304199.30358000001</v>
      </c>
      <c r="C17" s="260">
        <v>310528.21525000001</v>
      </c>
      <c r="D17" s="261">
        <v>2.0805148452075893E-2</v>
      </c>
      <c r="E17" s="260">
        <v>6328.9116700000013</v>
      </c>
    </row>
    <row r="18" spans="1:7" ht="22.5">
      <c r="A18" s="262" t="s">
        <v>1436</v>
      </c>
      <c r="B18" s="260">
        <v>88718.539409999998</v>
      </c>
      <c r="C18" s="260">
        <v>95339.798280000032</v>
      </c>
      <c r="D18" s="261">
        <v>7.463218977716525E-2</v>
      </c>
      <c r="E18" s="260">
        <v>6621.2588700000342</v>
      </c>
    </row>
    <row r="19" spans="1:7" ht="12.75" customHeight="1">
      <c r="A19" s="743" t="s">
        <v>326</v>
      </c>
      <c r="B19" s="744">
        <v>17807182.729790002</v>
      </c>
      <c r="C19" s="744">
        <v>19976968.005900003</v>
      </c>
      <c r="D19" s="745">
        <v>0.1218488802543775</v>
      </c>
      <c r="E19" s="744">
        <v>2169785.2761100009</v>
      </c>
    </row>
    <row r="20" spans="1:7" ht="12.75" customHeight="1">
      <c r="A20" s="259" t="s">
        <v>321</v>
      </c>
      <c r="B20" s="260">
        <v>22924036.124370001</v>
      </c>
      <c r="C20" s="260">
        <v>25529499.442379996</v>
      </c>
      <c r="D20" s="261">
        <v>0.11365639557862101</v>
      </c>
      <c r="E20" s="260">
        <v>2605463.3180099949</v>
      </c>
    </row>
    <row r="21" spans="1:7" ht="12.75" customHeight="1">
      <c r="A21" s="657" t="s">
        <v>1148</v>
      </c>
      <c r="B21" s="659">
        <v>2061896.3835</v>
      </c>
      <c r="C21" s="659">
        <v>2400871.3788400004</v>
      </c>
      <c r="D21" s="660">
        <v>0.16439962650528619</v>
      </c>
      <c r="E21" s="659">
        <v>338974.99534000037</v>
      </c>
    </row>
    <row r="22" spans="1:7" ht="12.75" customHeight="1">
      <c r="A22" s="657" t="s">
        <v>1149</v>
      </c>
      <c r="B22" s="659">
        <v>97974.600500000015</v>
      </c>
      <c r="C22" s="659">
        <v>81635.138059999997</v>
      </c>
      <c r="D22" s="660">
        <v>-0.16677243241221498</v>
      </c>
      <c r="E22" s="659">
        <v>-16339.462440000018</v>
      </c>
    </row>
    <row r="23" spans="1:7" ht="12.75" customHeight="1">
      <c r="A23" s="657" t="s">
        <v>1150</v>
      </c>
      <c r="B23" s="659">
        <v>10232751.513999999</v>
      </c>
      <c r="C23" s="659">
        <v>11504728.843310002</v>
      </c>
      <c r="D23" s="660">
        <v>0.12430452626253462</v>
      </c>
      <c r="E23" s="659">
        <v>1271977.3293100037</v>
      </c>
    </row>
    <row r="24" spans="1:7" ht="12.75" customHeight="1">
      <c r="A24" s="657" t="s">
        <v>1151</v>
      </c>
      <c r="B24" s="659">
        <v>5049766.9888800001</v>
      </c>
      <c r="C24" s="659">
        <v>5565671.7629999993</v>
      </c>
      <c r="D24" s="660">
        <v>0.10216407514565796</v>
      </c>
      <c r="E24" s="659">
        <v>515904.77411999926</v>
      </c>
    </row>
    <row r="25" spans="1:7" ht="22.5">
      <c r="A25" s="658" t="s">
        <v>1437</v>
      </c>
      <c r="B25" s="659">
        <v>364793.24290999997</v>
      </c>
      <c r="C25" s="659">
        <v>424060.88268999994</v>
      </c>
      <c r="D25" s="660">
        <v>0.16246912718891066</v>
      </c>
      <c r="E25" s="659">
        <v>59267.639779999969</v>
      </c>
    </row>
    <row r="26" spans="1:7">
      <c r="A26" s="743" t="s">
        <v>327</v>
      </c>
      <c r="B26" s="744">
        <v>17807182.729790002</v>
      </c>
      <c r="C26" s="744">
        <v>19976968.005900003</v>
      </c>
      <c r="D26" s="745">
        <v>0.1218488802543775</v>
      </c>
      <c r="E26" s="744">
        <v>2169785.2761100009</v>
      </c>
    </row>
    <row r="27" spans="1:7" ht="12.75" customHeight="1">
      <c r="A27" s="259" t="s">
        <v>322</v>
      </c>
      <c r="B27" s="260">
        <v>22924036.124370001</v>
      </c>
      <c r="C27" s="260">
        <v>25529499.442379996</v>
      </c>
      <c r="D27" s="261">
        <v>0.11365639557862101</v>
      </c>
      <c r="E27" s="260">
        <v>2605463.3180099949</v>
      </c>
    </row>
    <row r="28" spans="1:7" ht="12.75" customHeight="1">
      <c r="A28" s="36" t="s">
        <v>234</v>
      </c>
    </row>
    <row r="29" spans="1:7" ht="12.75" customHeight="1">
      <c r="F29" s="125"/>
      <c r="G29" s="125"/>
    </row>
    <row r="30" spans="1:7" ht="26.25" customHeight="1">
      <c r="A30" s="980" t="s">
        <v>1094</v>
      </c>
      <c r="B30" s="980"/>
      <c r="C30" s="980"/>
      <c r="D30" s="980"/>
      <c r="E30" s="980"/>
      <c r="F30" s="125"/>
      <c r="G30" s="125"/>
    </row>
    <row r="31" spans="1:7" ht="12.75" customHeight="1"/>
    <row r="32" spans="1:7" ht="12.75" customHeight="1">
      <c r="A32" s="72" t="s">
        <v>259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306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10" t="s">
        <v>738</v>
      </c>
    </row>
    <row r="2" spans="1:8" ht="12.75" customHeight="1">
      <c r="A2" s="64" t="s">
        <v>739</v>
      </c>
    </row>
    <row r="3" spans="1:8" ht="12.75" customHeight="1">
      <c r="E3" s="978" t="s">
        <v>481</v>
      </c>
      <c r="F3" s="978"/>
    </row>
    <row r="4" spans="1:8" ht="84.75" customHeight="1">
      <c r="A4" s="421" t="s">
        <v>247</v>
      </c>
      <c r="B4" s="983" t="s">
        <v>1041</v>
      </c>
      <c r="C4" s="983"/>
      <c r="D4" s="571" t="s">
        <v>837</v>
      </c>
      <c r="E4" s="976" t="s">
        <v>1042</v>
      </c>
      <c r="F4" s="977"/>
      <c r="G4" s="571" t="s">
        <v>837</v>
      </c>
    </row>
    <row r="5" spans="1:8" ht="15" customHeight="1" thickBot="1">
      <c r="A5" s="423"/>
      <c r="B5" s="469" t="s">
        <v>1249</v>
      </c>
      <c r="C5" s="469" t="s">
        <v>1399</v>
      </c>
      <c r="D5" s="471"/>
      <c r="E5" s="469" t="s">
        <v>1249</v>
      </c>
      <c r="F5" s="469" t="s">
        <v>1399</v>
      </c>
      <c r="G5" s="424"/>
    </row>
    <row r="6" spans="1:8" ht="12.75" customHeight="1">
      <c r="A6" s="425" t="s">
        <v>248</v>
      </c>
      <c r="B6" s="426"/>
      <c r="C6" s="426"/>
      <c r="D6" s="427"/>
      <c r="E6" s="426"/>
      <c r="F6" s="426"/>
      <c r="G6" s="427"/>
    </row>
    <row r="7" spans="1:8" ht="12.75" customHeight="1">
      <c r="A7" s="263" t="s">
        <v>492</v>
      </c>
      <c r="B7" s="264">
        <v>42</v>
      </c>
      <c r="C7" s="264">
        <v>35</v>
      </c>
      <c r="D7" s="265">
        <v>-0.16666666666666666</v>
      </c>
      <c r="E7" s="264">
        <v>287190.82089000003</v>
      </c>
      <c r="F7" s="266">
        <v>139734.40119</v>
      </c>
      <c r="G7" s="265">
        <v>-0.51344405522096703</v>
      </c>
      <c r="H7" s="74"/>
    </row>
    <row r="8" spans="1:8" ht="12.75" customHeight="1">
      <c r="A8" s="263" t="s">
        <v>491</v>
      </c>
      <c r="B8" s="264">
        <v>41920</v>
      </c>
      <c r="C8" s="264">
        <v>42766</v>
      </c>
      <c r="D8" s="265">
        <v>2.0181297709923666E-2</v>
      </c>
      <c r="E8" s="264">
        <v>1873182.1620299998</v>
      </c>
      <c r="F8" s="266">
        <v>2048887.2586600003</v>
      </c>
      <c r="G8" s="265">
        <v>9.380032555914683E-2</v>
      </c>
      <c r="H8" s="74"/>
    </row>
    <row r="9" spans="1:8" ht="12.75" customHeight="1">
      <c r="A9" s="267" t="s">
        <v>493</v>
      </c>
      <c r="B9" s="264">
        <v>6015</v>
      </c>
      <c r="C9" s="264">
        <v>6246</v>
      </c>
      <c r="D9" s="265">
        <v>3.8403990024937655E-2</v>
      </c>
      <c r="E9" s="264">
        <v>406723.27291999996</v>
      </c>
      <c r="F9" s="266">
        <v>396315.35918000009</v>
      </c>
      <c r="G9" s="265">
        <v>-2.5589668536245887E-2</v>
      </c>
    </row>
    <row r="10" spans="1:8" ht="12.75" customHeight="1">
      <c r="A10" s="263" t="s">
        <v>480</v>
      </c>
      <c r="B10" s="264">
        <v>232</v>
      </c>
      <c r="C10" s="264">
        <v>155</v>
      </c>
      <c r="D10" s="265">
        <v>-0.33189655172413796</v>
      </c>
      <c r="E10" s="264">
        <v>134529.05616000004</v>
      </c>
      <c r="F10" s="266">
        <v>70574.324599999993</v>
      </c>
      <c r="G10" s="265">
        <v>-0.47539716240881436</v>
      </c>
    </row>
    <row r="11" spans="1:8" ht="12.75" customHeight="1">
      <c r="A11" s="268" t="s">
        <v>538</v>
      </c>
      <c r="B11" s="264">
        <v>0</v>
      </c>
      <c r="C11" s="264">
        <v>0</v>
      </c>
      <c r="D11" s="265" t="s">
        <v>807</v>
      </c>
      <c r="E11" s="264">
        <v>0</v>
      </c>
      <c r="F11" s="266">
        <v>0</v>
      </c>
      <c r="G11" s="265" t="s">
        <v>807</v>
      </c>
    </row>
    <row r="12" spans="1:8" ht="29.25">
      <c r="A12" s="267" t="s">
        <v>539</v>
      </c>
      <c r="B12" s="264">
        <v>930</v>
      </c>
      <c r="C12" s="264">
        <v>786</v>
      </c>
      <c r="D12" s="265">
        <v>-0.15483870967741936</v>
      </c>
      <c r="E12" s="264">
        <v>90867.659419999996</v>
      </c>
      <c r="F12" s="266">
        <v>57178.309290000005</v>
      </c>
      <c r="G12" s="265">
        <v>-0.37075182022994813</v>
      </c>
      <c r="H12" s="83"/>
    </row>
    <row r="13" spans="1:8" ht="12.75" customHeight="1">
      <c r="A13" s="263" t="s">
        <v>1217</v>
      </c>
      <c r="B13" s="264">
        <v>42</v>
      </c>
      <c r="C13" s="264">
        <v>38</v>
      </c>
      <c r="D13" s="265">
        <v>-9.5238095238095233E-2</v>
      </c>
      <c r="E13" s="264">
        <v>0</v>
      </c>
      <c r="F13" s="266">
        <v>0</v>
      </c>
      <c r="G13" s="265" t="s">
        <v>807</v>
      </c>
      <c r="H13" s="83"/>
    </row>
    <row r="14" spans="1:8" ht="22.5" customHeight="1">
      <c r="A14" s="746" t="s">
        <v>249</v>
      </c>
      <c r="B14" s="747">
        <v>49181</v>
      </c>
      <c r="C14" s="747">
        <v>50026</v>
      </c>
      <c r="D14" s="748">
        <v>1.7181431853764664E-2</v>
      </c>
      <c r="E14" s="747">
        <v>2792492.9714200003</v>
      </c>
      <c r="F14" s="747">
        <v>2712689.6529199998</v>
      </c>
      <c r="G14" s="748">
        <v>-2.8577804605688956E-2</v>
      </c>
    </row>
    <row r="15" spans="1:8" ht="15" customHeight="1">
      <c r="A15" s="428" t="s">
        <v>250</v>
      </c>
      <c r="B15" s="429"/>
      <c r="C15" s="429"/>
      <c r="D15" s="430"/>
      <c r="E15" s="429"/>
      <c r="F15" s="429"/>
      <c r="G15" s="431"/>
    </row>
    <row r="16" spans="1:8" ht="12.75" customHeight="1">
      <c r="A16" s="263" t="s">
        <v>492</v>
      </c>
      <c r="B16" s="264">
        <v>445</v>
      </c>
      <c r="C16" s="264">
        <v>357</v>
      </c>
      <c r="D16" s="265">
        <v>-0.19775280898876405</v>
      </c>
      <c r="E16" s="264">
        <v>1099575.0896100001</v>
      </c>
      <c r="F16" s="264">
        <v>861235.01338000013</v>
      </c>
      <c r="G16" s="265">
        <v>-0.21675652575444848</v>
      </c>
    </row>
    <row r="17" spans="1:7" ht="12.75" customHeight="1">
      <c r="A17" s="263" t="s">
        <v>491</v>
      </c>
      <c r="B17" s="264">
        <v>44973</v>
      </c>
      <c r="C17" s="264">
        <v>61188</v>
      </c>
      <c r="D17" s="265">
        <v>0.36054966313121206</v>
      </c>
      <c r="E17" s="264">
        <v>3607543.5900099999</v>
      </c>
      <c r="F17" s="264">
        <v>5170103.4252299992</v>
      </c>
      <c r="G17" s="265">
        <v>0.43313678580268189</v>
      </c>
    </row>
    <row r="18" spans="1:7" ht="12.75" customHeight="1">
      <c r="A18" s="267" t="s">
        <v>493</v>
      </c>
      <c r="B18" s="264">
        <v>18442</v>
      </c>
      <c r="C18" s="264">
        <v>20624</v>
      </c>
      <c r="D18" s="265">
        <v>0.11831688537035029</v>
      </c>
      <c r="E18" s="264">
        <v>3211939.9854200003</v>
      </c>
      <c r="F18" s="264">
        <v>3635046.1884900001</v>
      </c>
      <c r="G18" s="265">
        <v>0.13172917457692582</v>
      </c>
    </row>
    <row r="19" spans="1:7" ht="12.75" customHeight="1">
      <c r="A19" s="263" t="s">
        <v>480</v>
      </c>
      <c r="B19" s="264">
        <v>836</v>
      </c>
      <c r="C19" s="264">
        <v>1154</v>
      </c>
      <c r="D19" s="265">
        <v>0.38038277511961721</v>
      </c>
      <c r="E19" s="264">
        <v>465949.88448000001</v>
      </c>
      <c r="F19" s="264">
        <v>798492.45736</v>
      </c>
      <c r="G19" s="265">
        <v>0.71368742424116582</v>
      </c>
    </row>
    <row r="20" spans="1:7" ht="12.75" customHeight="1">
      <c r="A20" s="268" t="s">
        <v>538</v>
      </c>
      <c r="B20" s="264">
        <v>1</v>
      </c>
      <c r="C20" s="264">
        <v>1</v>
      </c>
      <c r="D20" s="265">
        <v>0</v>
      </c>
      <c r="E20" s="264">
        <v>519.00233000000003</v>
      </c>
      <c r="F20" s="264">
        <v>348.34082000000001</v>
      </c>
      <c r="G20" s="265">
        <v>-0.32882609602157281</v>
      </c>
    </row>
    <row r="21" spans="1:7" ht="29.25">
      <c r="A21" s="267" t="s">
        <v>539</v>
      </c>
      <c r="B21" s="264">
        <v>6920</v>
      </c>
      <c r="C21" s="264">
        <v>7336</v>
      </c>
      <c r="D21" s="265">
        <v>6.0115606936416183E-2</v>
      </c>
      <c r="E21" s="264">
        <v>2037866.18619</v>
      </c>
      <c r="F21" s="264">
        <v>2054893.6</v>
      </c>
      <c r="G21" s="265">
        <v>8.3555112329698911E-3</v>
      </c>
    </row>
    <row r="22" spans="1:7" ht="12.75" customHeight="1">
      <c r="A22" s="263" t="s">
        <v>1217</v>
      </c>
      <c r="B22" s="264">
        <v>754</v>
      </c>
      <c r="C22" s="264">
        <v>509</v>
      </c>
      <c r="D22" s="265">
        <v>-0.32493368700265252</v>
      </c>
      <c r="E22" s="264">
        <v>53485.932509999991</v>
      </c>
      <c r="F22" s="264">
        <v>37853.360390000002</v>
      </c>
      <c r="G22" s="265">
        <v>-0.29227446145913688</v>
      </c>
    </row>
    <row r="23" spans="1:7" ht="22.5" customHeight="1">
      <c r="A23" s="746" t="s">
        <v>249</v>
      </c>
      <c r="B23" s="747">
        <v>72371</v>
      </c>
      <c r="C23" s="749">
        <v>91169</v>
      </c>
      <c r="D23" s="748">
        <v>0.25974492545356564</v>
      </c>
      <c r="E23" s="747">
        <v>10476879.670550002</v>
      </c>
      <c r="F23" s="747">
        <v>12557972.385669999</v>
      </c>
      <c r="G23" s="748">
        <v>0.19863669151129484</v>
      </c>
    </row>
    <row r="24" spans="1:7" ht="15" customHeight="1">
      <c r="A24" s="428" t="s">
        <v>251</v>
      </c>
      <c r="B24" s="429"/>
      <c r="C24" s="429"/>
      <c r="D24" s="430"/>
      <c r="E24" s="429"/>
      <c r="F24" s="429"/>
      <c r="G24" s="432"/>
    </row>
    <row r="25" spans="1:7" ht="12.75" customHeight="1">
      <c r="A25" s="263" t="s">
        <v>492</v>
      </c>
      <c r="B25" s="264">
        <v>126</v>
      </c>
      <c r="C25" s="264">
        <v>96</v>
      </c>
      <c r="D25" s="265">
        <v>-0.23809523809523808</v>
      </c>
      <c r="E25" s="264">
        <v>26468.34431</v>
      </c>
      <c r="F25" s="264">
        <v>17298.383309999997</v>
      </c>
      <c r="G25" s="265">
        <v>-0.34645011764243605</v>
      </c>
    </row>
    <row r="26" spans="1:7" ht="12.75" customHeight="1">
      <c r="A26" s="263" t="s">
        <v>491</v>
      </c>
      <c r="B26" s="264">
        <v>82</v>
      </c>
      <c r="C26" s="264">
        <v>35</v>
      </c>
      <c r="D26" s="265">
        <v>-0.57317073170731703</v>
      </c>
      <c r="E26" s="264">
        <v>0</v>
      </c>
      <c r="F26" s="264">
        <v>1.4999999999999999E-4</v>
      </c>
      <c r="G26" s="265" t="s">
        <v>807</v>
      </c>
    </row>
    <row r="27" spans="1:7" ht="12.75" customHeight="1">
      <c r="A27" s="267" t="s">
        <v>493</v>
      </c>
      <c r="B27" s="264">
        <v>99</v>
      </c>
      <c r="C27" s="264">
        <v>40</v>
      </c>
      <c r="D27" s="265">
        <v>-0.59595959595959591</v>
      </c>
      <c r="E27" s="264">
        <v>14.6723</v>
      </c>
      <c r="F27" s="264">
        <v>0</v>
      </c>
      <c r="G27" s="265">
        <v>-1</v>
      </c>
    </row>
    <row r="28" spans="1:7" ht="12.75" customHeight="1">
      <c r="A28" s="263" t="s">
        <v>480</v>
      </c>
      <c r="B28" s="264">
        <v>14</v>
      </c>
      <c r="C28" s="264">
        <v>5</v>
      </c>
      <c r="D28" s="265">
        <v>-0.6428571428571429</v>
      </c>
      <c r="E28" s="264">
        <v>0</v>
      </c>
      <c r="F28" s="264">
        <v>0</v>
      </c>
      <c r="G28" s="265" t="s">
        <v>807</v>
      </c>
    </row>
    <row r="29" spans="1:7" ht="12.75" customHeight="1">
      <c r="A29" s="268" t="s">
        <v>540</v>
      </c>
      <c r="B29" s="264">
        <v>0</v>
      </c>
      <c r="C29" s="264">
        <v>0</v>
      </c>
      <c r="D29" s="265" t="s">
        <v>807</v>
      </c>
      <c r="E29" s="264">
        <v>0</v>
      </c>
      <c r="F29" s="264">
        <v>0</v>
      </c>
      <c r="G29" s="265" t="s">
        <v>807</v>
      </c>
    </row>
    <row r="30" spans="1:7" ht="29.25">
      <c r="A30" s="267" t="s">
        <v>539</v>
      </c>
      <c r="B30" s="264">
        <v>109</v>
      </c>
      <c r="C30" s="264">
        <v>41</v>
      </c>
      <c r="D30" s="265">
        <v>-0.62385321100917435</v>
      </c>
      <c r="E30" s="264">
        <v>47.436050000000002</v>
      </c>
      <c r="F30" s="264">
        <v>0</v>
      </c>
      <c r="G30" s="265">
        <v>-1</v>
      </c>
    </row>
    <row r="31" spans="1:7" ht="12.75" customHeight="1">
      <c r="A31" s="263" t="s">
        <v>1217</v>
      </c>
      <c r="B31" s="264">
        <v>0</v>
      </c>
      <c r="C31" s="264">
        <v>0</v>
      </c>
      <c r="D31" s="265" t="s">
        <v>807</v>
      </c>
      <c r="E31" s="264">
        <v>0</v>
      </c>
      <c r="F31" s="264">
        <v>0</v>
      </c>
      <c r="G31" s="265" t="s">
        <v>807</v>
      </c>
    </row>
    <row r="32" spans="1:7" ht="22.5" customHeight="1">
      <c r="A32" s="746" t="s">
        <v>249</v>
      </c>
      <c r="B32" s="747">
        <v>430</v>
      </c>
      <c r="C32" s="747">
        <v>217</v>
      </c>
      <c r="D32" s="748">
        <v>-0.49534883720930234</v>
      </c>
      <c r="E32" s="747">
        <v>26530.452659999999</v>
      </c>
      <c r="F32" s="747">
        <v>17298.383460000001</v>
      </c>
      <c r="G32" s="748">
        <v>-0.34798008606612285</v>
      </c>
    </row>
    <row r="33" spans="1:8" ht="12.75" customHeight="1">
      <c r="A33" s="27" t="s">
        <v>253</v>
      </c>
    </row>
    <row r="34" spans="1:8" ht="72.75" customHeight="1">
      <c r="A34" s="985" t="s">
        <v>1043</v>
      </c>
      <c r="B34" s="985"/>
      <c r="C34" s="985"/>
      <c r="D34" s="985"/>
      <c r="E34" s="985"/>
      <c r="F34" s="985"/>
      <c r="G34" s="985"/>
    </row>
    <row r="35" spans="1:8" ht="25.5" customHeight="1">
      <c r="A35" s="980" t="s">
        <v>1094</v>
      </c>
      <c r="B35" s="980"/>
      <c r="C35" s="980"/>
      <c r="D35" s="980"/>
      <c r="E35" s="980"/>
      <c r="F35" s="125"/>
      <c r="G35" s="125"/>
    </row>
    <row r="36" spans="1:8" ht="12.75" customHeight="1"/>
    <row r="37" spans="1:8" ht="12.75" customHeight="1"/>
    <row r="38" spans="1:8" ht="12.75" customHeight="1">
      <c r="A38" s="410" t="s">
        <v>740</v>
      </c>
    </row>
    <row r="39" spans="1:8" ht="12.75" customHeight="1">
      <c r="A39" s="64" t="s">
        <v>741</v>
      </c>
    </row>
    <row r="40" spans="1:8" ht="12.75" customHeight="1">
      <c r="E40" s="978" t="s">
        <v>481</v>
      </c>
      <c r="F40" s="978"/>
    </row>
    <row r="41" spans="1:8" ht="85.5" customHeight="1">
      <c r="A41" s="421" t="s">
        <v>252</v>
      </c>
      <c r="B41" s="983" t="s">
        <v>1044</v>
      </c>
      <c r="C41" s="983"/>
      <c r="D41" s="571" t="s">
        <v>837</v>
      </c>
      <c r="E41" s="976" t="s">
        <v>1045</v>
      </c>
      <c r="F41" s="977"/>
      <c r="G41" s="571" t="s">
        <v>837</v>
      </c>
    </row>
    <row r="42" spans="1:8" ht="27" customHeight="1" thickBot="1">
      <c r="A42" s="423"/>
      <c r="B42" s="469" t="s">
        <v>1433</v>
      </c>
      <c r="C42" s="469" t="s">
        <v>1434</v>
      </c>
      <c r="D42" s="471"/>
      <c r="E42" s="469" t="s">
        <v>1433</v>
      </c>
      <c r="F42" s="469" t="s">
        <v>1434</v>
      </c>
      <c r="G42" s="424"/>
    </row>
    <row r="43" spans="1:8" ht="15" customHeight="1">
      <c r="A43" s="425" t="s">
        <v>248</v>
      </c>
      <c r="B43" s="426"/>
      <c r="C43" s="426"/>
      <c r="D43" s="427"/>
      <c r="E43" s="426"/>
      <c r="F43" s="426"/>
      <c r="G43" s="427"/>
    </row>
    <row r="44" spans="1:8" ht="12.75" customHeight="1">
      <c r="A44" s="263" t="s">
        <v>492</v>
      </c>
      <c r="B44" s="264">
        <v>4</v>
      </c>
      <c r="C44" s="264">
        <v>1</v>
      </c>
      <c r="D44" s="265">
        <v>-0.75</v>
      </c>
      <c r="E44" s="264">
        <v>655.24509999999998</v>
      </c>
      <c r="F44" s="266">
        <v>1073.35349</v>
      </c>
      <c r="G44" s="265">
        <v>0.63809464580505826</v>
      </c>
      <c r="H44" s="74"/>
    </row>
    <row r="45" spans="1:8" ht="12.75" customHeight="1">
      <c r="A45" s="263" t="s">
        <v>491</v>
      </c>
      <c r="B45" s="264">
        <v>16288</v>
      </c>
      <c r="C45" s="264">
        <v>16401</v>
      </c>
      <c r="D45" s="265">
        <v>6.9376227897838903E-3</v>
      </c>
      <c r="E45" s="264">
        <v>913172.41998999997</v>
      </c>
      <c r="F45" s="266">
        <v>1032097.59051</v>
      </c>
      <c r="G45" s="265">
        <v>0.13023298548734355</v>
      </c>
      <c r="H45" s="74"/>
    </row>
    <row r="46" spans="1:8" ht="12.75" customHeight="1">
      <c r="A46" s="267" t="s">
        <v>493</v>
      </c>
      <c r="B46" s="264">
        <v>1218</v>
      </c>
      <c r="C46" s="264">
        <v>905</v>
      </c>
      <c r="D46" s="265">
        <v>-0.25697865353037769</v>
      </c>
      <c r="E46" s="264">
        <v>140230.87542</v>
      </c>
      <c r="F46" s="266">
        <v>88216.621120000011</v>
      </c>
      <c r="G46" s="265">
        <v>-0.37091870206339461</v>
      </c>
    </row>
    <row r="47" spans="1:8" ht="12.75" customHeight="1">
      <c r="A47" s="263" t="s">
        <v>480</v>
      </c>
      <c r="B47" s="264">
        <v>22</v>
      </c>
      <c r="C47" s="264">
        <v>5</v>
      </c>
      <c r="D47" s="265">
        <v>-0.77272727272727271</v>
      </c>
      <c r="E47" s="264">
        <v>48205.279539999996</v>
      </c>
      <c r="F47" s="266">
        <v>4621.3294100000003</v>
      </c>
      <c r="G47" s="265">
        <v>-0.90413229724836897</v>
      </c>
    </row>
    <row r="48" spans="1:8" ht="12.75" customHeight="1">
      <c r="A48" s="268" t="s">
        <v>540</v>
      </c>
      <c r="B48" s="264">
        <v>0</v>
      </c>
      <c r="C48" s="264">
        <v>0</v>
      </c>
      <c r="D48" s="265"/>
      <c r="E48" s="264">
        <v>0</v>
      </c>
      <c r="F48" s="266">
        <v>0</v>
      </c>
      <c r="G48" s="265"/>
    </row>
    <row r="49" spans="1:16" ht="34.5" customHeight="1">
      <c r="A49" s="267" t="s">
        <v>541</v>
      </c>
      <c r="B49" s="264">
        <v>66</v>
      </c>
      <c r="C49" s="264">
        <v>79</v>
      </c>
      <c r="D49" s="265">
        <v>0.19696969696969696</v>
      </c>
      <c r="E49" s="264">
        <v>9342.7944900000002</v>
      </c>
      <c r="F49" s="266">
        <v>9162.90337</v>
      </c>
      <c r="G49" s="265">
        <v>-1.925453034341551E-2</v>
      </c>
    </row>
    <row r="50" spans="1:16" ht="12.75" customHeight="1">
      <c r="A50" s="263" t="s">
        <v>1217</v>
      </c>
      <c r="B50" s="264">
        <v>0</v>
      </c>
      <c r="C50" s="264">
        <v>0</v>
      </c>
      <c r="D50" s="265"/>
      <c r="E50" s="264">
        <v>0</v>
      </c>
      <c r="F50" s="266">
        <v>0</v>
      </c>
      <c r="G50" s="265"/>
    </row>
    <row r="51" spans="1:16" ht="22.5" customHeight="1">
      <c r="A51" s="746" t="s">
        <v>249</v>
      </c>
      <c r="B51" s="747">
        <v>17598</v>
      </c>
      <c r="C51" s="747">
        <v>17391</v>
      </c>
      <c r="D51" s="750">
        <v>-1.1762700306853051E-2</v>
      </c>
      <c r="E51" s="747">
        <v>1111606.61454</v>
      </c>
      <c r="F51" s="747">
        <v>1135171.7978999999</v>
      </c>
      <c r="G51" s="750">
        <v>2.119921117035773E-2</v>
      </c>
    </row>
    <row r="52" spans="1:16" ht="15" customHeight="1">
      <c r="A52" s="428" t="s">
        <v>250</v>
      </c>
      <c r="B52" s="429"/>
      <c r="C52" s="429"/>
      <c r="D52" s="430"/>
      <c r="E52" s="429"/>
      <c r="F52" s="429"/>
      <c r="G52" s="431"/>
    </row>
    <row r="53" spans="1:16" ht="12.75" customHeight="1">
      <c r="A53" s="263" t="s">
        <v>492</v>
      </c>
      <c r="B53" s="264">
        <v>15</v>
      </c>
      <c r="C53" s="264">
        <v>12</v>
      </c>
      <c r="D53" s="265">
        <v>-0.2</v>
      </c>
      <c r="E53" s="264">
        <v>8673.7801199999994</v>
      </c>
      <c r="F53" s="266">
        <v>38078.670920000004</v>
      </c>
      <c r="G53" s="265">
        <v>3.390089487304182</v>
      </c>
    </row>
    <row r="54" spans="1:16">
      <c r="A54" s="263" t="s">
        <v>491</v>
      </c>
      <c r="B54" s="264">
        <v>15653</v>
      </c>
      <c r="C54" s="264">
        <v>25503</v>
      </c>
      <c r="D54" s="265">
        <v>0.62927234395962439</v>
      </c>
      <c r="E54" s="264">
        <v>2018764.43331</v>
      </c>
      <c r="F54" s="266">
        <v>3270126.4639099999</v>
      </c>
      <c r="G54" s="265">
        <v>0.61986530471425327</v>
      </c>
    </row>
    <row r="55" spans="1:16" ht="12.75" customHeight="1">
      <c r="A55" s="267" t="s">
        <v>493</v>
      </c>
      <c r="B55" s="264">
        <v>4478</v>
      </c>
      <c r="C55" s="264">
        <v>4831</v>
      </c>
      <c r="D55" s="265">
        <v>7.8829834747655203E-2</v>
      </c>
      <c r="E55" s="264">
        <v>1311767.72848</v>
      </c>
      <c r="F55" s="266">
        <v>1449111.62665</v>
      </c>
      <c r="G55" s="265">
        <v>0.10470138515234403</v>
      </c>
    </row>
    <row r="56" spans="1:16" ht="12.75" customHeight="1">
      <c r="A56" s="263" t="s">
        <v>480</v>
      </c>
      <c r="B56" s="264">
        <v>334</v>
      </c>
      <c r="C56" s="264">
        <v>436</v>
      </c>
      <c r="D56" s="265">
        <v>0.30538922155688625</v>
      </c>
      <c r="E56" s="264">
        <v>308312.81814999995</v>
      </c>
      <c r="F56" s="266">
        <v>496746.94806000002</v>
      </c>
      <c r="G56" s="265">
        <v>0.61117838382679035</v>
      </c>
    </row>
    <row r="57" spans="1:16" ht="12.75" customHeight="1">
      <c r="A57" s="268" t="s">
        <v>540</v>
      </c>
      <c r="B57" s="264">
        <v>0</v>
      </c>
      <c r="C57" s="264">
        <v>0</v>
      </c>
      <c r="D57" s="265"/>
      <c r="E57" s="264">
        <v>0</v>
      </c>
      <c r="F57" s="266">
        <v>0</v>
      </c>
      <c r="G57" s="265"/>
    </row>
    <row r="58" spans="1:16" ht="29.25">
      <c r="A58" s="267" t="s">
        <v>541</v>
      </c>
      <c r="B58" s="264">
        <v>1519</v>
      </c>
      <c r="C58" s="264">
        <v>1464</v>
      </c>
      <c r="D58" s="265">
        <v>-3.6208031599736672E-2</v>
      </c>
      <c r="E58" s="264">
        <v>451581.73295999999</v>
      </c>
      <c r="F58" s="266">
        <v>492886.44404000003</v>
      </c>
      <c r="G58" s="265">
        <v>9.1466744700363478E-2</v>
      </c>
    </row>
    <row r="59" spans="1:16" ht="12.75" customHeight="1">
      <c r="A59" s="263" t="s">
        <v>1217</v>
      </c>
      <c r="B59" s="264">
        <v>90</v>
      </c>
      <c r="C59" s="264">
        <v>72</v>
      </c>
      <c r="D59" s="265">
        <v>-0.2</v>
      </c>
      <c r="E59" s="264">
        <v>14190.70874</v>
      </c>
      <c r="F59" s="266">
        <v>10401.09168</v>
      </c>
      <c r="G59" s="265">
        <v>-0.26704917488145136</v>
      </c>
    </row>
    <row r="60" spans="1:16" ht="22.5" customHeight="1">
      <c r="A60" s="746" t="s">
        <v>249</v>
      </c>
      <c r="B60" s="747">
        <v>22089</v>
      </c>
      <c r="C60" s="747">
        <v>32318</v>
      </c>
      <c r="D60" s="750">
        <v>0.46308117162388518</v>
      </c>
      <c r="E60" s="747">
        <v>4113291.2017600005</v>
      </c>
      <c r="F60" s="747">
        <v>5757351.2452600002</v>
      </c>
      <c r="G60" s="750">
        <v>0.39969454212153449</v>
      </c>
    </row>
    <row r="61" spans="1:16" ht="12.75" customHeight="1">
      <c r="A61" s="27" t="s">
        <v>253</v>
      </c>
    </row>
    <row r="62" spans="1:16" ht="89.25" customHeight="1">
      <c r="A62" s="984" t="s">
        <v>1046</v>
      </c>
      <c r="B62" s="984"/>
      <c r="C62" s="984"/>
      <c r="D62" s="984"/>
      <c r="E62" s="984"/>
      <c r="F62" s="984"/>
      <c r="G62" s="984"/>
      <c r="J62" s="612"/>
      <c r="K62" s="612"/>
      <c r="L62" s="612"/>
      <c r="M62" s="612"/>
      <c r="N62" s="612"/>
      <c r="O62" s="612"/>
      <c r="P62" s="612"/>
    </row>
    <row r="63" spans="1:16" ht="22.5" customHeight="1">
      <c r="A63" s="980" t="s">
        <v>1095</v>
      </c>
      <c r="B63" s="981"/>
      <c r="C63" s="981"/>
      <c r="D63" s="981"/>
      <c r="E63" s="981"/>
      <c r="F63" s="981"/>
      <c r="G63" s="981"/>
    </row>
    <row r="64" spans="1:16" ht="12.75" customHeight="1"/>
    <row r="65" spans="1:1" ht="12.75" customHeight="1">
      <c r="A65" s="72" t="s">
        <v>259</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185</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2"/>
  <sheetViews>
    <sheetView showGridLines="0" zoomScaleNormal="100" workbookViewId="0"/>
  </sheetViews>
  <sheetFormatPr defaultRowHeight="15"/>
  <cols>
    <col min="1" max="1" width="39.7109375" customWidth="1"/>
    <col min="2" max="5" width="20.7109375" customWidth="1"/>
  </cols>
  <sheetData>
    <row r="1" spans="1:7" ht="12.75" customHeight="1">
      <c r="A1" s="419" t="s">
        <v>742</v>
      </c>
    </row>
    <row r="2" spans="1:7" ht="12.75" customHeight="1">
      <c r="A2" s="67" t="s">
        <v>743</v>
      </c>
    </row>
    <row r="3" spans="1:7">
      <c r="D3" s="102"/>
      <c r="E3" s="103" t="s">
        <v>370</v>
      </c>
    </row>
    <row r="4" spans="1:7" ht="57.75" customHeight="1">
      <c r="A4" s="976" t="s">
        <v>1254</v>
      </c>
      <c r="B4" s="976" t="s">
        <v>1047</v>
      </c>
      <c r="C4" s="977"/>
      <c r="D4" s="976" t="s">
        <v>1048</v>
      </c>
      <c r="E4" s="948"/>
    </row>
    <row r="5" spans="1:7" ht="15.75" customHeight="1">
      <c r="A5" s="976"/>
      <c r="B5" s="469" t="s">
        <v>1433</v>
      </c>
      <c r="C5" s="469" t="s">
        <v>1434</v>
      </c>
      <c r="D5" s="469" t="s">
        <v>1433</v>
      </c>
      <c r="E5" s="469" t="s">
        <v>1434</v>
      </c>
    </row>
    <row r="6" spans="1:7">
      <c r="A6" s="269" t="s">
        <v>1442</v>
      </c>
      <c r="B6" s="270">
        <v>758</v>
      </c>
      <c r="C6" s="270">
        <v>1180</v>
      </c>
      <c r="D6" s="270">
        <v>107755.0968</v>
      </c>
      <c r="E6" s="270">
        <v>160748.81786000001</v>
      </c>
      <c r="F6" s="74"/>
      <c r="G6" s="74"/>
    </row>
    <row r="7" spans="1:7">
      <c r="A7" s="269" t="s">
        <v>1352</v>
      </c>
      <c r="B7" s="270">
        <v>312</v>
      </c>
      <c r="C7" s="270">
        <v>562</v>
      </c>
      <c r="D7" s="270">
        <v>65430.180839999994</v>
      </c>
      <c r="E7" s="270">
        <v>126103.60583</v>
      </c>
      <c r="F7" s="74"/>
      <c r="G7" s="74"/>
    </row>
    <row r="8" spans="1:7">
      <c r="A8" s="269" t="s">
        <v>1443</v>
      </c>
      <c r="B8" s="270">
        <v>4299</v>
      </c>
      <c r="C8" s="270">
        <v>5705</v>
      </c>
      <c r="D8" s="270">
        <v>883791.81532000005</v>
      </c>
      <c r="E8" s="270">
        <v>1133377.65646</v>
      </c>
      <c r="F8" s="83"/>
      <c r="G8" s="74"/>
    </row>
    <row r="9" spans="1:7">
      <c r="A9" s="269" t="s">
        <v>1444</v>
      </c>
      <c r="B9" s="270">
        <v>1871</v>
      </c>
      <c r="C9" s="270">
        <v>1884</v>
      </c>
      <c r="D9" s="270">
        <v>203618.49718999999</v>
      </c>
      <c r="E9" s="270">
        <v>207619.09828000001</v>
      </c>
      <c r="F9" s="83"/>
      <c r="G9" s="74"/>
    </row>
    <row r="10" spans="1:7">
      <c r="A10" s="269" t="s">
        <v>1445</v>
      </c>
      <c r="B10" s="270">
        <v>0</v>
      </c>
      <c r="C10" s="270">
        <v>0</v>
      </c>
      <c r="D10" s="270">
        <v>0</v>
      </c>
      <c r="E10" s="270">
        <v>0</v>
      </c>
      <c r="F10" s="74"/>
      <c r="G10" s="74"/>
    </row>
    <row r="11" spans="1:7">
      <c r="A11" s="269" t="s">
        <v>1446</v>
      </c>
      <c r="B11" s="270">
        <v>3</v>
      </c>
      <c r="C11" s="270">
        <v>0</v>
      </c>
      <c r="D11" s="270">
        <v>177.46108999999998</v>
      </c>
      <c r="E11" s="270">
        <v>0</v>
      </c>
      <c r="F11" s="74"/>
      <c r="G11" s="74"/>
    </row>
    <row r="12" spans="1:7">
      <c r="A12" s="269" t="s">
        <v>1447</v>
      </c>
      <c r="B12" s="270">
        <v>62</v>
      </c>
      <c r="C12" s="270">
        <v>70</v>
      </c>
      <c r="D12" s="270">
        <v>14393.201999999999</v>
      </c>
      <c r="E12" s="270">
        <v>14130.383</v>
      </c>
      <c r="F12" s="74"/>
      <c r="G12" s="74"/>
    </row>
    <row r="13" spans="1:7">
      <c r="A13" s="269" t="s">
        <v>1448</v>
      </c>
      <c r="B13" s="270">
        <v>2306</v>
      </c>
      <c r="C13" s="270">
        <v>2950</v>
      </c>
      <c r="D13" s="270">
        <v>354612.28268999996</v>
      </c>
      <c r="E13" s="270">
        <v>449553.58687</v>
      </c>
      <c r="F13" s="74"/>
      <c r="G13" s="74"/>
    </row>
    <row r="14" spans="1:7">
      <c r="A14" s="269" t="s">
        <v>1449</v>
      </c>
      <c r="B14" s="270">
        <v>1773</v>
      </c>
      <c r="C14" s="270">
        <v>2466</v>
      </c>
      <c r="D14" s="270">
        <v>419869.26896999998</v>
      </c>
      <c r="E14" s="270">
        <v>540994.69517999992</v>
      </c>
      <c r="F14" s="74"/>
      <c r="G14" s="74"/>
    </row>
    <row r="15" spans="1:7">
      <c r="A15" s="269" t="s">
        <v>1450</v>
      </c>
      <c r="B15" s="270">
        <v>3835</v>
      </c>
      <c r="C15" s="270">
        <v>7026</v>
      </c>
      <c r="D15" s="270">
        <v>734604.67015999998</v>
      </c>
      <c r="E15" s="270">
        <v>1212227.4418899999</v>
      </c>
      <c r="F15" s="74"/>
      <c r="G15" s="74"/>
    </row>
    <row r="16" spans="1:7">
      <c r="A16" s="269" t="s">
        <v>1280</v>
      </c>
      <c r="B16" s="270">
        <v>1602</v>
      </c>
      <c r="C16" s="270">
        <v>2498</v>
      </c>
      <c r="D16" s="270">
        <v>172996.26613999999</v>
      </c>
      <c r="E16" s="270">
        <v>356527.65974999999</v>
      </c>
      <c r="F16" s="74"/>
      <c r="G16" s="74"/>
    </row>
    <row r="17" spans="1:12">
      <c r="A17" s="269" t="s">
        <v>1451</v>
      </c>
      <c r="B17" s="270">
        <v>10649</v>
      </c>
      <c r="C17" s="270">
        <v>9930</v>
      </c>
      <c r="D17" s="270">
        <v>902077.2999300001</v>
      </c>
      <c r="E17" s="270">
        <v>974043.03139000002</v>
      </c>
      <c r="F17" s="74"/>
      <c r="G17" s="74"/>
    </row>
    <row r="18" spans="1:12">
      <c r="A18" s="269" t="s">
        <v>1296</v>
      </c>
      <c r="B18" s="270">
        <v>2020</v>
      </c>
      <c r="C18" s="270">
        <v>2208</v>
      </c>
      <c r="D18" s="270">
        <v>286105.58925000002</v>
      </c>
      <c r="E18" s="270">
        <v>369520.08400999999</v>
      </c>
      <c r="F18" s="74"/>
      <c r="G18" s="74"/>
    </row>
    <row r="19" spans="1:12">
      <c r="A19" s="269" t="s">
        <v>1452</v>
      </c>
      <c r="B19" s="270">
        <v>201</v>
      </c>
      <c r="C19" s="270">
        <v>243</v>
      </c>
      <c r="D19" s="270">
        <v>120032.08709</v>
      </c>
      <c r="E19" s="270">
        <v>122868.33104999999</v>
      </c>
      <c r="F19" s="74"/>
      <c r="G19" s="74"/>
    </row>
    <row r="20" spans="1:12">
      <c r="A20" s="269" t="s">
        <v>1453</v>
      </c>
      <c r="B20" s="270">
        <v>9976</v>
      </c>
      <c r="C20" s="270">
        <v>12978</v>
      </c>
      <c r="D20" s="270">
        <v>958127.59346</v>
      </c>
      <c r="E20" s="270">
        <v>1223873.4004000002</v>
      </c>
      <c r="F20" s="74"/>
      <c r="G20" s="74"/>
    </row>
    <row r="21" spans="1:12">
      <c r="A21" s="269" t="s">
        <v>1454</v>
      </c>
      <c r="B21" s="270">
        <v>20</v>
      </c>
      <c r="C21" s="270">
        <v>9</v>
      </c>
      <c r="D21" s="270">
        <v>1306.5053700000001</v>
      </c>
      <c r="E21" s="270">
        <v>935.25118999999995</v>
      </c>
      <c r="F21" s="74"/>
      <c r="G21" s="74"/>
    </row>
    <row r="22" spans="1:12">
      <c r="A22" s="751" t="s">
        <v>475</v>
      </c>
      <c r="B22" s="752">
        <v>39687</v>
      </c>
      <c r="C22" s="752">
        <v>49709</v>
      </c>
      <c r="D22" s="752">
        <v>5224897.8163000001</v>
      </c>
      <c r="E22" s="752">
        <v>6892523.0431599999</v>
      </c>
    </row>
    <row r="23" spans="1:12">
      <c r="A23" s="27" t="s">
        <v>253</v>
      </c>
    </row>
    <row r="24" spans="1:12" ht="76.5" customHeight="1">
      <c r="A24" s="979" t="s">
        <v>1040</v>
      </c>
      <c r="B24" s="979"/>
      <c r="C24" s="979"/>
      <c r="D24" s="979"/>
      <c r="E24" s="979"/>
      <c r="H24" s="986"/>
      <c r="I24" s="986"/>
      <c r="J24" s="986"/>
      <c r="K24" s="986"/>
      <c r="L24" s="986"/>
    </row>
    <row r="25" spans="1:12" ht="21.75" customHeight="1">
      <c r="A25" s="980" t="s">
        <v>1095</v>
      </c>
      <c r="B25" s="980"/>
      <c r="C25" s="980"/>
      <c r="D25" s="475"/>
      <c r="E25" s="475"/>
      <c r="F25" s="125"/>
      <c r="G25" s="125"/>
    </row>
    <row r="26" spans="1:12" ht="12.75" customHeight="1"/>
    <row r="27" spans="1:12" ht="12.75" customHeight="1">
      <c r="A27" s="72" t="s">
        <v>259</v>
      </c>
      <c r="B27" s="126"/>
      <c r="C27" s="126"/>
      <c r="D27" s="126"/>
      <c r="E27" s="126"/>
    </row>
    <row r="28" spans="1:12" ht="12.75" customHeight="1"/>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c r="E62" s="53" t="s">
        <v>186</v>
      </c>
    </row>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sheetData>
  <mergeCells count="6">
    <mergeCell ref="A25:C25"/>
    <mergeCell ref="H24:L24"/>
    <mergeCell ref="A4:A5"/>
    <mergeCell ref="B4:C4"/>
    <mergeCell ref="D4:E4"/>
    <mergeCell ref="A24:E24"/>
  </mergeCells>
  <hyperlinks>
    <hyperlink ref="A27"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19" t="s">
        <v>744</v>
      </c>
    </row>
    <row r="2" spans="1:6" ht="12.75" customHeight="1">
      <c r="A2" s="67" t="s">
        <v>745</v>
      </c>
    </row>
    <row r="3" spans="1:6" ht="12.75" customHeight="1"/>
    <row r="4" spans="1:6" ht="12.75" customHeight="1">
      <c r="E4" s="103" t="s">
        <v>370</v>
      </c>
    </row>
    <row r="5" spans="1:6" ht="26.25" customHeight="1">
      <c r="A5" s="976" t="s">
        <v>282</v>
      </c>
      <c r="B5" s="418" t="s">
        <v>283</v>
      </c>
      <c r="C5" s="418" t="s">
        <v>283</v>
      </c>
      <c r="D5" s="983" t="s">
        <v>280</v>
      </c>
      <c r="E5" s="983" t="s">
        <v>281</v>
      </c>
    </row>
    <row r="6" spans="1:6" ht="26.25" customHeight="1">
      <c r="A6" s="982"/>
      <c r="B6" s="472" t="s">
        <v>1433</v>
      </c>
      <c r="C6" s="472" t="s">
        <v>1434</v>
      </c>
      <c r="D6" s="983"/>
      <c r="E6" s="983"/>
    </row>
    <row r="7" spans="1:6">
      <c r="A7" s="182" t="s">
        <v>264</v>
      </c>
      <c r="B7" s="271">
        <v>395023.90784</v>
      </c>
      <c r="C7" s="271">
        <v>441003.80434000003</v>
      </c>
      <c r="D7" s="272">
        <v>0.1163977561546064</v>
      </c>
      <c r="E7" s="271">
        <v>45979.896500000032</v>
      </c>
    </row>
    <row r="8" spans="1:6">
      <c r="A8" s="182" t="s">
        <v>265</v>
      </c>
      <c r="B8" s="271">
        <v>176400.81101000003</v>
      </c>
      <c r="C8" s="271">
        <v>156537.29558000003</v>
      </c>
      <c r="D8" s="272">
        <v>-0.11260444504914409</v>
      </c>
      <c r="E8" s="271">
        <v>-19863.515429999999</v>
      </c>
    </row>
    <row r="9" spans="1:6">
      <c r="A9" s="273" t="s">
        <v>266</v>
      </c>
      <c r="B9" s="274">
        <v>218623.09683000002</v>
      </c>
      <c r="C9" s="274">
        <v>284466.50876</v>
      </c>
      <c r="D9" s="275">
        <v>0.30117317376214559</v>
      </c>
      <c r="E9" s="276">
        <v>65843.411929999973</v>
      </c>
    </row>
    <row r="10" spans="1:6">
      <c r="A10" s="182" t="s">
        <v>267</v>
      </c>
      <c r="B10" s="271">
        <v>23580.762790000004</v>
      </c>
      <c r="C10" s="271">
        <v>25929.220759999997</v>
      </c>
      <c r="D10" s="272">
        <v>9.9592112049738821E-2</v>
      </c>
      <c r="E10" s="271">
        <v>2348.4579699999922</v>
      </c>
    </row>
    <row r="11" spans="1:6">
      <c r="A11" s="182" t="s">
        <v>268</v>
      </c>
      <c r="B11" s="271">
        <v>21054.982699999997</v>
      </c>
      <c r="C11" s="271">
        <v>18867.8053</v>
      </c>
      <c r="D11" s="272">
        <v>-0.10387932543872369</v>
      </c>
      <c r="E11" s="271">
        <v>-2187.1773999999969</v>
      </c>
      <c r="F11" s="83"/>
    </row>
    <row r="12" spans="1:6" ht="21.75">
      <c r="A12" s="273" t="s">
        <v>269</v>
      </c>
      <c r="B12" s="274">
        <v>2525.7800900000016</v>
      </c>
      <c r="C12" s="274">
        <v>7061.4154600000011</v>
      </c>
      <c r="D12" s="275">
        <v>1.7957364490904657</v>
      </c>
      <c r="E12" s="276">
        <v>4535.63537</v>
      </c>
      <c r="F12" s="83"/>
    </row>
    <row r="13" spans="1:6">
      <c r="A13" s="182" t="s">
        <v>270</v>
      </c>
      <c r="B13" s="271">
        <v>1418357.9698699999</v>
      </c>
      <c r="C13" s="271">
        <v>1129923.60189</v>
      </c>
      <c r="D13" s="272">
        <v>-0.20335794919701153</v>
      </c>
      <c r="E13" s="271">
        <v>-288434.36797999986</v>
      </c>
    </row>
    <row r="14" spans="1:6">
      <c r="A14" s="182" t="s">
        <v>271</v>
      </c>
      <c r="B14" s="271">
        <v>1177216.0806200001</v>
      </c>
      <c r="C14" s="271">
        <v>1066639.22459</v>
      </c>
      <c r="D14" s="272">
        <v>-9.3930806629623192E-2</v>
      </c>
      <c r="E14" s="271">
        <v>-110576.85603000014</v>
      </c>
    </row>
    <row r="15" spans="1:6" ht="21.75">
      <c r="A15" s="273" t="s">
        <v>272</v>
      </c>
      <c r="B15" s="274">
        <v>241141.88925000001</v>
      </c>
      <c r="C15" s="274">
        <v>63284.3773</v>
      </c>
      <c r="D15" s="275">
        <v>-0.73756373271841247</v>
      </c>
      <c r="E15" s="276">
        <v>-177857.51195000001</v>
      </c>
    </row>
    <row r="16" spans="1:6" ht="22.5">
      <c r="A16" s="182" t="s">
        <v>273</v>
      </c>
      <c r="B16" s="271">
        <v>462290.76617000002</v>
      </c>
      <c r="C16" s="271">
        <v>354812.30152000004</v>
      </c>
      <c r="D16" s="272">
        <v>-0.23249104787543279</v>
      </c>
      <c r="E16" s="271">
        <v>-107478.46464999998</v>
      </c>
    </row>
    <row r="17" spans="1:7" ht="33.75">
      <c r="A17" s="182" t="s">
        <v>274</v>
      </c>
      <c r="B17" s="271">
        <v>360667.01880999998</v>
      </c>
      <c r="C17" s="271">
        <v>-30695.926150000003</v>
      </c>
      <c r="D17" s="272">
        <v>-1.0851087694441246</v>
      </c>
      <c r="E17" s="271">
        <v>-391362.94495999999</v>
      </c>
    </row>
    <row r="18" spans="1:7">
      <c r="A18" s="182" t="s">
        <v>275</v>
      </c>
      <c r="B18" s="271">
        <v>101623.74735999998</v>
      </c>
      <c r="C18" s="271">
        <v>385508.22766999993</v>
      </c>
      <c r="D18" s="272">
        <v>2.7934856535485273</v>
      </c>
      <c r="E18" s="271">
        <v>283884.48030999996</v>
      </c>
    </row>
    <row r="19" spans="1:7">
      <c r="A19" s="182" t="s">
        <v>276</v>
      </c>
      <c r="B19" s="271">
        <v>47526.270809999995</v>
      </c>
      <c r="C19" s="271">
        <v>69731.057550000012</v>
      </c>
      <c r="D19" s="272">
        <v>0.46721079439979779</v>
      </c>
      <c r="E19" s="271">
        <v>22204.786740000018</v>
      </c>
    </row>
    <row r="20" spans="1:7">
      <c r="A20" s="753" t="s">
        <v>277</v>
      </c>
      <c r="B20" s="754">
        <v>54097.476549999956</v>
      </c>
      <c r="C20" s="754">
        <v>315777.17012000008</v>
      </c>
      <c r="D20" s="755">
        <v>4.8371885392499019</v>
      </c>
      <c r="E20" s="756">
        <v>261679.69357000012</v>
      </c>
    </row>
    <row r="21" spans="1:7" ht="12.75" customHeight="1">
      <c r="A21" s="36" t="s">
        <v>234</v>
      </c>
    </row>
    <row r="22" spans="1:7" ht="12.75" customHeight="1">
      <c r="A22" s="980"/>
      <c r="B22" s="980"/>
      <c r="C22" s="980"/>
      <c r="D22" s="980"/>
      <c r="E22" s="980"/>
      <c r="F22" s="125"/>
      <c r="G22" s="125"/>
    </row>
    <row r="23" spans="1:7" ht="24" customHeight="1">
      <c r="A23" s="980" t="s">
        <v>1095</v>
      </c>
      <c r="B23" s="980"/>
      <c r="C23" s="980"/>
      <c r="D23" s="475"/>
      <c r="E23" s="475"/>
      <c r="F23" s="125"/>
      <c r="G23" s="125"/>
    </row>
    <row r="24" spans="1:7" ht="12.75" customHeight="1"/>
    <row r="25" spans="1:7" ht="12.75" customHeight="1">
      <c r="A25" s="72" t="s">
        <v>259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307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9.42578125" bestFit="1" customWidth="1"/>
    <col min="15" max="15" width="12.28515625" customWidth="1"/>
  </cols>
  <sheetData>
    <row r="1" spans="1:15">
      <c r="A1" s="419" t="s">
        <v>1255</v>
      </c>
      <c r="C1" s="67"/>
      <c r="O1" s="302"/>
    </row>
    <row r="2" spans="1:15">
      <c r="A2" s="52" t="s">
        <v>1256</v>
      </c>
      <c r="O2" s="108"/>
    </row>
    <row r="3" spans="1:15" ht="12.75" customHeight="1">
      <c r="A3" s="67"/>
      <c r="B3" s="102"/>
      <c r="C3" s="102"/>
      <c r="D3" s="102"/>
      <c r="E3" s="102"/>
      <c r="F3" s="102"/>
      <c r="G3" s="102"/>
      <c r="H3" s="102"/>
      <c r="I3" s="102"/>
      <c r="J3" s="102"/>
      <c r="K3" s="102"/>
      <c r="L3" s="102"/>
      <c r="M3" s="102"/>
      <c r="O3" s="103" t="s">
        <v>370</v>
      </c>
    </row>
    <row r="4" spans="1:15" ht="30.75" customHeight="1">
      <c r="A4" s="737" t="s">
        <v>1435</v>
      </c>
      <c r="B4" s="987" t="s">
        <v>1257</v>
      </c>
      <c r="C4" s="987"/>
      <c r="D4" s="987" t="s">
        <v>1258</v>
      </c>
      <c r="E4" s="987"/>
      <c r="F4" s="987" t="s">
        <v>1259</v>
      </c>
      <c r="G4" s="987"/>
      <c r="H4" s="987" t="s">
        <v>1260</v>
      </c>
      <c r="I4" s="987"/>
      <c r="J4" s="987" t="s">
        <v>1261</v>
      </c>
      <c r="K4" s="987"/>
      <c r="L4" s="987" t="s">
        <v>1262</v>
      </c>
      <c r="M4" s="987"/>
      <c r="N4" s="987" t="s">
        <v>1263</v>
      </c>
      <c r="O4" s="987"/>
    </row>
    <row r="5" spans="1:15" ht="48.75" customHeight="1">
      <c r="A5" s="736" t="s">
        <v>1295</v>
      </c>
      <c r="B5" s="729" t="s">
        <v>1264</v>
      </c>
      <c r="C5" s="729" t="s">
        <v>1265</v>
      </c>
      <c r="D5" s="729" t="s">
        <v>1264</v>
      </c>
      <c r="E5" s="729" t="s">
        <v>1265</v>
      </c>
      <c r="F5" s="729" t="s">
        <v>1264</v>
      </c>
      <c r="G5" s="729" t="s">
        <v>1265</v>
      </c>
      <c r="H5" s="729" t="s">
        <v>1264</v>
      </c>
      <c r="I5" s="729" t="s">
        <v>1265</v>
      </c>
      <c r="J5" s="729" t="s">
        <v>1264</v>
      </c>
      <c r="K5" s="729" t="s">
        <v>1265</v>
      </c>
      <c r="L5" s="729" t="s">
        <v>1264</v>
      </c>
      <c r="M5" s="729" t="s">
        <v>1265</v>
      </c>
      <c r="N5" s="729" t="s">
        <v>1264</v>
      </c>
      <c r="O5" s="729" t="s">
        <v>1265</v>
      </c>
    </row>
    <row r="6" spans="1:15" ht="13.5" customHeight="1">
      <c r="A6" s="730" t="s">
        <v>1266</v>
      </c>
      <c r="B6" s="731">
        <v>12621325.781040002</v>
      </c>
      <c r="C6" s="731">
        <v>254514.97689999998</v>
      </c>
      <c r="D6" s="731">
        <v>52335.172319999998</v>
      </c>
      <c r="E6" s="731">
        <v>12731.746660000001</v>
      </c>
      <c r="F6" s="731">
        <v>14123.10375</v>
      </c>
      <c r="G6" s="731">
        <v>2901.9175299999993</v>
      </c>
      <c r="H6" s="731">
        <v>15172.920249999997</v>
      </c>
      <c r="I6" s="731">
        <v>4971.44398</v>
      </c>
      <c r="J6" s="731">
        <v>567683.9092900001</v>
      </c>
      <c r="K6" s="731">
        <v>378475.00210000004</v>
      </c>
      <c r="L6" s="731">
        <v>13270640.886649998</v>
      </c>
      <c r="M6" s="731">
        <v>653595.08717000007</v>
      </c>
      <c r="N6" s="731">
        <v>413912.03724999999</v>
      </c>
      <c r="O6" s="731">
        <v>113921.74605</v>
      </c>
    </row>
    <row r="7" spans="1:15" ht="13.5" customHeight="1">
      <c r="A7" s="732" t="s">
        <v>1267</v>
      </c>
      <c r="B7" s="733">
        <v>862522.07709000004</v>
      </c>
      <c r="C7" s="733">
        <v>74653.905770000012</v>
      </c>
      <c r="D7" s="733">
        <v>2228.4253799999997</v>
      </c>
      <c r="E7" s="733">
        <v>2199.28638</v>
      </c>
      <c r="F7" s="733">
        <v>100.04384</v>
      </c>
      <c r="G7" s="733">
        <v>96.347839999999991</v>
      </c>
      <c r="H7" s="733">
        <v>3884.87032</v>
      </c>
      <c r="I7" s="733">
        <v>2943.7973500000003</v>
      </c>
      <c r="J7" s="733">
        <v>114072.70443000001</v>
      </c>
      <c r="K7" s="733">
        <v>96602.923920000001</v>
      </c>
      <c r="L7" s="733">
        <v>982808.12106000003</v>
      </c>
      <c r="M7" s="733">
        <v>176496.26126</v>
      </c>
      <c r="N7" s="733">
        <v>150417.18554000003</v>
      </c>
      <c r="O7" s="733">
        <v>58896.485059999999</v>
      </c>
    </row>
    <row r="8" spans="1:15" ht="13.5" customHeight="1">
      <c r="A8" s="732" t="s">
        <v>1268</v>
      </c>
      <c r="B8" s="733">
        <v>5272993.3590900004</v>
      </c>
      <c r="C8" s="733">
        <v>59838.823680000001</v>
      </c>
      <c r="D8" s="733">
        <v>30983.891690000004</v>
      </c>
      <c r="E8" s="733">
        <v>2649.1263300000001</v>
      </c>
      <c r="F8" s="733">
        <v>11094.61584</v>
      </c>
      <c r="G8" s="733">
        <v>1580.2772399999999</v>
      </c>
      <c r="H8" s="733">
        <v>8363.3758099999995</v>
      </c>
      <c r="I8" s="733">
        <v>1027.64528</v>
      </c>
      <c r="J8" s="733">
        <v>59663.594719999994</v>
      </c>
      <c r="K8" s="733">
        <v>45064.732730000003</v>
      </c>
      <c r="L8" s="733">
        <v>5383098.83715</v>
      </c>
      <c r="M8" s="733">
        <v>110160.60526</v>
      </c>
      <c r="N8" s="733">
        <v>3061.77441</v>
      </c>
      <c r="O8" s="733">
        <v>857.36646999999994</v>
      </c>
    </row>
    <row r="9" spans="1:15" ht="13.5" customHeight="1">
      <c r="A9" s="732" t="s">
        <v>1269</v>
      </c>
      <c r="B9" s="733">
        <v>3692665.7018500003</v>
      </c>
      <c r="C9" s="733">
        <v>61294.567980000007</v>
      </c>
      <c r="D9" s="733">
        <v>12801.932530000002</v>
      </c>
      <c r="E9" s="733">
        <v>4055.3496799999998</v>
      </c>
      <c r="F9" s="733">
        <v>1127.8940400000001</v>
      </c>
      <c r="G9" s="733">
        <v>251.71101999999999</v>
      </c>
      <c r="H9" s="733">
        <v>582.75108000000012</v>
      </c>
      <c r="I9" s="733">
        <v>223.90060999999997</v>
      </c>
      <c r="J9" s="733">
        <v>52028.064679999996</v>
      </c>
      <c r="K9" s="733">
        <v>48533.006350000003</v>
      </c>
      <c r="L9" s="733">
        <v>3759206.34418</v>
      </c>
      <c r="M9" s="733">
        <v>114358.53563999997</v>
      </c>
      <c r="N9" s="733">
        <v>34600.119170000005</v>
      </c>
      <c r="O9" s="733">
        <v>3381.5843600000003</v>
      </c>
    </row>
    <row r="10" spans="1:15" ht="13.5" customHeight="1">
      <c r="A10" s="732" t="s">
        <v>1270</v>
      </c>
      <c r="B10" s="733">
        <v>806391.08930999984</v>
      </c>
      <c r="C10" s="733">
        <v>5777.6011899999994</v>
      </c>
      <c r="D10" s="733">
        <v>0.375</v>
      </c>
      <c r="E10" s="733">
        <v>0.375</v>
      </c>
      <c r="F10" s="733">
        <v>20.972049999999999</v>
      </c>
      <c r="G10" s="733">
        <v>0</v>
      </c>
      <c r="H10" s="733">
        <v>0</v>
      </c>
      <c r="I10" s="733">
        <v>0</v>
      </c>
      <c r="J10" s="733">
        <v>13875.0069</v>
      </c>
      <c r="K10" s="733">
        <v>13734.576829999998</v>
      </c>
      <c r="L10" s="733">
        <v>820287.44325999997</v>
      </c>
      <c r="M10" s="733">
        <v>19512.553019999999</v>
      </c>
      <c r="N10" s="733">
        <v>122.07478999999999</v>
      </c>
      <c r="O10" s="733">
        <v>14.900469999999999</v>
      </c>
    </row>
    <row r="11" spans="1:15" ht="13.5" customHeight="1">
      <c r="A11" s="732" t="s">
        <v>1271</v>
      </c>
      <c r="B11" s="733">
        <v>348.41865000000001</v>
      </c>
      <c r="C11" s="733">
        <v>1.9558800000000001</v>
      </c>
      <c r="D11" s="733">
        <v>0</v>
      </c>
      <c r="E11" s="733">
        <v>0</v>
      </c>
      <c r="F11" s="733">
        <v>0</v>
      </c>
      <c r="G11" s="733">
        <v>0</v>
      </c>
      <c r="H11" s="733">
        <v>0</v>
      </c>
      <c r="I11" s="733">
        <v>0</v>
      </c>
      <c r="J11" s="733">
        <v>0</v>
      </c>
      <c r="K11" s="733">
        <v>0</v>
      </c>
      <c r="L11" s="733">
        <v>348.41865000000001</v>
      </c>
      <c r="M11" s="733">
        <v>1.9558800000000001</v>
      </c>
      <c r="N11" s="733">
        <v>0</v>
      </c>
      <c r="O11" s="733">
        <v>0</v>
      </c>
    </row>
    <row r="12" spans="1:15" ht="22.5">
      <c r="A12" s="732" t="s">
        <v>1272</v>
      </c>
      <c r="B12" s="733">
        <v>1947448.8019899998</v>
      </c>
      <c r="C12" s="733">
        <v>51501.912179999992</v>
      </c>
      <c r="D12" s="733">
        <v>6270.8254700000007</v>
      </c>
      <c r="E12" s="733">
        <v>3827.6092700000004</v>
      </c>
      <c r="F12" s="733">
        <v>1779.57798</v>
      </c>
      <c r="G12" s="733">
        <v>973.58142999999995</v>
      </c>
      <c r="H12" s="733">
        <v>2341.9230400000001</v>
      </c>
      <c r="I12" s="733">
        <v>776.10073999999997</v>
      </c>
      <c r="J12" s="733">
        <v>303953.69208000001</v>
      </c>
      <c r="K12" s="733">
        <v>150809.98579000001</v>
      </c>
      <c r="L12" s="733">
        <v>2261794.8205600004</v>
      </c>
      <c r="M12" s="733">
        <v>207889.18941000002</v>
      </c>
      <c r="N12" s="733">
        <v>224851.95884999997</v>
      </c>
      <c r="O12" s="733">
        <v>49912.485209999999</v>
      </c>
    </row>
    <row r="13" spans="1:15" ht="13.5" customHeight="1">
      <c r="A13" s="732" t="s">
        <v>1273</v>
      </c>
      <c r="B13" s="733">
        <v>38956.333059999997</v>
      </c>
      <c r="C13" s="733">
        <v>1446.2102199999999</v>
      </c>
      <c r="D13" s="733">
        <v>49.722250000000003</v>
      </c>
      <c r="E13" s="733">
        <v>0</v>
      </c>
      <c r="F13" s="733">
        <v>0</v>
      </c>
      <c r="G13" s="733">
        <v>0</v>
      </c>
      <c r="H13" s="733">
        <v>0</v>
      </c>
      <c r="I13" s="733">
        <v>0</v>
      </c>
      <c r="J13" s="733">
        <v>24090.84648</v>
      </c>
      <c r="K13" s="733">
        <v>23729.77648</v>
      </c>
      <c r="L13" s="733">
        <v>63096.901789999989</v>
      </c>
      <c r="M13" s="733">
        <v>25175.986699999998</v>
      </c>
      <c r="N13" s="733">
        <v>858.92448999999999</v>
      </c>
      <c r="O13" s="733">
        <v>858.92448000000002</v>
      </c>
    </row>
    <row r="14" spans="1:15" ht="13.5" customHeight="1">
      <c r="A14" s="730" t="s">
        <v>1274</v>
      </c>
      <c r="B14" s="731">
        <v>2794605.6278400002</v>
      </c>
      <c r="C14" s="731">
        <v>17936.20148</v>
      </c>
      <c r="D14" s="731">
        <v>4722.1336999999994</v>
      </c>
      <c r="E14" s="731">
        <v>672.29912000000002</v>
      </c>
      <c r="F14" s="731">
        <v>2245.1959899999997</v>
      </c>
      <c r="G14" s="731">
        <v>646.90229999999997</v>
      </c>
      <c r="H14" s="731">
        <v>1271.3252100000002</v>
      </c>
      <c r="I14" s="731">
        <v>651.37229000000002</v>
      </c>
      <c r="J14" s="731">
        <v>171806.95119000002</v>
      </c>
      <c r="K14" s="731">
        <v>116565.43911999997</v>
      </c>
      <c r="L14" s="731">
        <v>2974651.2339300006</v>
      </c>
      <c r="M14" s="731">
        <v>136472.21432000003</v>
      </c>
      <c r="N14" s="731">
        <v>8513.6026700000002</v>
      </c>
      <c r="O14" s="731">
        <v>175.40726000000001</v>
      </c>
    </row>
    <row r="15" spans="1:15" ht="13.5" customHeight="1">
      <c r="A15" s="732" t="s">
        <v>1267</v>
      </c>
      <c r="B15" s="733">
        <v>129172.41666000002</v>
      </c>
      <c r="C15" s="733">
        <v>210.84442999999999</v>
      </c>
      <c r="D15" s="733">
        <v>0</v>
      </c>
      <c r="E15" s="733">
        <v>0</v>
      </c>
      <c r="F15" s="733">
        <v>0</v>
      </c>
      <c r="G15" s="733">
        <v>0</v>
      </c>
      <c r="H15" s="733">
        <v>0</v>
      </c>
      <c r="I15" s="733">
        <v>0</v>
      </c>
      <c r="J15" s="733">
        <v>13574.6823</v>
      </c>
      <c r="K15" s="733">
        <v>2232.2382900000002</v>
      </c>
      <c r="L15" s="733">
        <v>142747.09895999997</v>
      </c>
      <c r="M15" s="733">
        <v>2443.0827200000003</v>
      </c>
      <c r="N15" s="733">
        <v>0</v>
      </c>
      <c r="O15" s="733">
        <v>0</v>
      </c>
    </row>
    <row r="16" spans="1:15" ht="13.5" customHeight="1">
      <c r="A16" s="732" t="s">
        <v>1268</v>
      </c>
      <c r="B16" s="733">
        <v>2135806.5071900003</v>
      </c>
      <c r="C16" s="733">
        <v>16289.462509999999</v>
      </c>
      <c r="D16" s="733">
        <v>4666.3437699999995</v>
      </c>
      <c r="E16" s="733">
        <v>664.18462</v>
      </c>
      <c r="F16" s="733">
        <v>2217.4944899999996</v>
      </c>
      <c r="G16" s="733">
        <v>628.95587</v>
      </c>
      <c r="H16" s="733">
        <v>918.03661</v>
      </c>
      <c r="I16" s="733">
        <v>471.66734000000002</v>
      </c>
      <c r="J16" s="733">
        <v>83609.040939999992</v>
      </c>
      <c r="K16" s="733">
        <v>52994.030300000006</v>
      </c>
      <c r="L16" s="733">
        <v>2227217.423</v>
      </c>
      <c r="M16" s="733">
        <v>71048.300650000005</v>
      </c>
      <c r="N16" s="733">
        <v>1176.8834999999999</v>
      </c>
      <c r="O16" s="733">
        <v>175.40726000000001</v>
      </c>
    </row>
    <row r="17" spans="1:15" ht="13.5" customHeight="1">
      <c r="A17" s="732" t="s">
        <v>1269</v>
      </c>
      <c r="B17" s="733">
        <v>410094.76223999995</v>
      </c>
      <c r="C17" s="733">
        <v>794.78552000000002</v>
      </c>
      <c r="D17" s="733">
        <v>55.789929999999998</v>
      </c>
      <c r="E17" s="733">
        <v>8.1144999999999996</v>
      </c>
      <c r="F17" s="733">
        <v>13.42061</v>
      </c>
      <c r="G17" s="733">
        <v>10.806029999999998</v>
      </c>
      <c r="H17" s="733">
        <v>0</v>
      </c>
      <c r="I17" s="733">
        <v>0</v>
      </c>
      <c r="J17" s="733">
        <v>21969.086469999998</v>
      </c>
      <c r="K17" s="733">
        <v>19206.324389999998</v>
      </c>
      <c r="L17" s="733">
        <v>432133.05925000005</v>
      </c>
      <c r="M17" s="733">
        <v>20020.030439999999</v>
      </c>
      <c r="N17" s="733">
        <v>0</v>
      </c>
      <c r="O17" s="733">
        <v>0</v>
      </c>
    </row>
    <row r="18" spans="1:15" ht="13.5" customHeight="1">
      <c r="A18" s="732" t="s">
        <v>1275</v>
      </c>
      <c r="B18" s="733">
        <v>70078.204549999995</v>
      </c>
      <c r="C18" s="733">
        <v>18.49926</v>
      </c>
      <c r="D18" s="733">
        <v>0</v>
      </c>
      <c r="E18" s="733">
        <v>0</v>
      </c>
      <c r="F18" s="733">
        <v>0</v>
      </c>
      <c r="G18" s="733">
        <v>0</v>
      </c>
      <c r="H18" s="733">
        <v>0</v>
      </c>
      <c r="I18" s="733">
        <v>0</v>
      </c>
      <c r="J18" s="733">
        <v>11695.960999999999</v>
      </c>
      <c r="K18" s="733">
        <v>11046.681210000001</v>
      </c>
      <c r="L18" s="733">
        <v>81774.165549999991</v>
      </c>
      <c r="M18" s="733">
        <v>11065.180470000001</v>
      </c>
      <c r="N18" s="733">
        <v>7336.7191700000003</v>
      </c>
      <c r="O18" s="733">
        <v>0</v>
      </c>
    </row>
    <row r="19" spans="1:15" ht="13.5" customHeight="1">
      <c r="A19" s="732" t="s">
        <v>1271</v>
      </c>
      <c r="B19" s="733">
        <v>0</v>
      </c>
      <c r="C19" s="733">
        <v>0</v>
      </c>
      <c r="D19" s="733">
        <v>0</v>
      </c>
      <c r="E19" s="733">
        <v>0</v>
      </c>
      <c r="F19" s="733">
        <v>0</v>
      </c>
      <c r="G19" s="733">
        <v>0</v>
      </c>
      <c r="H19" s="733">
        <v>0</v>
      </c>
      <c r="I19" s="733">
        <v>0</v>
      </c>
      <c r="J19" s="733">
        <v>0</v>
      </c>
      <c r="K19" s="733">
        <v>0</v>
      </c>
      <c r="L19" s="733">
        <v>0</v>
      </c>
      <c r="M19" s="733">
        <v>0</v>
      </c>
      <c r="N19" s="733">
        <v>0</v>
      </c>
      <c r="O19" s="733">
        <v>0</v>
      </c>
    </row>
    <row r="20" spans="1:15" ht="22.5">
      <c r="A20" s="732" t="s">
        <v>1272</v>
      </c>
      <c r="B20" s="733">
        <v>49453.737200000003</v>
      </c>
      <c r="C20" s="733">
        <v>622.60976000000005</v>
      </c>
      <c r="D20" s="733">
        <v>0</v>
      </c>
      <c r="E20" s="733">
        <v>0</v>
      </c>
      <c r="F20" s="733">
        <v>14.280889999999999</v>
      </c>
      <c r="G20" s="733">
        <v>7.1403999999999996</v>
      </c>
      <c r="H20" s="733">
        <v>353.28859999999997</v>
      </c>
      <c r="I20" s="733">
        <v>179.70495</v>
      </c>
      <c r="J20" s="733">
        <v>31472.886839999999</v>
      </c>
      <c r="K20" s="733">
        <v>21625.396649999995</v>
      </c>
      <c r="L20" s="733">
        <v>81294.19352999999</v>
      </c>
      <c r="M20" s="733">
        <v>22434.851759999998</v>
      </c>
      <c r="N20" s="733">
        <v>0</v>
      </c>
      <c r="O20" s="733">
        <v>0</v>
      </c>
    </row>
    <row r="21" spans="1:15" ht="13.5" customHeight="1">
      <c r="A21" s="732" t="s">
        <v>1273</v>
      </c>
      <c r="B21" s="733">
        <v>0</v>
      </c>
      <c r="C21" s="733">
        <v>0</v>
      </c>
      <c r="D21" s="733">
        <v>0</v>
      </c>
      <c r="E21" s="733">
        <v>0</v>
      </c>
      <c r="F21" s="733">
        <v>0</v>
      </c>
      <c r="G21" s="733">
        <v>0</v>
      </c>
      <c r="H21" s="733">
        <v>0</v>
      </c>
      <c r="I21" s="733">
        <v>0</v>
      </c>
      <c r="J21" s="733">
        <v>9485.293639999998</v>
      </c>
      <c r="K21" s="733">
        <v>9460.7682800000002</v>
      </c>
      <c r="L21" s="733">
        <v>9485.293639999998</v>
      </c>
      <c r="M21" s="733">
        <v>9460.7682800000002</v>
      </c>
      <c r="N21" s="733">
        <v>0</v>
      </c>
      <c r="O21" s="733">
        <v>0</v>
      </c>
    </row>
    <row r="22" spans="1:15" ht="13.5" customHeight="1">
      <c r="A22" s="730" t="s">
        <v>1276</v>
      </c>
      <c r="B22" s="731">
        <v>11226.26756</v>
      </c>
      <c r="C22" s="731">
        <v>2062.6282299999998</v>
      </c>
      <c r="D22" s="731">
        <v>0.05</v>
      </c>
      <c r="E22" s="731">
        <v>5.9999999999999995E-5</v>
      </c>
      <c r="F22" s="731">
        <v>24.733889999999999</v>
      </c>
      <c r="G22" s="731">
        <v>20.043380000000003</v>
      </c>
      <c r="H22" s="731">
        <v>0</v>
      </c>
      <c r="I22" s="731">
        <v>0</v>
      </c>
      <c r="J22" s="731">
        <v>275970.12073999993</v>
      </c>
      <c r="K22" s="731">
        <v>241168.66151000003</v>
      </c>
      <c r="L22" s="731">
        <v>287221.17219000001</v>
      </c>
      <c r="M22" s="731">
        <v>243251.33319</v>
      </c>
      <c r="N22" s="731">
        <v>0</v>
      </c>
      <c r="O22" s="731">
        <v>0</v>
      </c>
    </row>
    <row r="23" spans="1:15" ht="13.5" customHeight="1">
      <c r="A23" s="732" t="s">
        <v>1267</v>
      </c>
      <c r="B23" s="733">
        <v>11225.898349999999</v>
      </c>
      <c r="C23" s="733">
        <v>2062.2591699999998</v>
      </c>
      <c r="D23" s="733">
        <v>0</v>
      </c>
      <c r="E23" s="733">
        <v>0</v>
      </c>
      <c r="F23" s="733">
        <v>24.683889999999998</v>
      </c>
      <c r="G23" s="733">
        <v>20.043320000000001</v>
      </c>
      <c r="H23" s="733">
        <v>0</v>
      </c>
      <c r="I23" s="733">
        <v>0</v>
      </c>
      <c r="J23" s="733">
        <v>234571.72530000002</v>
      </c>
      <c r="K23" s="733">
        <v>199977.77577000001</v>
      </c>
      <c r="L23" s="733">
        <v>245822.30753999998</v>
      </c>
      <c r="M23" s="733">
        <v>202060.07827</v>
      </c>
      <c r="N23" s="733">
        <v>0</v>
      </c>
      <c r="O23" s="733">
        <v>0</v>
      </c>
    </row>
    <row r="24" spans="1:15" ht="13.5" customHeight="1">
      <c r="A24" s="732" t="s">
        <v>1277</v>
      </c>
      <c r="B24" s="733">
        <v>1.4999999999999999E-4</v>
      </c>
      <c r="C24" s="733">
        <v>0</v>
      </c>
      <c r="D24" s="733">
        <v>0.05</v>
      </c>
      <c r="E24" s="733">
        <v>5.9999999999999995E-5</v>
      </c>
      <c r="F24" s="733">
        <v>0.05</v>
      </c>
      <c r="G24" s="733">
        <v>5.9999999999999995E-5</v>
      </c>
      <c r="H24" s="733">
        <v>0</v>
      </c>
      <c r="I24" s="733">
        <v>0</v>
      </c>
      <c r="J24" s="733">
        <v>3622.76215</v>
      </c>
      <c r="K24" s="733">
        <v>3416.6939400000006</v>
      </c>
      <c r="L24" s="733">
        <v>3622.8623000000002</v>
      </c>
      <c r="M24" s="733">
        <v>3416.6940600000003</v>
      </c>
      <c r="N24" s="733">
        <v>0</v>
      </c>
      <c r="O24" s="733">
        <v>0</v>
      </c>
    </row>
    <row r="25" spans="1:15" ht="13.5" customHeight="1">
      <c r="A25" s="732" t="s">
        <v>1269</v>
      </c>
      <c r="B25" s="733">
        <v>0.36906</v>
      </c>
      <c r="C25" s="733">
        <v>0.36906</v>
      </c>
      <c r="D25" s="733">
        <v>0</v>
      </c>
      <c r="E25" s="733">
        <v>0</v>
      </c>
      <c r="F25" s="733">
        <v>0</v>
      </c>
      <c r="G25" s="733">
        <v>0</v>
      </c>
      <c r="H25" s="733">
        <v>0</v>
      </c>
      <c r="I25" s="733">
        <v>0</v>
      </c>
      <c r="J25" s="733">
        <v>8668.7243900000012</v>
      </c>
      <c r="K25" s="733">
        <v>8668.7244300000002</v>
      </c>
      <c r="L25" s="733">
        <v>8669.0934499999985</v>
      </c>
      <c r="M25" s="733">
        <v>8669.0934900000011</v>
      </c>
      <c r="N25" s="733">
        <v>0</v>
      </c>
      <c r="O25" s="733">
        <v>0</v>
      </c>
    </row>
    <row r="26" spans="1:15" ht="13.5" customHeight="1">
      <c r="A26" s="732" t="s">
        <v>1270</v>
      </c>
      <c r="B26" s="733">
        <v>0</v>
      </c>
      <c r="C26" s="733">
        <v>0</v>
      </c>
      <c r="D26" s="733">
        <v>0</v>
      </c>
      <c r="E26" s="733">
        <v>0</v>
      </c>
      <c r="F26" s="733">
        <v>0</v>
      </c>
      <c r="G26" s="733">
        <v>0</v>
      </c>
      <c r="H26" s="733">
        <v>0</v>
      </c>
      <c r="I26" s="733">
        <v>0</v>
      </c>
      <c r="J26" s="733">
        <v>4744.7514499999997</v>
      </c>
      <c r="K26" s="733">
        <v>4744.7514700000002</v>
      </c>
      <c r="L26" s="733">
        <v>4744.7514499999997</v>
      </c>
      <c r="M26" s="733">
        <v>4744.7514700000002</v>
      </c>
      <c r="N26" s="733">
        <v>0</v>
      </c>
      <c r="O26" s="733">
        <v>0</v>
      </c>
    </row>
    <row r="27" spans="1:15" ht="13.5" customHeight="1">
      <c r="A27" s="732" t="s">
        <v>1271</v>
      </c>
      <c r="B27" s="733">
        <v>0</v>
      </c>
      <c r="C27" s="733">
        <v>0</v>
      </c>
      <c r="D27" s="733">
        <v>0</v>
      </c>
      <c r="E27" s="733">
        <v>0</v>
      </c>
      <c r="F27" s="733">
        <v>0</v>
      </c>
      <c r="G27" s="733">
        <v>0</v>
      </c>
      <c r="H27" s="733">
        <v>0</v>
      </c>
      <c r="I27" s="733">
        <v>0</v>
      </c>
      <c r="J27" s="733">
        <v>0</v>
      </c>
      <c r="K27" s="733">
        <v>0</v>
      </c>
      <c r="L27" s="733">
        <v>0</v>
      </c>
      <c r="M27" s="733">
        <v>0</v>
      </c>
      <c r="N27" s="733">
        <v>0</v>
      </c>
      <c r="O27" s="733">
        <v>0</v>
      </c>
    </row>
    <row r="28" spans="1:15" ht="22.5">
      <c r="A28" s="732" t="s">
        <v>1272</v>
      </c>
      <c r="B28" s="733">
        <v>0</v>
      </c>
      <c r="C28" s="733">
        <v>0</v>
      </c>
      <c r="D28" s="733">
        <v>0</v>
      </c>
      <c r="E28" s="733">
        <v>0</v>
      </c>
      <c r="F28" s="733">
        <v>0</v>
      </c>
      <c r="G28" s="733">
        <v>0</v>
      </c>
      <c r="H28" s="733">
        <v>0</v>
      </c>
      <c r="I28" s="733">
        <v>0</v>
      </c>
      <c r="J28" s="733">
        <v>24362.157449999999</v>
      </c>
      <c r="K28" s="733">
        <v>24360.715899999999</v>
      </c>
      <c r="L28" s="733">
        <v>24362.157449999999</v>
      </c>
      <c r="M28" s="733">
        <v>24360.715899999999</v>
      </c>
      <c r="N28" s="733">
        <v>0</v>
      </c>
      <c r="O28" s="733">
        <v>0</v>
      </c>
    </row>
    <row r="29" spans="1:15" ht="13.5" customHeight="1">
      <c r="A29" s="732" t="s">
        <v>1273</v>
      </c>
      <c r="B29" s="733">
        <v>0</v>
      </c>
      <c r="C29" s="733">
        <v>0</v>
      </c>
      <c r="D29" s="733">
        <v>0</v>
      </c>
      <c r="E29" s="733">
        <v>0</v>
      </c>
      <c r="F29" s="733">
        <v>0</v>
      </c>
      <c r="G29" s="733">
        <v>0</v>
      </c>
      <c r="H29" s="733">
        <v>0</v>
      </c>
      <c r="I29" s="733">
        <v>0</v>
      </c>
      <c r="J29" s="733">
        <v>0</v>
      </c>
      <c r="K29" s="733">
        <v>0</v>
      </c>
      <c r="L29" s="733">
        <v>0</v>
      </c>
      <c r="M29" s="733">
        <v>0</v>
      </c>
      <c r="N29" s="733">
        <v>0</v>
      </c>
      <c r="O29" s="733">
        <v>0</v>
      </c>
    </row>
    <row r="30" spans="1:15" ht="13.5" customHeight="1">
      <c r="A30" s="730" t="s">
        <v>1278</v>
      </c>
      <c r="B30" s="731">
        <v>15427157.676440001</v>
      </c>
      <c r="C30" s="731">
        <v>274513.80661000003</v>
      </c>
      <c r="D30" s="731">
        <v>57057.356019999999</v>
      </c>
      <c r="E30" s="731">
        <v>13404.045840000001</v>
      </c>
      <c r="F30" s="731">
        <v>16393.033629999998</v>
      </c>
      <c r="G30" s="731">
        <v>3568.8632099999995</v>
      </c>
      <c r="H30" s="731">
        <v>16444.245460000002</v>
      </c>
      <c r="I30" s="731">
        <v>5622.8162700000003</v>
      </c>
      <c r="J30" s="731">
        <v>1015460.9812200001</v>
      </c>
      <c r="K30" s="731">
        <v>736209.10273000004</v>
      </c>
      <c r="L30" s="731">
        <v>16532513.292770002</v>
      </c>
      <c r="M30" s="731">
        <v>1033318.63468</v>
      </c>
      <c r="N30" s="731">
        <v>422425.63992000005</v>
      </c>
      <c r="O30" s="731">
        <v>114097.15331000001</v>
      </c>
    </row>
    <row r="31" spans="1:15" ht="12.75" customHeight="1">
      <c r="A31" s="36" t="s">
        <v>234</v>
      </c>
      <c r="L31" s="280"/>
    </row>
    <row r="32" spans="1:15" ht="12.75" customHeight="1">
      <c r="B32" s="280"/>
      <c r="L32" s="280"/>
    </row>
    <row r="33" spans="1:15" ht="12.75" customHeight="1">
      <c r="A33" s="72"/>
    </row>
    <row r="34" spans="1:15" ht="12.75" customHeight="1">
      <c r="G34" s="53"/>
    </row>
    <row r="35" spans="1:15" ht="12.75" customHeight="1"/>
    <row r="36" spans="1:15" ht="12.75" customHeight="1"/>
    <row r="37" spans="1:15" ht="12.75" customHeight="1"/>
    <row r="38" spans="1:15" ht="12.75" customHeight="1"/>
    <row r="39" spans="1:15" ht="12.75" customHeight="1"/>
    <row r="46" spans="1:15">
      <c r="O46" s="734" t="s">
        <v>1279</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0" customWidth="1"/>
    <col min="2" max="3" width="10.85546875" style="90" bestFit="1" customWidth="1"/>
    <col min="4" max="5" width="10.85546875" style="90" customWidth="1"/>
    <col min="6" max="16384" width="9.140625" style="90"/>
  </cols>
  <sheetData>
    <row r="1" spans="1:6" ht="15" customHeight="1">
      <c r="A1" s="598" t="s">
        <v>1386</v>
      </c>
      <c r="B1" s="434"/>
      <c r="C1" s="434"/>
      <c r="D1" s="434"/>
      <c r="E1" s="435" t="s">
        <v>1415</v>
      </c>
    </row>
    <row r="2" spans="1:6" ht="15" customHeight="1">
      <c r="A2" s="436" t="s">
        <v>1387</v>
      </c>
      <c r="B2" s="434"/>
      <c r="C2" s="434"/>
      <c r="D2" s="434"/>
      <c r="E2" s="437" t="s">
        <v>1416</v>
      </c>
    </row>
    <row r="3" spans="1:6">
      <c r="A3" s="66" t="s">
        <v>616</v>
      </c>
    </row>
    <row r="4" spans="1:6" ht="27.75" customHeight="1">
      <c r="A4" s="989" t="s">
        <v>993</v>
      </c>
      <c r="B4" s="989"/>
      <c r="C4" s="989"/>
      <c r="D4" s="989"/>
      <c r="E4" s="989"/>
    </row>
    <row r="5" spans="1:6">
      <c r="B5" s="673"/>
      <c r="C5" s="675"/>
      <c r="D5" s="676"/>
      <c r="E5" s="673" t="s">
        <v>1353</v>
      </c>
    </row>
    <row r="6" spans="1:6">
      <c r="B6" s="674"/>
      <c r="C6" s="675"/>
      <c r="D6" s="672"/>
      <c r="E6" s="678" t="s">
        <v>1354</v>
      </c>
    </row>
    <row r="7" spans="1:6">
      <c r="B7" s="674"/>
      <c r="C7" s="675"/>
      <c r="D7" s="672"/>
      <c r="E7" s="677"/>
    </row>
    <row r="8" spans="1:6">
      <c r="A8" s="653" t="s">
        <v>1281</v>
      </c>
    </row>
    <row r="9" spans="1:6">
      <c r="A9" s="654" t="s">
        <v>1282</v>
      </c>
    </row>
    <row r="10" spans="1:6" ht="12.75" customHeight="1">
      <c r="A10"/>
      <c r="B10"/>
      <c r="C10"/>
      <c r="D10"/>
      <c r="E10" s="103" t="s">
        <v>370</v>
      </c>
    </row>
    <row r="11" spans="1:6" ht="22.5" customHeight="1">
      <c r="A11" s="988" t="s">
        <v>252</v>
      </c>
      <c r="B11" s="655" t="s">
        <v>279</v>
      </c>
      <c r="C11" s="655" t="s">
        <v>279</v>
      </c>
      <c r="D11" s="988" t="s">
        <v>280</v>
      </c>
      <c r="E11" s="988" t="s">
        <v>281</v>
      </c>
    </row>
    <row r="12" spans="1:6" ht="22.5" customHeight="1">
      <c r="A12" s="919"/>
      <c r="B12" s="656" t="s">
        <v>1249</v>
      </c>
      <c r="C12" s="656" t="s">
        <v>1399</v>
      </c>
      <c r="D12" s="988"/>
      <c r="E12" s="988"/>
    </row>
    <row r="13" spans="1:6" ht="15">
      <c r="A13" s="657" t="s">
        <v>1144</v>
      </c>
      <c r="B13" s="260">
        <v>66907.350179999994</v>
      </c>
      <c r="C13" s="260">
        <v>66225.066909999994</v>
      </c>
      <c r="D13" s="261">
        <v>-1.0197433737316781E-2</v>
      </c>
      <c r="E13" s="260">
        <v>-682.2832699999999</v>
      </c>
      <c r="F13" s="83"/>
    </row>
    <row r="14" spans="1:6">
      <c r="A14" s="657" t="s">
        <v>1145</v>
      </c>
      <c r="B14" s="260">
        <v>2530482.0205100002</v>
      </c>
      <c r="C14" s="260">
        <v>1730907.0658199999</v>
      </c>
      <c r="D14" s="261">
        <v>-0.31597733088372298</v>
      </c>
      <c r="E14" s="260">
        <v>-799574.95469000028</v>
      </c>
    </row>
    <row r="15" spans="1:6" ht="22.5">
      <c r="A15" s="658" t="s">
        <v>1146</v>
      </c>
      <c r="B15" s="260">
        <v>3207.6169199999999</v>
      </c>
      <c r="C15" s="260">
        <v>558.54611999999997</v>
      </c>
      <c r="D15" s="261">
        <v>-0.82586881977165782</v>
      </c>
      <c r="E15" s="260">
        <v>-2649.0708</v>
      </c>
      <c r="F15" s="83"/>
    </row>
    <row r="16" spans="1:6">
      <c r="A16" s="757" t="s">
        <v>1147</v>
      </c>
      <c r="B16" s="758">
        <v>2600596.9876000001</v>
      </c>
      <c r="C16" s="758">
        <v>1797690.6788499996</v>
      </c>
      <c r="D16" s="759">
        <v>-0.30873922894564859</v>
      </c>
      <c r="E16" s="758">
        <v>-802906.30875000055</v>
      </c>
    </row>
    <row r="17" spans="1:5">
      <c r="A17" s="657" t="s">
        <v>1148</v>
      </c>
      <c r="B17" s="659">
        <v>139681.7972</v>
      </c>
      <c r="C17" s="659">
        <v>166434.95547000002</v>
      </c>
      <c r="D17" s="660">
        <v>0.19152931023427591</v>
      </c>
      <c r="E17" s="659">
        <v>26753.158270000014</v>
      </c>
    </row>
    <row r="18" spans="1:5">
      <c r="A18" s="657" t="s">
        <v>1149</v>
      </c>
      <c r="B18" s="260">
        <v>0</v>
      </c>
      <c r="C18" s="260">
        <v>97.58386999999999</v>
      </c>
      <c r="D18" s="804" t="s">
        <v>807</v>
      </c>
      <c r="E18" s="805">
        <v>97.58386999999999</v>
      </c>
    </row>
    <row r="19" spans="1:5">
      <c r="A19" s="657" t="s">
        <v>1150</v>
      </c>
      <c r="B19" s="260">
        <v>238548.58322</v>
      </c>
      <c r="C19" s="260">
        <v>12164.29228</v>
      </c>
      <c r="D19" s="261">
        <v>-0.94900706549666847</v>
      </c>
      <c r="E19" s="260">
        <v>-226384.29094000001</v>
      </c>
    </row>
    <row r="20" spans="1:5">
      <c r="A20" s="657" t="s">
        <v>1151</v>
      </c>
      <c r="B20" s="260">
        <v>2217613.3263699999</v>
      </c>
      <c r="C20" s="260">
        <v>1615776.7373499998</v>
      </c>
      <c r="D20" s="261">
        <v>-0.27138932737437294</v>
      </c>
      <c r="E20" s="260">
        <v>-601836.58902000007</v>
      </c>
    </row>
    <row r="21" spans="1:5" ht="22.5">
      <c r="A21" s="658" t="s">
        <v>1152</v>
      </c>
      <c r="B21" s="260">
        <v>4753.2808099999993</v>
      </c>
      <c r="C21" s="260">
        <v>3217.10988</v>
      </c>
      <c r="D21" s="261">
        <v>-0.32318118609112839</v>
      </c>
      <c r="E21" s="260">
        <v>-1536.1709299999993</v>
      </c>
    </row>
    <row r="22" spans="1:5">
      <c r="A22" s="757" t="s">
        <v>1153</v>
      </c>
      <c r="B22" s="744">
        <v>2600596.9876000001</v>
      </c>
      <c r="C22" s="744">
        <v>1797690.6788499996</v>
      </c>
      <c r="D22" s="745">
        <v>-0.30873922894564859</v>
      </c>
      <c r="E22" s="744">
        <v>-802906.30875000055</v>
      </c>
    </row>
    <row r="23" spans="1:5">
      <c r="A23" s="36" t="s">
        <v>1154</v>
      </c>
    </row>
    <row r="25" spans="1:5">
      <c r="A25" s="661" t="s">
        <v>1283</v>
      </c>
    </row>
    <row r="26" spans="1:5">
      <c r="A26" s="662" t="s">
        <v>1284</v>
      </c>
    </row>
    <row r="27" spans="1:5">
      <c r="E27" s="103" t="s">
        <v>370</v>
      </c>
    </row>
    <row r="28" spans="1:5" ht="24" customHeight="1">
      <c r="A28" s="988" t="s">
        <v>252</v>
      </c>
      <c r="B28" s="655" t="s">
        <v>1155</v>
      </c>
      <c r="C28" s="655" t="s">
        <v>1155</v>
      </c>
      <c r="D28" s="988" t="s">
        <v>280</v>
      </c>
      <c r="E28" s="988" t="s">
        <v>281</v>
      </c>
    </row>
    <row r="29" spans="1:5" ht="22.5">
      <c r="A29" s="919"/>
      <c r="B29" s="656" t="s">
        <v>1433</v>
      </c>
      <c r="C29" s="656" t="s">
        <v>1434</v>
      </c>
      <c r="D29" s="988"/>
      <c r="E29" s="988"/>
    </row>
    <row r="30" spans="1:5">
      <c r="A30" s="658" t="s">
        <v>1156</v>
      </c>
      <c r="B30" s="277">
        <v>101497.98228000001</v>
      </c>
      <c r="C30" s="277">
        <v>58443.740310000001</v>
      </c>
      <c r="D30" s="261">
        <v>-0.42418815628499218</v>
      </c>
      <c r="E30" s="260">
        <v>-43054.24197000001</v>
      </c>
    </row>
    <row r="31" spans="1:5">
      <c r="A31" s="658" t="s">
        <v>1157</v>
      </c>
      <c r="B31" s="277">
        <v>34347.530559999999</v>
      </c>
      <c r="C31" s="277">
        <v>25364.036410000001</v>
      </c>
      <c r="D31" s="261">
        <v>-0.2615470167296941</v>
      </c>
      <c r="E31" s="260">
        <v>-8983.4941499999986</v>
      </c>
    </row>
    <row r="32" spans="1:5">
      <c r="A32" s="658" t="s">
        <v>1158</v>
      </c>
      <c r="B32" s="277">
        <v>67150.451719999997</v>
      </c>
      <c r="C32" s="277">
        <v>33079.7039</v>
      </c>
      <c r="D32" s="261">
        <v>-0.50737927962221607</v>
      </c>
      <c r="E32" s="260">
        <v>-34070.747819999997</v>
      </c>
    </row>
    <row r="33" spans="1:5">
      <c r="A33" s="658" t="s">
        <v>1159</v>
      </c>
      <c r="B33" s="277">
        <v>6877.4906500000006</v>
      </c>
      <c r="C33" s="277">
        <v>7909.0728899999995</v>
      </c>
      <c r="D33" s="261">
        <v>0.1499939865421698</v>
      </c>
      <c r="E33" s="260">
        <v>1031.5822399999988</v>
      </c>
    </row>
    <row r="34" spans="1:5">
      <c r="A34" s="658" t="s">
        <v>1160</v>
      </c>
      <c r="B34" s="277">
        <v>6010.3210200000003</v>
      </c>
      <c r="C34" s="277">
        <v>3523.0089800000005</v>
      </c>
      <c r="D34" s="261">
        <v>-0.41384013128802888</v>
      </c>
      <c r="E34" s="260">
        <v>-2487.3120399999998</v>
      </c>
    </row>
    <row r="35" spans="1:5" ht="22.5">
      <c r="A35" s="658" t="s">
        <v>1161</v>
      </c>
      <c r="B35" s="277">
        <v>867.16962999999987</v>
      </c>
      <c r="C35" s="277">
        <v>4386.0639099999999</v>
      </c>
      <c r="D35" s="663">
        <v>4.0579076552761659</v>
      </c>
      <c r="E35" s="260">
        <v>3518.89428</v>
      </c>
    </row>
    <row r="36" spans="1:5">
      <c r="A36" s="658" t="s">
        <v>1162</v>
      </c>
      <c r="B36" s="277">
        <v>13487.861099999998</v>
      </c>
      <c r="C36" s="277">
        <v>12627.303199999998</v>
      </c>
      <c r="D36" s="261">
        <v>-6.3802399329275408E-2</v>
      </c>
      <c r="E36" s="260">
        <v>-860.55789999999979</v>
      </c>
    </row>
    <row r="37" spans="1:5">
      <c r="A37" s="658" t="s">
        <v>1163</v>
      </c>
      <c r="B37" s="277">
        <v>899769.39279999991</v>
      </c>
      <c r="C37" s="277">
        <v>167906.48329000003</v>
      </c>
      <c r="D37" s="261">
        <v>-0.81338942551992077</v>
      </c>
      <c r="E37" s="260">
        <v>-731862.90950999991</v>
      </c>
    </row>
    <row r="38" spans="1:5" ht="22.5">
      <c r="A38" s="658" t="s">
        <v>1164</v>
      </c>
      <c r="B38" s="277">
        <v>-886281.53170000005</v>
      </c>
      <c r="C38" s="277">
        <v>-155279.18009000001</v>
      </c>
      <c r="D38" s="663">
        <v>-0.82479700350727725</v>
      </c>
      <c r="E38" s="260">
        <v>731002.35161000001</v>
      </c>
    </row>
    <row r="39" spans="1:5">
      <c r="A39" s="658" t="s">
        <v>1165</v>
      </c>
      <c r="B39" s="277">
        <v>121863.33403</v>
      </c>
      <c r="C39" s="277">
        <v>78980.116399999984</v>
      </c>
      <c r="D39" s="261">
        <v>-0.35189598226028457</v>
      </c>
      <c r="E39" s="260">
        <v>-42883.217630000014</v>
      </c>
    </row>
    <row r="40" spans="1:5">
      <c r="A40" s="658" t="s">
        <v>1166</v>
      </c>
      <c r="B40" s="277">
        <v>940127.24438000005</v>
      </c>
      <c r="C40" s="277">
        <v>196793.52867999999</v>
      </c>
      <c r="D40" s="261">
        <v>-0.79067351801959274</v>
      </c>
      <c r="E40" s="260">
        <v>-743333.71570000006</v>
      </c>
    </row>
    <row r="41" spans="1:5" ht="22.5">
      <c r="A41" s="658" t="s">
        <v>1167</v>
      </c>
      <c r="B41" s="277">
        <v>-818263.9103499999</v>
      </c>
      <c r="C41" s="277">
        <v>-117813.41228</v>
      </c>
      <c r="D41" s="663">
        <v>-0.85602027562280347</v>
      </c>
      <c r="E41" s="260">
        <v>700450.49806999986</v>
      </c>
    </row>
    <row r="42" spans="1:5">
      <c r="A42" s="658" t="s">
        <v>1168</v>
      </c>
      <c r="B42" s="277">
        <v>-17813.348750000001</v>
      </c>
      <c r="C42" s="277">
        <v>311.35334999999998</v>
      </c>
      <c r="D42" s="663">
        <v>-1.0174786534732836</v>
      </c>
      <c r="E42" s="260">
        <v>18124.702100000002</v>
      </c>
    </row>
    <row r="43" spans="1:5" ht="21.75">
      <c r="A43" s="760" t="s">
        <v>1169</v>
      </c>
      <c r="B43" s="761">
        <v>-800450.5615999999</v>
      </c>
      <c r="C43" s="761">
        <v>-118124.76563000001</v>
      </c>
      <c r="D43" s="793">
        <v>-0.85242715628322696</v>
      </c>
      <c r="E43" s="758">
        <v>682325.79596999986</v>
      </c>
    </row>
    <row r="44" spans="1:5">
      <c r="A44" s="36" t="s">
        <v>1154</v>
      </c>
    </row>
    <row r="46" spans="1:5">
      <c r="A46" s="661" t="s">
        <v>1285</v>
      </c>
    </row>
    <row r="47" spans="1:5">
      <c r="A47" s="662" t="s">
        <v>1286</v>
      </c>
    </row>
    <row r="48" spans="1:5">
      <c r="B48" s="103" t="s">
        <v>370</v>
      </c>
    </row>
    <row r="49" spans="1:5" ht="22.5">
      <c r="A49" s="988" t="s">
        <v>252</v>
      </c>
      <c r="B49" s="655" t="s">
        <v>1155</v>
      </c>
      <c r="C49" s="664"/>
      <c r="D49" s="990"/>
      <c r="E49" s="990"/>
    </row>
    <row r="50" spans="1:5" ht="22.5">
      <c r="A50" s="919"/>
      <c r="B50" s="656" t="s">
        <v>1434</v>
      </c>
      <c r="C50" s="665"/>
      <c r="D50" s="990"/>
      <c r="E50" s="990"/>
    </row>
    <row r="51" spans="1:5">
      <c r="A51" s="278" t="s">
        <v>617</v>
      </c>
      <c r="B51" s="279">
        <v>1332222.264</v>
      </c>
      <c r="C51" s="666"/>
      <c r="D51" s="667"/>
      <c r="E51" s="668"/>
    </row>
    <row r="52" spans="1:5" ht="22.5">
      <c r="A52" s="658" t="s">
        <v>1170</v>
      </c>
      <c r="B52" s="279">
        <v>369627.71164999995</v>
      </c>
      <c r="C52" s="666"/>
      <c r="D52" s="667"/>
      <c r="E52" s="668"/>
    </row>
    <row r="53" spans="1:5" ht="22.5">
      <c r="A53" s="658" t="s">
        <v>1171</v>
      </c>
      <c r="B53" s="279">
        <v>773206.40052999998</v>
      </c>
      <c r="C53" s="666"/>
      <c r="D53" s="667"/>
      <c r="E53" s="668"/>
    </row>
    <row r="54" spans="1:5">
      <c r="A54" s="762" t="s">
        <v>328</v>
      </c>
      <c r="B54" s="763">
        <v>2475056.3761799997</v>
      </c>
      <c r="C54" s="669"/>
      <c r="D54" s="670"/>
      <c r="E54" s="671"/>
    </row>
    <row r="55" spans="1:5">
      <c r="A55" s="36" t="s">
        <v>1154</v>
      </c>
    </row>
    <row r="56" spans="1:5">
      <c r="A56" s="36"/>
    </row>
    <row r="57" spans="1:5">
      <c r="A57" s="661" t="s">
        <v>1287</v>
      </c>
    </row>
    <row r="58" spans="1:5">
      <c r="A58" s="662" t="s">
        <v>1288</v>
      </c>
    </row>
    <row r="59" spans="1:5">
      <c r="A59" s="36"/>
      <c r="B59" s="103" t="s">
        <v>370</v>
      </c>
    </row>
    <row r="60" spans="1:5" ht="22.5">
      <c r="A60" s="988" t="s">
        <v>252</v>
      </c>
      <c r="B60" s="655" t="s">
        <v>279</v>
      </c>
    </row>
    <row r="61" spans="1:5">
      <c r="A61" s="919"/>
      <c r="B61" s="656" t="s">
        <v>1399</v>
      </c>
    </row>
    <row r="62" spans="1:5">
      <c r="A62" s="278" t="s">
        <v>617</v>
      </c>
      <c r="B62" s="279">
        <v>555671.0239899999</v>
      </c>
    </row>
    <row r="63" spans="1:5" ht="22.5">
      <c r="A63" s="658" t="s">
        <v>1170</v>
      </c>
      <c r="B63" s="279">
        <v>1085267.8360899999</v>
      </c>
    </row>
    <row r="64" spans="1:5" ht="22.5">
      <c r="A64" s="658" t="s">
        <v>1171</v>
      </c>
      <c r="B64" s="279">
        <v>456028.04545000003</v>
      </c>
    </row>
    <row r="65" spans="1:5">
      <c r="A65" s="762" t="s">
        <v>328</v>
      </c>
      <c r="B65" s="763">
        <v>2096966.9055299999</v>
      </c>
    </row>
    <row r="66" spans="1:5">
      <c r="A66" s="36" t="s">
        <v>1154</v>
      </c>
    </row>
    <row r="67" spans="1:5">
      <c r="A67" s="72" t="s">
        <v>259</v>
      </c>
      <c r="E67" s="53" t="s">
        <v>325</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53" t="s">
        <v>254</v>
      </c>
      <c r="S1" s="302" t="str">
        <f>Naslovnica!A20</f>
        <v>Prosinac 2018.</v>
      </c>
    </row>
    <row r="2" spans="1:19" ht="12.75" customHeight="1">
      <c r="A2" s="7" t="s">
        <v>1425</v>
      </c>
      <c r="S2" s="19" t="str">
        <f>Naslovnica!A24</f>
        <v>December 2018</v>
      </c>
    </row>
    <row r="3" spans="1:19" ht="12.75" customHeight="1"/>
    <row r="4" spans="1:19" ht="26.25" customHeight="1">
      <c r="A4" s="537"/>
      <c r="B4" s="894" t="s">
        <v>644</v>
      </c>
      <c r="C4" s="894"/>
      <c r="D4" s="894"/>
      <c r="E4" s="893" t="s">
        <v>645</v>
      </c>
      <c r="F4" s="893"/>
      <c r="G4" s="893"/>
      <c r="H4" s="893" t="s">
        <v>646</v>
      </c>
      <c r="I4" s="893"/>
      <c r="J4" s="893"/>
      <c r="K4" s="892" t="s">
        <v>812</v>
      </c>
      <c r="L4" s="892"/>
      <c r="M4" s="892"/>
      <c r="N4" s="892" t="s">
        <v>813</v>
      </c>
      <c r="O4" s="892"/>
      <c r="P4" s="892"/>
      <c r="Q4" s="893" t="s">
        <v>828</v>
      </c>
      <c r="R4" s="893"/>
      <c r="S4" s="893"/>
    </row>
    <row r="5" spans="1:19" ht="21" customHeight="1">
      <c r="A5" s="537" t="s">
        <v>647</v>
      </c>
      <c r="B5" s="894" t="s">
        <v>648</v>
      </c>
      <c r="C5" s="894"/>
      <c r="D5" s="894"/>
      <c r="E5" s="894" t="s">
        <v>648</v>
      </c>
      <c r="F5" s="894"/>
      <c r="G5" s="894"/>
      <c r="H5" s="894" t="s">
        <v>648</v>
      </c>
      <c r="I5" s="894"/>
      <c r="J5" s="894"/>
      <c r="K5" s="894" t="s">
        <v>649</v>
      </c>
      <c r="L5" s="894"/>
      <c r="M5" s="894"/>
      <c r="N5" s="894" t="s">
        <v>649</v>
      </c>
      <c r="O5" s="894"/>
      <c r="P5" s="894"/>
      <c r="Q5" s="894" t="s">
        <v>649</v>
      </c>
      <c r="R5" s="894"/>
      <c r="S5" s="894"/>
    </row>
    <row r="6" spans="1:19">
      <c r="A6" s="537"/>
      <c r="B6" s="588" t="s">
        <v>629</v>
      </c>
      <c r="C6" s="588" t="s">
        <v>630</v>
      </c>
      <c r="D6" s="588" t="s">
        <v>631</v>
      </c>
      <c r="E6" s="588" t="s">
        <v>629</v>
      </c>
      <c r="F6" s="588" t="s">
        <v>630</v>
      </c>
      <c r="G6" s="588" t="s">
        <v>631</v>
      </c>
      <c r="H6" s="588" t="s">
        <v>629</v>
      </c>
      <c r="I6" s="588" t="s">
        <v>630</v>
      </c>
      <c r="J6" s="588" t="s">
        <v>631</v>
      </c>
      <c r="K6" s="588" t="s">
        <v>629</v>
      </c>
      <c r="L6" s="588" t="s">
        <v>630</v>
      </c>
      <c r="M6" s="588" t="s">
        <v>631</v>
      </c>
      <c r="N6" s="588" t="s">
        <v>629</v>
      </c>
      <c r="O6" s="588" t="s">
        <v>630</v>
      </c>
      <c r="P6" s="588" t="s">
        <v>631</v>
      </c>
      <c r="Q6" s="583" t="s">
        <v>629</v>
      </c>
      <c r="R6" s="583" t="s">
        <v>630</v>
      </c>
      <c r="S6" s="583" t="s">
        <v>631</v>
      </c>
    </row>
    <row r="7" spans="1:19" ht="12.75" customHeight="1">
      <c r="A7" s="538" t="s">
        <v>29</v>
      </c>
      <c r="B7" s="584">
        <v>5</v>
      </c>
      <c r="C7" s="584">
        <v>5761</v>
      </c>
      <c r="D7" s="584">
        <v>2</v>
      </c>
      <c r="E7" s="584">
        <v>4</v>
      </c>
      <c r="F7" s="584">
        <v>3612</v>
      </c>
      <c r="G7" s="584">
        <v>0</v>
      </c>
      <c r="H7" s="584">
        <v>9</v>
      </c>
      <c r="I7" s="584">
        <v>9373</v>
      </c>
      <c r="J7" s="584">
        <v>2</v>
      </c>
      <c r="K7" s="584">
        <v>0</v>
      </c>
      <c r="L7" s="584">
        <v>11</v>
      </c>
      <c r="M7" s="584">
        <v>0</v>
      </c>
      <c r="N7" s="584">
        <v>-1</v>
      </c>
      <c r="O7" s="584">
        <v>-1</v>
      </c>
      <c r="P7" s="584">
        <v>0</v>
      </c>
      <c r="Q7" s="586">
        <v>-9.9999999999999978E-2</v>
      </c>
      <c r="R7" s="586">
        <v>1.068033749866526E-3</v>
      </c>
      <c r="S7" s="586">
        <v>0</v>
      </c>
    </row>
    <row r="8" spans="1:19" ht="12.75" customHeight="1">
      <c r="A8" s="135" t="s">
        <v>30</v>
      </c>
      <c r="B8" s="584">
        <v>267</v>
      </c>
      <c r="C8" s="584">
        <v>105754</v>
      </c>
      <c r="D8" s="584">
        <v>121</v>
      </c>
      <c r="E8" s="584">
        <v>175</v>
      </c>
      <c r="F8" s="584">
        <v>84145</v>
      </c>
      <c r="G8" s="584">
        <v>92</v>
      </c>
      <c r="H8" s="584">
        <v>442</v>
      </c>
      <c r="I8" s="584">
        <v>189899</v>
      </c>
      <c r="J8" s="584">
        <v>213</v>
      </c>
      <c r="K8" s="584">
        <v>-3</v>
      </c>
      <c r="L8" s="584">
        <v>1123</v>
      </c>
      <c r="M8" s="584">
        <v>-2</v>
      </c>
      <c r="N8" s="584">
        <v>3</v>
      </c>
      <c r="O8" s="584">
        <v>553</v>
      </c>
      <c r="P8" s="584">
        <v>0</v>
      </c>
      <c r="Q8" s="586">
        <v>0</v>
      </c>
      <c r="R8" s="586">
        <v>8.9043315641552656E-3</v>
      </c>
      <c r="S8" s="586">
        <v>-9.302325581395321E-3</v>
      </c>
    </row>
    <row r="9" spans="1:19" ht="12.75" customHeight="1">
      <c r="A9" s="135" t="s">
        <v>31</v>
      </c>
      <c r="B9" s="584">
        <v>443</v>
      </c>
      <c r="C9" s="584">
        <v>123914</v>
      </c>
      <c r="D9" s="584">
        <v>88</v>
      </c>
      <c r="E9" s="584">
        <v>314</v>
      </c>
      <c r="F9" s="584">
        <v>114515</v>
      </c>
      <c r="G9" s="584">
        <v>99</v>
      </c>
      <c r="H9" s="584">
        <v>757</v>
      </c>
      <c r="I9" s="584">
        <v>238429</v>
      </c>
      <c r="J9" s="584">
        <v>187</v>
      </c>
      <c r="K9" s="584">
        <v>8</v>
      </c>
      <c r="L9" s="584">
        <v>307</v>
      </c>
      <c r="M9" s="584">
        <v>2</v>
      </c>
      <c r="N9" s="584">
        <v>9</v>
      </c>
      <c r="O9" s="584">
        <v>10</v>
      </c>
      <c r="P9" s="584">
        <v>-4</v>
      </c>
      <c r="Q9" s="586">
        <v>2.2972972972973071E-2</v>
      </c>
      <c r="R9" s="586">
        <v>1.3313062760380578E-3</v>
      </c>
      <c r="S9" s="586">
        <v>-1.0582010582010581E-2</v>
      </c>
    </row>
    <row r="10" spans="1:19" ht="12.75" customHeight="1">
      <c r="A10" s="135" t="s">
        <v>32</v>
      </c>
      <c r="B10" s="584">
        <v>786</v>
      </c>
      <c r="C10" s="584">
        <v>146899</v>
      </c>
      <c r="D10" s="584">
        <v>70</v>
      </c>
      <c r="E10" s="584">
        <v>432</v>
      </c>
      <c r="F10" s="584">
        <v>137475</v>
      </c>
      <c r="G10" s="584">
        <v>61</v>
      </c>
      <c r="H10" s="584">
        <v>1218</v>
      </c>
      <c r="I10" s="584">
        <v>284374</v>
      </c>
      <c r="J10" s="584">
        <v>131</v>
      </c>
      <c r="K10" s="584">
        <v>-6</v>
      </c>
      <c r="L10" s="584">
        <v>60</v>
      </c>
      <c r="M10" s="584">
        <v>1</v>
      </c>
      <c r="N10" s="584">
        <v>5</v>
      </c>
      <c r="O10" s="584">
        <v>-56</v>
      </c>
      <c r="P10" s="584">
        <v>5</v>
      </c>
      <c r="Q10" s="586">
        <v>-8.2034454470880647E-4</v>
      </c>
      <c r="R10" s="586">
        <v>1.4066181383443066E-5</v>
      </c>
      <c r="S10" s="586">
        <v>4.8000000000000043E-2</v>
      </c>
    </row>
    <row r="11" spans="1:19" ht="12.75" customHeight="1">
      <c r="A11" s="135" t="s">
        <v>33</v>
      </c>
      <c r="B11" s="584">
        <v>909</v>
      </c>
      <c r="C11" s="584">
        <v>158908</v>
      </c>
      <c r="D11" s="584">
        <v>66</v>
      </c>
      <c r="E11" s="584">
        <v>388</v>
      </c>
      <c r="F11" s="584">
        <v>148201</v>
      </c>
      <c r="G11" s="584">
        <v>80</v>
      </c>
      <c r="H11" s="584">
        <v>1297</v>
      </c>
      <c r="I11" s="584">
        <v>307109</v>
      </c>
      <c r="J11" s="584">
        <v>146</v>
      </c>
      <c r="K11" s="584">
        <v>9</v>
      </c>
      <c r="L11" s="584">
        <v>318</v>
      </c>
      <c r="M11" s="584">
        <v>-1</v>
      </c>
      <c r="N11" s="584">
        <v>0</v>
      </c>
      <c r="O11" s="584">
        <v>129</v>
      </c>
      <c r="P11" s="584">
        <v>-4</v>
      </c>
      <c r="Q11" s="586">
        <v>6.9875776397516631E-3</v>
      </c>
      <c r="R11" s="586">
        <v>1.457630876991578E-3</v>
      </c>
      <c r="S11" s="586">
        <v>-3.3112582781456901E-2</v>
      </c>
    </row>
    <row r="12" spans="1:19" ht="12.75" customHeight="1">
      <c r="A12" s="135" t="s">
        <v>34</v>
      </c>
      <c r="B12" s="584">
        <v>793</v>
      </c>
      <c r="C12" s="584">
        <v>143200</v>
      </c>
      <c r="D12" s="584">
        <v>82</v>
      </c>
      <c r="E12" s="584">
        <v>406</v>
      </c>
      <c r="F12" s="584">
        <v>139263</v>
      </c>
      <c r="G12" s="584">
        <v>85</v>
      </c>
      <c r="H12" s="584">
        <v>1199</v>
      </c>
      <c r="I12" s="584">
        <v>282463</v>
      </c>
      <c r="J12" s="584">
        <v>167</v>
      </c>
      <c r="K12" s="584">
        <v>1</v>
      </c>
      <c r="L12" s="584">
        <v>440</v>
      </c>
      <c r="M12" s="584">
        <v>1</v>
      </c>
      <c r="N12" s="584">
        <v>-1</v>
      </c>
      <c r="O12" s="584">
        <v>213</v>
      </c>
      <c r="P12" s="584">
        <v>4</v>
      </c>
      <c r="Q12" s="586">
        <v>0</v>
      </c>
      <c r="R12" s="586">
        <v>2.317164046698128E-3</v>
      </c>
      <c r="S12" s="586">
        <v>3.0864197530864113E-2</v>
      </c>
    </row>
    <row r="13" spans="1:19" ht="12.75" customHeight="1">
      <c r="A13" s="135" t="s">
        <v>35</v>
      </c>
      <c r="B13" s="584">
        <v>556</v>
      </c>
      <c r="C13" s="584">
        <v>118444</v>
      </c>
      <c r="D13" s="584">
        <v>108</v>
      </c>
      <c r="E13" s="584">
        <v>289</v>
      </c>
      <c r="F13" s="584">
        <v>124604</v>
      </c>
      <c r="G13" s="584">
        <v>89</v>
      </c>
      <c r="H13" s="584">
        <v>845</v>
      </c>
      <c r="I13" s="584">
        <v>243048</v>
      </c>
      <c r="J13" s="584">
        <v>197</v>
      </c>
      <c r="K13" s="584">
        <v>2</v>
      </c>
      <c r="L13" s="584">
        <v>307</v>
      </c>
      <c r="M13" s="584">
        <v>0</v>
      </c>
      <c r="N13" s="584">
        <v>7</v>
      </c>
      <c r="O13" s="584">
        <v>157</v>
      </c>
      <c r="P13" s="584">
        <v>-4</v>
      </c>
      <c r="Q13" s="586">
        <v>1.0765550239234534E-2</v>
      </c>
      <c r="R13" s="586">
        <v>1.9127395046665274E-3</v>
      </c>
      <c r="S13" s="586">
        <v>-1.9900497512437831E-2</v>
      </c>
    </row>
    <row r="14" spans="1:19" ht="12.75" customHeight="1">
      <c r="A14" s="135" t="s">
        <v>36</v>
      </c>
      <c r="B14" s="584">
        <v>335</v>
      </c>
      <c r="C14" s="584">
        <v>112023</v>
      </c>
      <c r="D14" s="584">
        <v>133</v>
      </c>
      <c r="E14" s="584">
        <v>171</v>
      </c>
      <c r="F14" s="584">
        <v>117712</v>
      </c>
      <c r="G14" s="584">
        <v>183</v>
      </c>
      <c r="H14" s="584">
        <v>506</v>
      </c>
      <c r="I14" s="584">
        <v>229735</v>
      </c>
      <c r="J14" s="584">
        <v>316</v>
      </c>
      <c r="K14" s="584">
        <v>5</v>
      </c>
      <c r="L14" s="584">
        <v>206</v>
      </c>
      <c r="M14" s="584">
        <v>0</v>
      </c>
      <c r="N14" s="584">
        <v>6</v>
      </c>
      <c r="O14" s="584">
        <v>369</v>
      </c>
      <c r="P14" s="584">
        <v>-1</v>
      </c>
      <c r="Q14" s="586">
        <v>2.2222222222222143E-2</v>
      </c>
      <c r="R14" s="586">
        <v>2.5091639029499735E-3</v>
      </c>
      <c r="S14" s="586">
        <v>-3.154574132492094E-3</v>
      </c>
    </row>
    <row r="15" spans="1:19" ht="12.75" customHeight="1">
      <c r="A15" s="135" t="s">
        <v>37</v>
      </c>
      <c r="B15" s="584">
        <v>0</v>
      </c>
      <c r="C15" s="584">
        <v>61829</v>
      </c>
      <c r="D15" s="584">
        <v>223</v>
      </c>
      <c r="E15" s="584">
        <v>0</v>
      </c>
      <c r="F15" s="584">
        <v>50086</v>
      </c>
      <c r="G15" s="584">
        <v>9025</v>
      </c>
      <c r="H15" s="584">
        <v>0</v>
      </c>
      <c r="I15" s="584">
        <v>111915</v>
      </c>
      <c r="J15" s="584">
        <v>9248</v>
      </c>
      <c r="K15" s="584">
        <v>0</v>
      </c>
      <c r="L15" s="584">
        <v>1032</v>
      </c>
      <c r="M15" s="584">
        <v>-3</v>
      </c>
      <c r="N15" s="584">
        <v>0</v>
      </c>
      <c r="O15" s="584">
        <v>775</v>
      </c>
      <c r="P15" s="584">
        <v>240</v>
      </c>
      <c r="Q15" s="586" t="s">
        <v>1457</v>
      </c>
      <c r="R15" s="586">
        <v>1.6411159952047116E-2</v>
      </c>
      <c r="S15" s="586">
        <v>2.6301187437576257E-2</v>
      </c>
    </row>
    <row r="16" spans="1:19" ht="12.75" customHeight="1">
      <c r="A16" s="135" t="s">
        <v>38</v>
      </c>
      <c r="B16" s="584">
        <v>0</v>
      </c>
      <c r="C16" s="584">
        <v>14</v>
      </c>
      <c r="D16" s="584">
        <v>13362</v>
      </c>
      <c r="E16" s="584">
        <v>0</v>
      </c>
      <c r="F16" s="584">
        <v>1</v>
      </c>
      <c r="G16" s="584">
        <v>8789</v>
      </c>
      <c r="H16" s="584">
        <v>0</v>
      </c>
      <c r="I16" s="584">
        <v>15</v>
      </c>
      <c r="J16" s="584">
        <v>22151</v>
      </c>
      <c r="K16" s="584">
        <v>0</v>
      </c>
      <c r="L16" s="584">
        <v>-6</v>
      </c>
      <c r="M16" s="584">
        <v>203</v>
      </c>
      <c r="N16" s="584">
        <v>0</v>
      </c>
      <c r="O16" s="584">
        <v>0</v>
      </c>
      <c r="P16" s="584">
        <v>175</v>
      </c>
      <c r="Q16" s="586" t="s">
        <v>1457</v>
      </c>
      <c r="R16" s="586">
        <v>-0.2857142857142857</v>
      </c>
      <c r="S16" s="586">
        <v>1.7360951637348965E-2</v>
      </c>
    </row>
    <row r="17" spans="1:19" ht="12.75" customHeight="1">
      <c r="A17" s="135" t="s">
        <v>39</v>
      </c>
      <c r="B17" s="584">
        <v>0</v>
      </c>
      <c r="C17" s="584">
        <v>1</v>
      </c>
      <c r="D17" s="584">
        <v>545</v>
      </c>
      <c r="E17" s="584">
        <v>0</v>
      </c>
      <c r="F17" s="584">
        <v>0</v>
      </c>
      <c r="G17" s="584">
        <v>324</v>
      </c>
      <c r="H17" s="584">
        <v>0</v>
      </c>
      <c r="I17" s="584">
        <v>1</v>
      </c>
      <c r="J17" s="584">
        <v>869</v>
      </c>
      <c r="K17" s="584">
        <v>0</v>
      </c>
      <c r="L17" s="584">
        <v>0</v>
      </c>
      <c r="M17" s="584">
        <v>18</v>
      </c>
      <c r="N17" s="584">
        <v>0</v>
      </c>
      <c r="O17" s="584">
        <v>0</v>
      </c>
      <c r="P17" s="584">
        <v>15</v>
      </c>
      <c r="Q17" s="586" t="s">
        <v>1457</v>
      </c>
      <c r="R17" s="586">
        <v>0</v>
      </c>
      <c r="S17" s="586">
        <v>3.9473684210526327E-2</v>
      </c>
    </row>
    <row r="18" spans="1:19" ht="24">
      <c r="A18" s="539" t="s">
        <v>650</v>
      </c>
      <c r="B18" s="585">
        <v>4094</v>
      </c>
      <c r="C18" s="585">
        <v>976747</v>
      </c>
      <c r="D18" s="585">
        <v>14800</v>
      </c>
      <c r="E18" s="585">
        <v>2179</v>
      </c>
      <c r="F18" s="585">
        <v>919614</v>
      </c>
      <c r="G18" s="585">
        <v>18827</v>
      </c>
      <c r="H18" s="585">
        <v>6273</v>
      </c>
      <c r="I18" s="585">
        <v>1896361</v>
      </c>
      <c r="J18" s="585">
        <v>33627</v>
      </c>
      <c r="K18" s="585">
        <v>16</v>
      </c>
      <c r="L18" s="585">
        <v>3798</v>
      </c>
      <c r="M18" s="585">
        <v>219</v>
      </c>
      <c r="N18" s="585">
        <v>28</v>
      </c>
      <c r="O18" s="585">
        <v>2149</v>
      </c>
      <c r="P18" s="585">
        <v>426</v>
      </c>
      <c r="Q18" s="587">
        <v>7.0637341467330028E-3</v>
      </c>
      <c r="R18" s="587">
        <v>3.1458717508439094E-3</v>
      </c>
      <c r="S18" s="587">
        <v>1.9556121520829528E-2</v>
      </c>
    </row>
    <row r="19" spans="1:19" ht="24">
      <c r="A19" s="701" t="s">
        <v>1218</v>
      </c>
      <c r="B19" s="891">
        <v>995641</v>
      </c>
      <c r="C19" s="891"/>
      <c r="D19" s="891"/>
      <c r="E19" s="891">
        <v>940620</v>
      </c>
      <c r="F19" s="891"/>
      <c r="G19" s="891"/>
      <c r="H19" s="891">
        <v>1936261</v>
      </c>
      <c r="I19" s="891"/>
      <c r="J19" s="891"/>
      <c r="K19" s="891">
        <v>4033</v>
      </c>
      <c r="L19" s="891"/>
      <c r="M19" s="891"/>
      <c r="N19" s="891">
        <v>2603</v>
      </c>
      <c r="O19" s="891"/>
      <c r="P19" s="891"/>
      <c r="Q19" s="890">
        <v>3.4390101703698495E-3</v>
      </c>
      <c r="R19" s="890"/>
      <c r="S19" s="890"/>
    </row>
    <row r="20" spans="1:19" ht="12.75" customHeight="1">
      <c r="A20" s="23" t="s">
        <v>40</v>
      </c>
    </row>
    <row r="21" spans="1:19" ht="12.75" customHeight="1"/>
    <row r="22" spans="1:19" ht="12.75" customHeight="1">
      <c r="A22" s="453" t="s">
        <v>651</v>
      </c>
      <c r="N22" s="302" t="str">
        <f>Naslovnica!A20</f>
        <v>Prosinac 2018.</v>
      </c>
    </row>
    <row r="23" spans="1:19" ht="12.75" customHeight="1">
      <c r="A23" s="22" t="s">
        <v>1419</v>
      </c>
      <c r="K23" s="74"/>
      <c r="N23" s="19" t="str">
        <f>Naslovnica!A24</f>
        <v>December 2018</v>
      </c>
    </row>
    <row r="24" spans="1:19" ht="12.75" customHeight="1">
      <c r="A24" s="58"/>
      <c r="B24" s="58"/>
      <c r="C24" s="58"/>
      <c r="D24" s="58"/>
      <c r="E24" s="58"/>
      <c r="F24" s="58"/>
      <c r="G24" s="58"/>
      <c r="H24" s="58"/>
      <c r="I24" s="58"/>
      <c r="J24" s="58"/>
      <c r="K24" s="58"/>
      <c r="L24" s="58"/>
      <c r="M24" s="58"/>
      <c r="N24" s="58"/>
    </row>
    <row r="25" spans="1:19" ht="12.75" customHeight="1">
      <c r="A25" s="540"/>
      <c r="B25" s="540"/>
      <c r="C25" s="540"/>
      <c r="D25" s="540"/>
      <c r="E25" s="540"/>
      <c r="F25" s="540"/>
      <c r="G25" s="540"/>
      <c r="H25" s="540"/>
      <c r="I25" s="540"/>
      <c r="J25" s="540"/>
      <c r="K25" s="540"/>
      <c r="L25" s="540"/>
      <c r="M25" s="540"/>
      <c r="N25" s="540"/>
      <c r="O25" s="540"/>
    </row>
    <row r="26" spans="1:19" ht="12.75" customHeight="1">
      <c r="A26" s="540"/>
      <c r="B26" s="540"/>
      <c r="C26" s="540"/>
      <c r="D26" s="540"/>
      <c r="E26" s="540"/>
      <c r="F26" s="540"/>
      <c r="G26" s="540"/>
      <c r="H26" s="540"/>
      <c r="I26" s="540"/>
      <c r="J26" s="540"/>
      <c r="K26" s="541"/>
      <c r="L26" s="540"/>
      <c r="M26" s="540"/>
      <c r="N26" s="540"/>
      <c r="O26" s="540"/>
    </row>
    <row r="27" spans="1:19" ht="12.75" customHeight="1">
      <c r="A27" s="540"/>
      <c r="B27" s="540"/>
      <c r="C27" s="540"/>
      <c r="D27" s="540"/>
      <c r="E27" s="540"/>
      <c r="F27" s="540"/>
      <c r="G27" s="540"/>
      <c r="H27" s="540"/>
      <c r="I27" s="540"/>
      <c r="J27" s="540"/>
      <c r="K27" s="541"/>
      <c r="L27" s="540"/>
      <c r="M27" s="540"/>
      <c r="N27" s="540"/>
      <c r="O27" s="540"/>
    </row>
    <row r="28" spans="1:19" ht="12.75" customHeight="1">
      <c r="A28" s="540"/>
      <c r="B28" s="540"/>
      <c r="C28" s="540"/>
      <c r="D28" s="540"/>
      <c r="E28" s="540"/>
      <c r="F28" s="540"/>
      <c r="G28" s="540"/>
      <c r="H28" s="540"/>
      <c r="I28" s="540"/>
      <c r="J28" s="540"/>
      <c r="K28" s="541"/>
      <c r="L28" s="540"/>
      <c r="M28" s="540"/>
      <c r="N28" s="540"/>
      <c r="O28" s="540"/>
    </row>
    <row r="29" spans="1:19" ht="12.75" customHeight="1">
      <c r="A29" s="540"/>
      <c r="B29" s="540"/>
      <c r="C29" s="540"/>
      <c r="D29" s="540"/>
      <c r="E29" s="540"/>
      <c r="F29" s="540"/>
      <c r="G29" s="540"/>
      <c r="H29" s="540"/>
      <c r="I29" s="540"/>
      <c r="J29" s="540"/>
      <c r="K29" s="542"/>
      <c r="L29" s="540"/>
      <c r="M29" s="540"/>
      <c r="N29" s="540"/>
      <c r="O29" s="540"/>
    </row>
    <row r="30" spans="1:19" ht="12.75" customHeight="1">
      <c r="A30" s="540"/>
      <c r="B30" s="540"/>
      <c r="C30" s="540"/>
      <c r="D30" s="540"/>
      <c r="E30" s="540"/>
      <c r="F30" s="540"/>
      <c r="G30" s="540"/>
      <c r="H30" s="540"/>
      <c r="I30" s="540"/>
      <c r="J30" s="540"/>
      <c r="K30" s="542"/>
      <c r="L30" s="540"/>
      <c r="M30" s="540"/>
      <c r="N30" s="540"/>
      <c r="O30" s="540"/>
    </row>
    <row r="31" spans="1:19" ht="12.75" customHeight="1">
      <c r="A31" s="540"/>
      <c r="B31" s="540"/>
      <c r="C31" s="540"/>
      <c r="D31" s="540"/>
      <c r="E31" s="540"/>
      <c r="F31" s="540"/>
      <c r="G31" s="540"/>
      <c r="H31" s="540"/>
      <c r="I31" s="540"/>
      <c r="J31" s="540"/>
      <c r="K31" s="540"/>
      <c r="L31" s="540"/>
      <c r="M31" s="540"/>
      <c r="N31" s="540"/>
      <c r="O31" s="540"/>
    </row>
    <row r="32" spans="1:19" ht="12.75" customHeight="1">
      <c r="A32" s="540"/>
      <c r="B32" s="540"/>
      <c r="C32" s="540"/>
      <c r="D32" s="540"/>
      <c r="E32" s="540"/>
      <c r="F32" s="540"/>
      <c r="G32" s="540"/>
      <c r="H32" s="540"/>
      <c r="I32" s="540"/>
      <c r="J32" s="540"/>
      <c r="K32" s="540"/>
      <c r="L32" s="540"/>
      <c r="M32" s="540"/>
      <c r="N32" s="540"/>
      <c r="O32" s="540"/>
    </row>
    <row r="33" spans="1:15" ht="12.75" customHeight="1">
      <c r="A33" s="540"/>
      <c r="B33" s="540"/>
      <c r="C33" s="540"/>
      <c r="D33" s="540"/>
      <c r="E33" s="540"/>
      <c r="F33" s="540"/>
      <c r="G33" s="540"/>
      <c r="H33" s="540"/>
      <c r="I33" s="540"/>
      <c r="J33" s="540"/>
      <c r="K33" s="540"/>
      <c r="L33" s="540"/>
      <c r="M33" s="540"/>
      <c r="N33" s="540"/>
      <c r="O33" s="540"/>
    </row>
    <row r="34" spans="1:15" ht="12.75" customHeight="1">
      <c r="A34" s="540"/>
      <c r="B34" s="540"/>
      <c r="C34" s="540"/>
      <c r="D34" s="540"/>
      <c r="E34" s="540"/>
      <c r="F34" s="540"/>
      <c r="G34" s="540"/>
      <c r="H34" s="540"/>
      <c r="I34" s="540"/>
      <c r="J34" s="540"/>
      <c r="K34" s="540"/>
      <c r="L34" s="540"/>
      <c r="M34" s="540"/>
      <c r="N34" s="540"/>
      <c r="O34" s="540"/>
    </row>
    <row r="35" spans="1:15" ht="12.75" customHeight="1">
      <c r="A35" s="540"/>
      <c r="B35" s="540"/>
      <c r="C35" s="540"/>
      <c r="D35" s="540"/>
      <c r="E35" s="540"/>
      <c r="F35" s="540"/>
      <c r="G35" s="540"/>
      <c r="H35" s="540"/>
      <c r="I35" s="540"/>
      <c r="J35" s="540"/>
      <c r="K35" s="540"/>
      <c r="L35" s="540"/>
      <c r="M35" s="540"/>
      <c r="N35" s="540"/>
      <c r="O35" s="540"/>
    </row>
    <row r="36" spans="1:15" ht="12.75" customHeight="1">
      <c r="A36" s="540"/>
      <c r="B36" s="540"/>
      <c r="C36" s="540"/>
      <c r="D36" s="540"/>
      <c r="E36" s="540"/>
      <c r="F36" s="540"/>
      <c r="G36" s="540"/>
      <c r="H36" s="540"/>
      <c r="I36" s="540"/>
      <c r="J36" s="540"/>
      <c r="K36" s="540"/>
      <c r="L36" s="540"/>
      <c r="M36" s="540"/>
      <c r="N36" s="540"/>
      <c r="O36" s="540"/>
    </row>
    <row r="37" spans="1:15" ht="12.75" customHeight="1">
      <c r="A37" s="540"/>
      <c r="B37" s="540"/>
      <c r="C37" s="540"/>
      <c r="D37" s="540"/>
      <c r="E37" s="540"/>
      <c r="F37" s="540"/>
      <c r="G37" s="540"/>
      <c r="H37" s="540"/>
      <c r="I37" s="540"/>
      <c r="J37" s="540"/>
      <c r="K37" s="540"/>
      <c r="L37" s="540"/>
      <c r="M37" s="540"/>
      <c r="N37" s="540"/>
      <c r="O37" s="540"/>
    </row>
    <row r="38" spans="1:15" ht="12.75" customHeight="1">
      <c r="A38" s="540"/>
      <c r="B38" s="540"/>
      <c r="C38" s="540"/>
      <c r="D38" s="540"/>
      <c r="E38" s="540"/>
      <c r="F38" s="540"/>
      <c r="G38" s="540"/>
      <c r="H38" s="540"/>
      <c r="I38" s="540"/>
      <c r="J38" s="540"/>
      <c r="K38" s="540"/>
      <c r="L38" s="540"/>
      <c r="M38" s="540"/>
      <c r="N38" s="540"/>
      <c r="O38" s="540"/>
    </row>
    <row r="39" spans="1:15" ht="12.75" customHeight="1">
      <c r="A39" s="540"/>
      <c r="B39" s="540"/>
      <c r="C39" s="540"/>
      <c r="D39" s="540"/>
      <c r="E39" s="540"/>
      <c r="F39" s="540"/>
      <c r="G39" s="540"/>
      <c r="H39" s="540"/>
      <c r="I39" s="540"/>
      <c r="J39" s="540"/>
      <c r="K39" s="540"/>
      <c r="L39" s="540"/>
      <c r="M39" s="540"/>
      <c r="N39" s="540"/>
      <c r="O39" s="540"/>
    </row>
    <row r="40" spans="1:15" ht="12.75" customHeight="1">
      <c r="A40" s="540"/>
      <c r="B40" s="540"/>
      <c r="C40" s="540"/>
      <c r="D40" s="540"/>
      <c r="E40" s="540"/>
      <c r="F40" s="540"/>
      <c r="G40" s="540"/>
      <c r="H40" s="540"/>
      <c r="I40" s="540"/>
      <c r="J40" s="540"/>
      <c r="K40" s="540"/>
      <c r="L40" s="540"/>
      <c r="M40" s="540"/>
      <c r="N40" s="540"/>
      <c r="O40" s="540"/>
    </row>
    <row r="41" spans="1:15" ht="12.75" customHeight="1">
      <c r="A41" s="540"/>
      <c r="B41" s="540"/>
      <c r="C41" s="540"/>
      <c r="D41" s="540"/>
      <c r="E41" s="540"/>
      <c r="F41" s="540"/>
      <c r="G41" s="540"/>
      <c r="H41" s="540"/>
      <c r="I41" s="540"/>
      <c r="J41" s="540"/>
      <c r="K41" s="540"/>
      <c r="L41" s="540"/>
      <c r="M41" s="540"/>
      <c r="N41" s="540"/>
      <c r="O41" s="540"/>
    </row>
    <row r="42" spans="1:15" ht="12.75" customHeight="1">
      <c r="A42" s="540"/>
      <c r="B42" s="540"/>
      <c r="C42" s="540"/>
      <c r="D42" s="540"/>
      <c r="E42" s="540"/>
      <c r="F42" s="540"/>
      <c r="G42" s="540"/>
      <c r="H42" s="540"/>
      <c r="I42" s="540"/>
      <c r="J42" s="540"/>
      <c r="K42" s="540"/>
      <c r="L42" s="540"/>
      <c r="M42" s="540"/>
      <c r="N42" s="540"/>
      <c r="O42" s="540"/>
    </row>
    <row r="43" spans="1:15" ht="12.75" customHeight="1">
      <c r="A43" s="540"/>
      <c r="B43" s="540"/>
      <c r="C43" s="540"/>
      <c r="D43" s="540"/>
      <c r="E43" s="540"/>
      <c r="F43" s="540"/>
      <c r="G43" s="540"/>
      <c r="H43" s="540"/>
      <c r="I43" s="540"/>
      <c r="J43" s="540"/>
      <c r="K43" s="540"/>
      <c r="L43" s="540"/>
      <c r="M43" s="540"/>
      <c r="N43" s="540"/>
      <c r="O43" s="540"/>
    </row>
    <row r="44" spans="1:15" ht="12.75" customHeight="1">
      <c r="A44" s="540"/>
      <c r="B44" s="540"/>
      <c r="C44" s="540"/>
      <c r="D44" s="540"/>
      <c r="E44" s="540"/>
      <c r="F44" s="540"/>
      <c r="G44" s="540"/>
      <c r="H44" s="540"/>
      <c r="I44" s="540"/>
      <c r="J44" s="540"/>
      <c r="K44" s="540"/>
      <c r="L44" s="540"/>
      <c r="M44" s="540"/>
      <c r="N44" s="540"/>
      <c r="O44" s="540"/>
    </row>
    <row r="45" spans="1:15" ht="12.75" customHeight="1">
      <c r="A45" s="540"/>
      <c r="B45" s="540"/>
      <c r="C45" s="540"/>
      <c r="D45" s="540"/>
      <c r="E45" s="540"/>
      <c r="F45" s="540"/>
      <c r="G45" s="540"/>
      <c r="H45" s="540"/>
      <c r="I45" s="540"/>
      <c r="J45" s="540"/>
      <c r="K45" s="540"/>
      <c r="L45" s="540"/>
      <c r="M45" s="540"/>
      <c r="N45" s="540"/>
      <c r="O45" s="540"/>
    </row>
    <row r="46" spans="1:15" ht="12.75" customHeight="1">
      <c r="A46" s="540"/>
      <c r="B46" s="540"/>
      <c r="C46" s="540"/>
      <c r="D46" s="540"/>
      <c r="E46" s="540"/>
      <c r="F46" s="540"/>
      <c r="G46" s="540"/>
      <c r="H46" s="540"/>
      <c r="I46" s="540"/>
      <c r="J46" s="540"/>
      <c r="K46" s="540"/>
      <c r="L46" s="540"/>
      <c r="M46" s="540"/>
      <c r="N46" s="540"/>
      <c r="O46" s="540"/>
    </row>
    <row r="47" spans="1:15" ht="12.75" customHeight="1">
      <c r="A47" s="23" t="s">
        <v>40</v>
      </c>
      <c r="B47" s="58"/>
      <c r="C47" s="58"/>
      <c r="D47" s="58"/>
      <c r="E47" s="58"/>
      <c r="F47" s="58"/>
      <c r="G47" s="58"/>
      <c r="H47" s="58"/>
      <c r="I47" s="58"/>
      <c r="J47" s="58"/>
    </row>
    <row r="48" spans="1:15" ht="12.75" customHeight="1">
      <c r="A48" s="71" t="s">
        <v>259</v>
      </c>
      <c r="B48" s="58"/>
      <c r="C48" s="58"/>
      <c r="D48" s="58"/>
      <c r="E48" s="58"/>
      <c r="F48" s="58"/>
      <c r="G48" s="58"/>
      <c r="H48" s="58"/>
      <c r="I48" s="58"/>
      <c r="J48" s="58"/>
    </row>
    <row r="49" spans="1:19" ht="12.75" customHeight="1">
      <c r="A49" s="58"/>
      <c r="B49" s="58"/>
      <c r="C49" s="58"/>
      <c r="D49" s="58"/>
      <c r="E49" s="58"/>
      <c r="F49" s="58"/>
      <c r="G49" s="58"/>
      <c r="H49" s="58"/>
      <c r="I49" s="58"/>
      <c r="J49" s="58"/>
      <c r="S49" s="24" t="s">
        <v>41</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54" t="s">
        <v>531</v>
      </c>
      <c r="M1" s="302" t="str">
        <f>Naslovnica!A20</f>
        <v>Prosinac 2018.</v>
      </c>
    </row>
    <row r="2" spans="1:15" ht="12.75" customHeight="1">
      <c r="A2" s="25" t="s">
        <v>1199</v>
      </c>
      <c r="M2" s="19" t="str">
        <f>Naslovnica!A24</f>
        <v>December 2018</v>
      </c>
    </row>
    <row r="3" spans="1:15" ht="12.75" customHeight="1"/>
    <row r="4" spans="1:15" ht="12.75" customHeight="1">
      <c r="J4" s="897" t="s">
        <v>56</v>
      </c>
      <c r="K4" s="897"/>
      <c r="L4" s="897"/>
      <c r="M4" s="897"/>
    </row>
    <row r="5" spans="1:15" ht="24.75" customHeight="1">
      <c r="A5" s="308"/>
      <c r="B5" s="308"/>
      <c r="C5" s="900" t="s">
        <v>42</v>
      </c>
      <c r="D5" s="900"/>
      <c r="E5" s="900"/>
      <c r="F5" s="899" t="s">
        <v>507</v>
      </c>
      <c r="G5" s="899" t="s">
        <v>43</v>
      </c>
      <c r="H5" s="900" t="s">
        <v>44</v>
      </c>
      <c r="I5" s="900"/>
      <c r="J5" s="900"/>
      <c r="K5" s="899" t="s">
        <v>45</v>
      </c>
      <c r="L5" s="899" t="s">
        <v>46</v>
      </c>
      <c r="M5" s="899" t="s">
        <v>47</v>
      </c>
    </row>
    <row r="6" spans="1:15" ht="81" customHeight="1">
      <c r="A6" s="899" t="s">
        <v>48</v>
      </c>
      <c r="B6" s="899"/>
      <c r="C6" s="309" t="s">
        <v>508</v>
      </c>
      <c r="D6" s="309" t="s">
        <v>49</v>
      </c>
      <c r="E6" s="309" t="s">
        <v>47</v>
      </c>
      <c r="F6" s="899"/>
      <c r="G6" s="899"/>
      <c r="H6" s="309" t="s">
        <v>50</v>
      </c>
      <c r="I6" s="309" t="s">
        <v>51</v>
      </c>
      <c r="J6" s="309" t="s">
        <v>47</v>
      </c>
      <c r="K6" s="899"/>
      <c r="L6" s="899"/>
      <c r="M6" s="899"/>
    </row>
    <row r="7" spans="1:15" ht="19.5" customHeight="1">
      <c r="A7" s="136" t="str">
        <f>Naslovnica!A20</f>
        <v>Prosinac 2018.</v>
      </c>
      <c r="B7" s="137" t="str">
        <f>Naslovnica!A24</f>
        <v>December 2018</v>
      </c>
      <c r="C7" s="138">
        <v>534905.22817000002</v>
      </c>
      <c r="D7" s="138">
        <v>13.683200000000001</v>
      </c>
      <c r="E7" s="138">
        <v>534918.91136999999</v>
      </c>
      <c r="F7" s="138">
        <v>2353.9407700000002</v>
      </c>
      <c r="G7" s="138">
        <v>16563.411700000001</v>
      </c>
      <c r="H7" s="138">
        <v>192828.10931</v>
      </c>
      <c r="I7" s="138">
        <v>2477.4687999999996</v>
      </c>
      <c r="J7" s="138">
        <v>195305.57811</v>
      </c>
      <c r="K7" s="139">
        <v>0</v>
      </c>
      <c r="L7" s="138">
        <v>767.13085999999998</v>
      </c>
      <c r="M7" s="138">
        <v>749908.97281000006</v>
      </c>
      <c r="N7" s="83"/>
    </row>
    <row r="8" spans="1:15" ht="19.5" customHeight="1">
      <c r="A8" s="140" t="s">
        <v>1455</v>
      </c>
      <c r="B8" s="141" t="s">
        <v>1456</v>
      </c>
      <c r="C8" s="138">
        <v>526303.38214</v>
      </c>
      <c r="D8" s="138">
        <v>2.4616100000000003</v>
      </c>
      <c r="E8" s="138">
        <v>526305.84375000012</v>
      </c>
      <c r="F8" s="138">
        <v>5324.6041399999995</v>
      </c>
      <c r="G8" s="138">
        <v>16376.12026</v>
      </c>
      <c r="H8" s="138">
        <v>218217.94169000001</v>
      </c>
      <c r="I8" s="138">
        <v>3103.5291200000001</v>
      </c>
      <c r="J8" s="138">
        <v>221321.47081</v>
      </c>
      <c r="K8" s="139">
        <v>0</v>
      </c>
      <c r="L8" s="138">
        <v>1336.7831200000001</v>
      </c>
      <c r="M8" s="138">
        <v>770664.82208000007</v>
      </c>
      <c r="N8" s="83"/>
    </row>
    <row r="9" spans="1:15" ht="17.25" customHeight="1">
      <c r="A9" s="895" t="s">
        <v>52</v>
      </c>
      <c r="B9" s="895"/>
      <c r="C9" s="142">
        <v>1.6343892746848946E-2</v>
      </c>
      <c r="D9" s="142">
        <v>4.5586384520699861</v>
      </c>
      <c r="E9" s="142">
        <v>1.6365137727961755E-2</v>
      </c>
      <c r="F9" s="142">
        <v>-0.55791253056419698</v>
      </c>
      <c r="G9" s="142">
        <v>1.1436862762755559E-2</v>
      </c>
      <c r="H9" s="142">
        <v>-0.11635080132901608</v>
      </c>
      <c r="I9" s="142">
        <v>-0.20172529265650985</v>
      </c>
      <c r="J9" s="142">
        <v>-0.11754798395648705</v>
      </c>
      <c r="K9" s="143" t="s">
        <v>1457</v>
      </c>
      <c r="L9" s="142">
        <v>-0.42613663463973128</v>
      </c>
      <c r="M9" s="142">
        <v>-2.6932394830194304E-2</v>
      </c>
      <c r="N9" s="74"/>
    </row>
    <row r="10" spans="1:15" ht="39" customHeight="1">
      <c r="A10" s="895" t="s">
        <v>53</v>
      </c>
      <c r="B10" s="895"/>
      <c r="C10" s="138">
        <v>498449.93338</v>
      </c>
      <c r="D10" s="138">
        <v>26.589749999999999</v>
      </c>
      <c r="E10" s="138">
        <v>498476.52312999999</v>
      </c>
      <c r="F10" s="138">
        <v>2870.9410699999999</v>
      </c>
      <c r="G10" s="138">
        <v>19253.97782</v>
      </c>
      <c r="H10" s="138">
        <v>141394.57105</v>
      </c>
      <c r="I10" s="138">
        <v>3097.1408300000003</v>
      </c>
      <c r="J10" s="138">
        <v>144491.71188000002</v>
      </c>
      <c r="K10" s="139">
        <v>0</v>
      </c>
      <c r="L10" s="138">
        <v>862.34395999999992</v>
      </c>
      <c r="M10" s="138">
        <v>665955.49786</v>
      </c>
    </row>
    <row r="11" spans="1:15" ht="29.25" customHeight="1">
      <c r="A11" s="895" t="s">
        <v>54</v>
      </c>
      <c r="B11" s="895"/>
      <c r="C11" s="142">
        <v>7.313732503241771E-2</v>
      </c>
      <c r="D11" s="142">
        <v>-0.48539568818811751</v>
      </c>
      <c r="E11" s="142">
        <v>7.3107531747279547E-2</v>
      </c>
      <c r="F11" s="142">
        <v>-0.18008042916742967</v>
      </c>
      <c r="G11" s="142">
        <v>-0.1397407925340593</v>
      </c>
      <c r="H11" s="142">
        <v>0.3637589327373259</v>
      </c>
      <c r="I11" s="142">
        <v>-0.20007873842791984</v>
      </c>
      <c r="J11" s="142">
        <v>0.35167322449747684</v>
      </c>
      <c r="K11" s="139" t="s">
        <v>1457</v>
      </c>
      <c r="L11" s="142">
        <v>-0.11041197528652018</v>
      </c>
      <c r="M11" s="142">
        <v>0.12606469234022169</v>
      </c>
    </row>
    <row r="12" spans="1:15" ht="34.5" customHeight="1">
      <c r="A12" s="896" t="s">
        <v>55</v>
      </c>
      <c r="B12" s="896"/>
      <c r="C12" s="310">
        <v>6168330.5312700002</v>
      </c>
      <c r="D12" s="310">
        <v>822.5875400000001</v>
      </c>
      <c r="E12" s="310">
        <v>6169153.1188100008</v>
      </c>
      <c r="F12" s="310">
        <v>34091.34289</v>
      </c>
      <c r="G12" s="310">
        <v>284260.43543000001</v>
      </c>
      <c r="H12" s="310">
        <v>2312097.0153799998</v>
      </c>
      <c r="I12" s="310">
        <v>28676.626130000001</v>
      </c>
      <c r="J12" s="310">
        <v>2340773.6415100005</v>
      </c>
      <c r="K12" s="311">
        <v>0</v>
      </c>
      <c r="L12" s="310">
        <v>12872.141999999998</v>
      </c>
      <c r="M12" s="310">
        <v>8841150.6806400008</v>
      </c>
      <c r="O12" s="75"/>
    </row>
    <row r="13" spans="1:15" ht="12.75" customHeight="1">
      <c r="A13" s="898" t="s">
        <v>57</v>
      </c>
      <c r="B13" s="898"/>
      <c r="C13" s="898"/>
    </row>
    <row r="14" spans="1:15" ht="12.75" customHeight="1">
      <c r="A14" s="901" t="s">
        <v>1200</v>
      </c>
      <c r="B14" s="901"/>
      <c r="C14" s="901"/>
    </row>
    <row r="15" spans="1:15" ht="12.75" customHeight="1"/>
    <row r="16" spans="1:15" ht="12.75" customHeight="1">
      <c r="A16" s="454" t="s">
        <v>255</v>
      </c>
      <c r="M16" s="14" t="str">
        <f>Naslovnica!A20</f>
        <v>Prosinac 2018.</v>
      </c>
    </row>
    <row r="17" spans="1:14" ht="12.75" customHeight="1">
      <c r="A17" s="26" t="s">
        <v>11</v>
      </c>
      <c r="M17" s="19" t="str">
        <f>Naslovnica!A24</f>
        <v>December 2018</v>
      </c>
    </row>
    <row r="18" spans="1:14" ht="12.75" customHeight="1"/>
    <row r="19" spans="1:14" ht="12.75" customHeight="1">
      <c r="J19" s="897" t="s">
        <v>56</v>
      </c>
      <c r="K19" s="897"/>
      <c r="L19" s="897"/>
      <c r="M19" s="897"/>
    </row>
    <row r="20" spans="1:14" ht="21" customHeight="1">
      <c r="A20" s="899" t="s">
        <v>58</v>
      </c>
      <c r="B20" s="902"/>
      <c r="C20" s="900" t="s">
        <v>59</v>
      </c>
      <c r="D20" s="900"/>
      <c r="E20" s="900"/>
      <c r="F20" s="900" t="s">
        <v>60</v>
      </c>
      <c r="G20" s="900"/>
      <c r="H20" s="900"/>
      <c r="I20" s="899" t="s">
        <v>61</v>
      </c>
      <c r="J20" s="899" t="s">
        <v>62</v>
      </c>
      <c r="K20" s="899" t="s">
        <v>63</v>
      </c>
      <c r="L20" s="903" t="s">
        <v>64</v>
      </c>
      <c r="M20" s="899" t="s">
        <v>47</v>
      </c>
    </row>
    <row r="21" spans="1:14" ht="123.75" customHeight="1">
      <c r="A21" s="902"/>
      <c r="B21" s="902"/>
      <c r="C21" s="309" t="s">
        <v>65</v>
      </c>
      <c r="D21" s="309" t="s">
        <v>66</v>
      </c>
      <c r="E21" s="309" t="s">
        <v>47</v>
      </c>
      <c r="F21" s="309" t="s">
        <v>67</v>
      </c>
      <c r="G21" s="309" t="s">
        <v>50</v>
      </c>
      <c r="H21" s="309" t="s">
        <v>47</v>
      </c>
      <c r="I21" s="902"/>
      <c r="J21" s="902"/>
      <c r="K21" s="899"/>
      <c r="L21" s="902"/>
      <c r="M21" s="902"/>
    </row>
    <row r="22" spans="1:14" ht="18.75" customHeight="1">
      <c r="A22" s="144" t="str">
        <f>Naslovnica!A20</f>
        <v>Prosinac 2018.</v>
      </c>
      <c r="B22" s="137" t="str">
        <f>Naslovnica!A24</f>
        <v>December 2018</v>
      </c>
      <c r="C22" s="145">
        <v>3670.15769</v>
      </c>
      <c r="D22" s="146">
        <v>4.9759999999999999E-2</v>
      </c>
      <c r="E22" s="145">
        <v>3670.2074499999999</v>
      </c>
      <c r="F22" s="145">
        <v>526370.20832999994</v>
      </c>
      <c r="G22" s="145">
        <v>125154.29975000001</v>
      </c>
      <c r="H22" s="145">
        <v>651524.50807999994</v>
      </c>
      <c r="I22" s="145">
        <v>20626.798030000002</v>
      </c>
      <c r="J22" s="145">
        <v>65784.554309999992</v>
      </c>
      <c r="K22" s="145">
        <v>767.13085999999998</v>
      </c>
      <c r="L22" s="145">
        <v>911.55292000000009</v>
      </c>
      <c r="M22" s="145">
        <v>743284.75164999999</v>
      </c>
      <c r="N22" s="83"/>
    </row>
    <row r="23" spans="1:14" ht="18.75" customHeight="1">
      <c r="A23" s="140" t="str">
        <f>A8</f>
        <v>Studeni 2018.</v>
      </c>
      <c r="B23" s="141" t="str">
        <f>B8</f>
        <v>November 2018</v>
      </c>
      <c r="C23" s="145">
        <v>3676.2147799999998</v>
      </c>
      <c r="D23" s="146">
        <v>6.9239999999999996E-2</v>
      </c>
      <c r="E23" s="145">
        <v>3676.2840199999996</v>
      </c>
      <c r="F23" s="145">
        <v>526673.82215000002</v>
      </c>
      <c r="G23" s="145">
        <v>131882.08249999999</v>
      </c>
      <c r="H23" s="145">
        <v>658555.90465000004</v>
      </c>
      <c r="I23" s="145">
        <v>18145.164800000002</v>
      </c>
      <c r="J23" s="145">
        <v>87738.747889999999</v>
      </c>
      <c r="K23" s="145">
        <v>1336.7831200000001</v>
      </c>
      <c r="L23" s="145">
        <v>1367.80755</v>
      </c>
      <c r="M23" s="145">
        <v>770820.69203000015</v>
      </c>
      <c r="N23" s="83"/>
    </row>
    <row r="24" spans="1:14" ht="18.75" customHeight="1">
      <c r="A24" s="895" t="s">
        <v>68</v>
      </c>
      <c r="B24" s="895"/>
      <c r="C24" s="142">
        <v>-1.6476431227448005E-3</v>
      </c>
      <c r="D24" s="142">
        <v>-0.28134026574234544</v>
      </c>
      <c r="E24" s="142">
        <v>-1.6529109195430772E-3</v>
      </c>
      <c r="F24" s="142">
        <v>-5.7647410452387143E-4</v>
      </c>
      <c r="G24" s="142">
        <v>-5.1013622339486371E-2</v>
      </c>
      <c r="H24" s="142">
        <v>-1.0676992674960596E-2</v>
      </c>
      <c r="I24" s="142">
        <v>0.13676553822206119</v>
      </c>
      <c r="J24" s="142">
        <v>-0.25022232603005073</v>
      </c>
      <c r="K24" s="142">
        <v>-0.42613663463973128</v>
      </c>
      <c r="L24" s="142">
        <v>-0.33356639243583641</v>
      </c>
      <c r="M24" s="142">
        <v>-3.5722886872020382E-2</v>
      </c>
      <c r="N24" s="83"/>
    </row>
    <row r="25" spans="1:14" ht="36.75" customHeight="1">
      <c r="A25" s="895" t="s">
        <v>69</v>
      </c>
      <c r="B25" s="895"/>
      <c r="C25" s="145">
        <v>3446.1367</v>
      </c>
      <c r="D25" s="146">
        <v>4.2070000000000003E-2</v>
      </c>
      <c r="E25" s="145">
        <v>3446.17877</v>
      </c>
      <c r="F25" s="145">
        <v>495133.41132999997</v>
      </c>
      <c r="G25" s="145">
        <v>100255.07948999999</v>
      </c>
      <c r="H25" s="145">
        <v>595388.49081999995</v>
      </c>
      <c r="I25" s="145">
        <v>19198.203679999999</v>
      </c>
      <c r="J25" s="145">
        <v>41130.594709999998</v>
      </c>
      <c r="K25" s="145">
        <v>862.34395999999992</v>
      </c>
      <c r="L25" s="145">
        <v>1060.5107800000001</v>
      </c>
      <c r="M25" s="145">
        <v>661086.32271999994</v>
      </c>
      <c r="N25" s="74"/>
    </row>
    <row r="26" spans="1:14" ht="28.5" customHeight="1">
      <c r="A26" s="895" t="s">
        <v>54</v>
      </c>
      <c r="B26" s="895"/>
      <c r="C26" s="142">
        <v>6.5006414284146066E-2</v>
      </c>
      <c r="D26" s="142">
        <v>0.18279058711671012</v>
      </c>
      <c r="E26" s="142">
        <v>6.500785216084419E-2</v>
      </c>
      <c r="F26" s="142">
        <v>6.3087637160444104E-2</v>
      </c>
      <c r="G26" s="142">
        <v>0.24835869051885401</v>
      </c>
      <c r="H26" s="142">
        <v>9.4284686596286998E-2</v>
      </c>
      <c r="I26" s="142">
        <v>7.4412917677723234E-2</v>
      </c>
      <c r="J26" s="142">
        <v>0.59940683507807213</v>
      </c>
      <c r="K26" s="142">
        <v>-0.11041197528652018</v>
      </c>
      <c r="L26" s="142">
        <v>-0.14045860052455097</v>
      </c>
      <c r="M26" s="142">
        <v>0.12433842012008289</v>
      </c>
    </row>
    <row r="27" spans="1:14" ht="30.75" customHeight="1">
      <c r="A27" s="896" t="s">
        <v>55</v>
      </c>
      <c r="B27" s="896"/>
      <c r="C27" s="312">
        <v>43096.885990000002</v>
      </c>
      <c r="D27" s="313">
        <v>2.5368999999999997</v>
      </c>
      <c r="E27" s="312">
        <v>43099.422890000002</v>
      </c>
      <c r="F27" s="312">
        <v>6179426.9420699999</v>
      </c>
      <c r="G27" s="312">
        <v>1311709.79143</v>
      </c>
      <c r="H27" s="312">
        <v>7491136.733500001</v>
      </c>
      <c r="I27" s="312">
        <v>273265.51316999999</v>
      </c>
      <c r="J27" s="312">
        <v>1002105.03608</v>
      </c>
      <c r="K27" s="312">
        <v>12872.141999999998</v>
      </c>
      <c r="L27" s="312">
        <v>14136.97638</v>
      </c>
      <c r="M27" s="312">
        <v>8836615.8240200002</v>
      </c>
    </row>
    <row r="28" spans="1:14" ht="12.75" customHeight="1">
      <c r="A28" s="20" t="s">
        <v>71</v>
      </c>
    </row>
    <row r="29" spans="1:14" ht="12.75" customHeight="1"/>
    <row r="30" spans="1:14" ht="12.75" customHeight="1"/>
    <row r="31" spans="1:14" ht="12.75" customHeight="1"/>
    <row r="32" spans="1:14" ht="12.75" customHeight="1">
      <c r="A32" s="71" t="s">
        <v>259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70</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54" t="s">
        <v>256</v>
      </c>
      <c r="K1" s="302" t="str">
        <f>Naslovnica!A20</f>
        <v>Prosinac 2018.</v>
      </c>
    </row>
    <row r="2" spans="1:13" ht="12.75" customHeight="1">
      <c r="A2" s="25" t="s">
        <v>72</v>
      </c>
      <c r="K2" s="19" t="str">
        <f>Naslovnica!A24</f>
        <v>December 2018</v>
      </c>
    </row>
    <row r="3" spans="1:13" ht="12.75" customHeight="1">
      <c r="D3" s="897" t="s">
        <v>56</v>
      </c>
      <c r="E3" s="897"/>
      <c r="F3" s="897"/>
    </row>
    <row r="4" spans="1:13" ht="69.75" customHeight="1">
      <c r="A4" s="899" t="s">
        <v>73</v>
      </c>
      <c r="B4" s="899"/>
      <c r="C4" s="309" t="s">
        <v>74</v>
      </c>
      <c r="D4" s="309" t="s">
        <v>1201</v>
      </c>
      <c r="E4" s="309" t="s">
        <v>75</v>
      </c>
      <c r="F4" s="309" t="s">
        <v>76</v>
      </c>
    </row>
    <row r="5" spans="1:13" ht="17.25" customHeight="1">
      <c r="A5" s="147" t="str">
        <f>Naslovnica!A20</f>
        <v>Prosinac 2018.</v>
      </c>
      <c r="B5" s="148" t="str">
        <f>Naslovnica!A24</f>
        <v>December 2018</v>
      </c>
      <c r="C5" s="149">
        <v>19459.558359998704</v>
      </c>
      <c r="D5" s="149">
        <v>749908.97281000006</v>
      </c>
      <c r="E5" s="149">
        <v>743284.75164999987</v>
      </c>
      <c r="F5" s="149">
        <v>26083.779519998934</v>
      </c>
      <c r="G5" s="83"/>
      <c r="H5" s="83"/>
    </row>
    <row r="6" spans="1:13" ht="17.25" customHeight="1">
      <c r="A6" s="150" t="str">
        <f>'5 Tablica 3,4'!A8</f>
        <v>Studeni 2018.</v>
      </c>
      <c r="B6" s="151" t="str">
        <f>'5 Tablica 3,4'!B8</f>
        <v>November 2018</v>
      </c>
      <c r="C6" s="149">
        <v>19615.428309998511</v>
      </c>
      <c r="D6" s="149">
        <v>770664.82208000007</v>
      </c>
      <c r="E6" s="149">
        <v>770820.6920299998</v>
      </c>
      <c r="F6" s="149">
        <v>19459.558359998744</v>
      </c>
      <c r="G6" s="83"/>
      <c r="H6" s="83"/>
      <c r="M6" s="74"/>
    </row>
    <row r="7" spans="1:13" ht="19.5" customHeight="1">
      <c r="A7" s="895" t="s">
        <v>68</v>
      </c>
      <c r="B7" s="895"/>
      <c r="C7" s="152">
        <v>-7.9462934755473238E-3</v>
      </c>
      <c r="D7" s="152">
        <v>-2.6932394830194304E-2</v>
      </c>
      <c r="E7" s="152">
        <v>-3.5722886872020097E-2</v>
      </c>
      <c r="F7" s="152">
        <v>0.34040963507255145</v>
      </c>
      <c r="G7" s="83"/>
      <c r="H7" s="74"/>
    </row>
    <row r="8" spans="1:13" ht="32.25" customHeight="1">
      <c r="A8" s="895" t="s">
        <v>53</v>
      </c>
      <c r="B8" s="895"/>
      <c r="C8" s="149">
        <v>16679.747759997965</v>
      </c>
      <c r="D8" s="149">
        <v>665955.49786</v>
      </c>
      <c r="E8" s="149">
        <v>661086.32271999994</v>
      </c>
      <c r="F8" s="149">
        <v>21548.922899998026</v>
      </c>
    </row>
    <row r="9" spans="1:13" ht="19.5" customHeight="1">
      <c r="A9" s="895" t="s">
        <v>54</v>
      </c>
      <c r="B9" s="895"/>
      <c r="C9" s="152">
        <v>0.16665783200075673</v>
      </c>
      <c r="D9" s="152">
        <v>0.12606469234022169</v>
      </c>
      <c r="E9" s="152">
        <v>0.12433842012008271</v>
      </c>
      <c r="F9" s="152">
        <v>0.21044470023145906</v>
      </c>
    </row>
    <row r="10" spans="1:13" ht="21" customHeight="1">
      <c r="A10" s="904" t="s">
        <v>55</v>
      </c>
      <c r="B10" s="904"/>
      <c r="C10" s="314">
        <v>21548.92289999807</v>
      </c>
      <c r="D10" s="314">
        <v>8841150.6806400008</v>
      </c>
      <c r="E10" s="314">
        <v>8836615.8240200002</v>
      </c>
      <c r="F10" s="314">
        <v>26083.7795199994</v>
      </c>
      <c r="H10" s="280"/>
    </row>
    <row r="11" spans="1:13" ht="12.75" customHeight="1"/>
    <row r="12" spans="1:13" ht="12.75" customHeight="1">
      <c r="A12" s="454" t="s">
        <v>532</v>
      </c>
      <c r="K12" s="302" t="str">
        <f>Naslovnica!A20</f>
        <v>Prosinac 2018.</v>
      </c>
    </row>
    <row r="13" spans="1:13" ht="12.75" customHeight="1">
      <c r="A13" s="25" t="s">
        <v>278</v>
      </c>
      <c r="K13" s="19" t="str">
        <f>Naslovnica!A24</f>
        <v>December 2018</v>
      </c>
    </row>
    <row r="14" spans="1:13" ht="12.75" customHeight="1">
      <c r="I14" s="897" t="s">
        <v>56</v>
      </c>
      <c r="J14" s="897"/>
      <c r="K14" s="897"/>
    </row>
    <row r="15" spans="1:13" ht="21" customHeight="1">
      <c r="A15" s="899" t="s">
        <v>77</v>
      </c>
      <c r="B15" s="905"/>
      <c r="C15" s="899" t="s">
        <v>78</v>
      </c>
      <c r="D15" s="900" t="s">
        <v>85</v>
      </c>
      <c r="E15" s="900"/>
      <c r="F15" s="900"/>
      <c r="G15" s="900"/>
      <c r="H15" s="900" t="s">
        <v>86</v>
      </c>
      <c r="I15" s="900"/>
      <c r="J15" s="900"/>
      <c r="K15" s="308"/>
    </row>
    <row r="16" spans="1:13" ht="126.75" customHeight="1">
      <c r="A16" s="899"/>
      <c r="B16" s="905"/>
      <c r="C16" s="899"/>
      <c r="D16" s="309" t="s">
        <v>79</v>
      </c>
      <c r="E16" s="309" t="s">
        <v>80</v>
      </c>
      <c r="F16" s="309" t="s">
        <v>81</v>
      </c>
      <c r="G16" s="309" t="s">
        <v>47</v>
      </c>
      <c r="H16" s="309" t="s">
        <v>82</v>
      </c>
      <c r="I16" s="309" t="s">
        <v>83</v>
      </c>
      <c r="J16" s="309" t="s">
        <v>47</v>
      </c>
      <c r="K16" s="309" t="s">
        <v>84</v>
      </c>
    </row>
    <row r="17" spans="1:13" ht="16.5" customHeight="1">
      <c r="A17" s="147" t="str">
        <f>Naslovnica!A20</f>
        <v>Prosinac 2018.</v>
      </c>
      <c r="B17" s="148" t="str">
        <f>Naslovnica!A24</f>
        <v>December 2018</v>
      </c>
      <c r="C17" s="149">
        <v>303401.31118000019</v>
      </c>
      <c r="D17" s="149">
        <v>19845.077819999999</v>
      </c>
      <c r="E17" s="149">
        <v>781.72020999999995</v>
      </c>
      <c r="F17" s="149">
        <v>51.215620000000001</v>
      </c>
      <c r="G17" s="149">
        <v>20678.013649999997</v>
      </c>
      <c r="H17" s="149">
        <v>16512.196080000002</v>
      </c>
      <c r="I17" s="149">
        <v>51.215620000000001</v>
      </c>
      <c r="J17" s="149">
        <v>16563.411700000001</v>
      </c>
      <c r="K17" s="149">
        <v>307515.91313000018</v>
      </c>
      <c r="L17" s="83"/>
      <c r="M17" s="74"/>
    </row>
    <row r="18" spans="1:13" ht="16.5" customHeight="1">
      <c r="A18" s="150" t="str">
        <f>'5 Tablica 3,4'!A8</f>
        <v>Studeni 2018.</v>
      </c>
      <c r="B18" s="151" t="str">
        <f>'5 Tablica 3,4'!B8</f>
        <v>November 2018</v>
      </c>
      <c r="C18" s="149">
        <v>301584.96606000018</v>
      </c>
      <c r="D18" s="149">
        <v>17105.580910000001</v>
      </c>
      <c r="E18" s="149">
        <v>1039.5838900000001</v>
      </c>
      <c r="F18" s="149">
        <v>47.300580000000004</v>
      </c>
      <c r="G18" s="149">
        <v>18192.465380000001</v>
      </c>
      <c r="H18" s="149">
        <v>16328.819680000001</v>
      </c>
      <c r="I18" s="149">
        <v>47.300580000000004</v>
      </c>
      <c r="J18" s="149">
        <v>16376.12026</v>
      </c>
      <c r="K18" s="149">
        <v>303401.31118000019</v>
      </c>
      <c r="L18" s="83"/>
    </row>
    <row r="19" spans="1:13" ht="18.75" customHeight="1">
      <c r="A19" s="895" t="s">
        <v>68</v>
      </c>
      <c r="B19" s="895"/>
      <c r="C19" s="153">
        <v>6.0226646696926256E-3</v>
      </c>
      <c r="D19" s="153">
        <v>0.16015222893707606</v>
      </c>
      <c r="E19" s="153">
        <v>-0.24804509042555492</v>
      </c>
      <c r="F19" s="153">
        <v>8.2769386760162295E-2</v>
      </c>
      <c r="G19" s="153">
        <v>0.13662514772365589</v>
      </c>
      <c r="H19" s="153">
        <v>1.1230229961116271E-2</v>
      </c>
      <c r="I19" s="153">
        <v>8.2769386760162295E-2</v>
      </c>
      <c r="J19" s="153">
        <v>1.1436862762755559E-2</v>
      </c>
      <c r="K19" s="153">
        <v>1.3561582624667348E-2</v>
      </c>
      <c r="L19" s="83"/>
    </row>
    <row r="20" spans="1:13" ht="27.75" customHeight="1">
      <c r="A20" s="895" t="s">
        <v>53</v>
      </c>
      <c r="B20" s="895"/>
      <c r="C20" s="149">
        <v>317160.56065000006</v>
      </c>
      <c r="D20" s="149">
        <v>14783.94702</v>
      </c>
      <c r="E20" s="149">
        <v>4414.25666</v>
      </c>
      <c r="F20" s="149">
        <v>91.322270000000003</v>
      </c>
      <c r="G20" s="149">
        <v>19289.525949999999</v>
      </c>
      <c r="H20" s="149">
        <v>19162.655549999999</v>
      </c>
      <c r="I20" s="149">
        <v>91.322270000000003</v>
      </c>
      <c r="J20" s="149">
        <v>19253.97782</v>
      </c>
      <c r="K20" s="149">
        <v>317196.10878000001</v>
      </c>
      <c r="L20" s="74"/>
    </row>
    <row r="21" spans="1:13" ht="20.25" customHeight="1">
      <c r="A21" s="895" t="s">
        <v>91</v>
      </c>
      <c r="B21" s="895"/>
      <c r="C21" s="153">
        <v>-4.3382599153568062E-2</v>
      </c>
      <c r="D21" s="153">
        <v>0.34233961966673765</v>
      </c>
      <c r="E21" s="153">
        <v>-0.82291011370417233</v>
      </c>
      <c r="F21" s="153">
        <v>-0.43917710324108239</v>
      </c>
      <c r="G21" s="153">
        <v>7.1981431975003923E-2</v>
      </c>
      <c r="H21" s="153">
        <v>-0.13831378762115243</v>
      </c>
      <c r="I21" s="153">
        <v>-0.43917710324108239</v>
      </c>
      <c r="J21" s="153">
        <v>-0.1397407925340593</v>
      </c>
      <c r="K21" s="153">
        <v>-3.051801513969327E-2</v>
      </c>
    </row>
    <row r="22" spans="1:13" ht="24" customHeight="1">
      <c r="A22" s="904" t="s">
        <v>87</v>
      </c>
      <c r="B22" s="904"/>
      <c r="C22" s="314">
        <v>317196.10878000001</v>
      </c>
      <c r="D22" s="314">
        <v>233377.49004</v>
      </c>
      <c r="E22" s="314">
        <v>39888.023130000001</v>
      </c>
      <c r="F22" s="314">
        <v>1314.7266100000002</v>
      </c>
      <c r="G22" s="314">
        <v>274580.23978</v>
      </c>
      <c r="H22" s="314">
        <v>282945.70882000006</v>
      </c>
      <c r="I22" s="314">
        <v>1314.7266100000002</v>
      </c>
      <c r="J22" s="314">
        <v>284260.43543000007</v>
      </c>
      <c r="K22" s="314">
        <v>307515.91313</v>
      </c>
    </row>
    <row r="23" spans="1:13" ht="35.25" customHeight="1">
      <c r="A23" s="906" t="s">
        <v>88</v>
      </c>
      <c r="B23" s="906"/>
      <c r="C23" s="906"/>
      <c r="D23" s="906"/>
      <c r="E23" s="906"/>
      <c r="F23" s="906"/>
      <c r="G23" s="906"/>
      <c r="H23" s="906"/>
      <c r="I23" s="906"/>
      <c r="J23" s="906"/>
      <c r="K23" s="906"/>
    </row>
    <row r="24" spans="1:13" ht="42.75" customHeight="1">
      <c r="A24" s="907" t="s">
        <v>1202</v>
      </c>
      <c r="B24" s="907"/>
      <c r="C24" s="907"/>
      <c r="D24" s="907"/>
      <c r="E24" s="907"/>
      <c r="F24" s="907"/>
      <c r="G24" s="907"/>
      <c r="H24" s="907"/>
      <c r="I24" s="907"/>
      <c r="J24" s="907"/>
      <c r="K24" s="907"/>
    </row>
    <row r="25" spans="1:13" ht="12.75" customHeight="1">
      <c r="B25" s="28"/>
      <c r="C25" s="29"/>
      <c r="D25" s="29"/>
      <c r="E25" s="29"/>
      <c r="F25" s="30"/>
      <c r="G25" s="30"/>
      <c r="H25" s="30"/>
      <c r="I25" s="30"/>
      <c r="J25" s="31"/>
    </row>
    <row r="26" spans="1:13" ht="12.75" customHeight="1">
      <c r="A26" s="27" t="s">
        <v>89</v>
      </c>
    </row>
    <row r="27" spans="1:13" ht="12.75" customHeight="1"/>
    <row r="28" spans="1:13" ht="12.75" customHeight="1">
      <c r="A28" s="71" t="s">
        <v>259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90</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54" t="s">
        <v>533</v>
      </c>
      <c r="G1" s="302" t="str">
        <f>Naslovnica!A20</f>
        <v>Prosinac 2018.</v>
      </c>
    </row>
    <row r="2" spans="1:8" ht="12.75" customHeight="1">
      <c r="A2" s="109" t="s">
        <v>519</v>
      </c>
      <c r="G2" s="108" t="str">
        <f>Naslovnica!A24</f>
        <v>December 2018</v>
      </c>
    </row>
    <row r="3" spans="1:8" ht="12.75" customHeight="1">
      <c r="E3" s="897" t="s">
        <v>368</v>
      </c>
      <c r="F3" s="897"/>
      <c r="G3" s="897"/>
    </row>
    <row r="4" spans="1:8" ht="21" customHeight="1">
      <c r="A4" s="315"/>
      <c r="B4" s="900" t="s">
        <v>366</v>
      </c>
      <c r="C4" s="900"/>
      <c r="D4" s="900"/>
      <c r="E4" s="900"/>
      <c r="F4" s="900"/>
      <c r="G4" s="303"/>
    </row>
    <row r="5" spans="1:8" ht="33.75" customHeight="1">
      <c r="A5" s="316" t="s">
        <v>92</v>
      </c>
      <c r="B5" s="315" t="str">
        <f>Naslovnica!A20</f>
        <v>Prosinac 2018.</v>
      </c>
      <c r="C5" s="315" t="s">
        <v>93</v>
      </c>
      <c r="D5" s="315" t="s">
        <v>94</v>
      </c>
      <c r="E5" s="315" t="s">
        <v>95</v>
      </c>
      <c r="F5" s="315" t="s">
        <v>96</v>
      </c>
      <c r="G5" s="315" t="s">
        <v>97</v>
      </c>
    </row>
    <row r="6" spans="1:8" ht="33.75" customHeight="1">
      <c r="A6" s="318" t="s">
        <v>98</v>
      </c>
      <c r="B6" s="318" t="str">
        <f>Naslovnica!A24</f>
        <v>December 2018</v>
      </c>
      <c r="C6" s="318" t="s">
        <v>839</v>
      </c>
      <c r="D6" s="320" t="s">
        <v>99</v>
      </c>
      <c r="E6" s="320" t="s">
        <v>100</v>
      </c>
      <c r="F6" s="320" t="s">
        <v>101</v>
      </c>
      <c r="G6" s="320" t="s">
        <v>1203</v>
      </c>
    </row>
    <row r="7" spans="1:8" ht="12.75" customHeight="1">
      <c r="A7" s="522" t="s">
        <v>632</v>
      </c>
      <c r="B7" s="523">
        <v>1656.7779599999999</v>
      </c>
      <c r="C7" s="524">
        <v>0.1548582811529291</v>
      </c>
      <c r="D7" s="523">
        <v>1430.07736</v>
      </c>
      <c r="E7" s="524">
        <v>0.1585233123332572</v>
      </c>
      <c r="F7" s="523">
        <v>17683.493870000002</v>
      </c>
      <c r="G7" s="523">
        <v>68409.711139999999</v>
      </c>
      <c r="H7" s="83"/>
    </row>
    <row r="8" spans="1:8" ht="12.75" customHeight="1">
      <c r="A8" s="522" t="s">
        <v>633</v>
      </c>
      <c r="B8" s="523">
        <v>186850.26865000001</v>
      </c>
      <c r="C8" s="524">
        <v>2.6487777418010248E-3</v>
      </c>
      <c r="D8" s="523">
        <v>178589.91503</v>
      </c>
      <c r="E8" s="524">
        <v>4.6253191948786208E-2</v>
      </c>
      <c r="F8" s="523">
        <v>2203531.1639799997</v>
      </c>
      <c r="G8" s="523">
        <v>28255041.491409987</v>
      </c>
      <c r="H8" s="83"/>
    </row>
    <row r="9" spans="1:8" ht="12.75" customHeight="1">
      <c r="A9" s="522" t="s">
        <v>634</v>
      </c>
      <c r="B9" s="523">
        <v>6898.5614299999997</v>
      </c>
      <c r="C9" s="524">
        <v>5.6091718237550846E-2</v>
      </c>
      <c r="D9" s="523">
        <v>5881.67436</v>
      </c>
      <c r="E9" s="524">
        <v>0.17289074636903221</v>
      </c>
      <c r="F9" s="523">
        <v>74533.583370000008</v>
      </c>
      <c r="G9" s="523">
        <v>239394.02961000003</v>
      </c>
      <c r="H9" s="83"/>
    </row>
    <row r="10" spans="1:8" ht="12.75" customHeight="1">
      <c r="A10" s="558" t="s">
        <v>659</v>
      </c>
      <c r="B10" s="525">
        <v>195405.60804000002</v>
      </c>
      <c r="C10" s="526">
        <v>5.5689612359680696E-3</v>
      </c>
      <c r="D10" s="525">
        <v>185901.66675</v>
      </c>
      <c r="E10" s="526">
        <v>5.112348617498351E-2</v>
      </c>
      <c r="F10" s="525">
        <v>2295748.2412199997</v>
      </c>
      <c r="G10" s="525">
        <v>28562845.232159987</v>
      </c>
      <c r="H10" s="83"/>
    </row>
    <row r="11" spans="1:8" ht="12.75" customHeight="1">
      <c r="A11" s="522" t="s">
        <v>635</v>
      </c>
      <c r="B11" s="523">
        <v>721.91120000000001</v>
      </c>
      <c r="C11" s="524">
        <v>0.51967385050687243</v>
      </c>
      <c r="D11" s="523">
        <v>436.53851000000003</v>
      </c>
      <c r="E11" s="524">
        <v>0.65371710275915851</v>
      </c>
      <c r="F11" s="523">
        <v>6007.8215899999996</v>
      </c>
      <c r="G11" s="523">
        <v>21955.180159999996</v>
      </c>
      <c r="H11" s="83"/>
    </row>
    <row r="12" spans="1:8" ht="12.75" customHeight="1">
      <c r="A12" s="522" t="s">
        <v>636</v>
      </c>
      <c r="B12" s="523">
        <v>76069.23371</v>
      </c>
      <c r="C12" s="524">
        <v>-8.3687280998887368E-3</v>
      </c>
      <c r="D12" s="523">
        <v>69863.942569999999</v>
      </c>
      <c r="E12" s="524">
        <v>8.8819653053255981E-2</v>
      </c>
      <c r="F12" s="523">
        <v>893100.55565000011</v>
      </c>
      <c r="G12" s="523">
        <v>9454258.4860199951</v>
      </c>
      <c r="H12" s="83"/>
    </row>
    <row r="13" spans="1:8" ht="12.75" customHeight="1">
      <c r="A13" s="522" t="s">
        <v>637</v>
      </c>
      <c r="B13" s="523">
        <v>1762.93941</v>
      </c>
      <c r="C13" s="524">
        <v>1.3489759365921491E-2</v>
      </c>
      <c r="D13" s="523">
        <v>1512.2301</v>
      </c>
      <c r="E13" s="524">
        <v>0.16578780570496512</v>
      </c>
      <c r="F13" s="523">
        <v>19495.88607</v>
      </c>
      <c r="G13" s="523">
        <v>62916.344860000005</v>
      </c>
      <c r="H13" s="83"/>
    </row>
    <row r="14" spans="1:8" ht="12.75" customHeight="1">
      <c r="A14" s="559" t="s">
        <v>660</v>
      </c>
      <c r="B14" s="525">
        <v>78554.084320000009</v>
      </c>
      <c r="C14" s="526">
        <v>-4.7087620870292033E-3</v>
      </c>
      <c r="D14" s="525">
        <v>71812.711179999998</v>
      </c>
      <c r="E14" s="526">
        <v>9.3874371670812209E-2</v>
      </c>
      <c r="F14" s="525">
        <v>918604.26331000007</v>
      </c>
      <c r="G14" s="525">
        <v>9539130.0110399965</v>
      </c>
      <c r="H14" s="83"/>
    </row>
    <row r="15" spans="1:8" ht="12.75" customHeight="1">
      <c r="A15" s="522" t="s">
        <v>638</v>
      </c>
      <c r="B15" s="523">
        <v>575.53129000000001</v>
      </c>
      <c r="C15" s="524">
        <v>1.6106737842648065E-2</v>
      </c>
      <c r="D15" s="523">
        <v>538.21564999999998</v>
      </c>
      <c r="E15" s="524">
        <v>6.9332134805073081E-2</v>
      </c>
      <c r="F15" s="523">
        <v>6655.76206</v>
      </c>
      <c r="G15" s="523">
        <v>23478.739219999999</v>
      </c>
      <c r="H15" s="83"/>
    </row>
    <row r="16" spans="1:8" ht="12.75" customHeight="1">
      <c r="A16" s="522" t="s">
        <v>639</v>
      </c>
      <c r="B16" s="523">
        <v>92077.306319999989</v>
      </c>
      <c r="C16" s="524">
        <v>-4.589068582596432E-3</v>
      </c>
      <c r="D16" s="523">
        <v>85937.768970000005</v>
      </c>
      <c r="E16" s="524">
        <v>7.1441665563173204E-2</v>
      </c>
      <c r="F16" s="523">
        <v>1079689.12121</v>
      </c>
      <c r="G16" s="523">
        <v>12703594.097249994</v>
      </c>
      <c r="H16" s="83"/>
    </row>
    <row r="17" spans="1:9" ht="12.75" customHeight="1">
      <c r="A17" s="522" t="s">
        <v>640</v>
      </c>
      <c r="B17" s="523">
        <v>2821.6015299999999</v>
      </c>
      <c r="C17" s="524">
        <v>5.6286436125264003E-2</v>
      </c>
      <c r="D17" s="523">
        <v>2399.3550099999998</v>
      </c>
      <c r="E17" s="524">
        <v>0.17598334479064862</v>
      </c>
      <c r="F17" s="523">
        <v>30277.714829999997</v>
      </c>
      <c r="G17" s="523">
        <v>96444.371419999996</v>
      </c>
      <c r="H17" s="83"/>
    </row>
    <row r="18" spans="1:9" ht="12.75" customHeight="1">
      <c r="A18" s="558" t="s">
        <v>661</v>
      </c>
      <c r="B18" s="525">
        <v>95474.439139999988</v>
      </c>
      <c r="C18" s="526">
        <v>-2.7681290937976292E-3</v>
      </c>
      <c r="D18" s="525">
        <v>88875.339630000002</v>
      </c>
      <c r="E18" s="526">
        <v>7.425118753383024E-2</v>
      </c>
      <c r="F18" s="525">
        <v>1116622.5981000001</v>
      </c>
      <c r="G18" s="525">
        <v>12823517.207889995</v>
      </c>
      <c r="H18" s="83"/>
    </row>
    <row r="19" spans="1:9" ht="12.75" customHeight="1">
      <c r="A19" s="522" t="s">
        <v>641</v>
      </c>
      <c r="B19" s="523">
        <v>989.12153000000001</v>
      </c>
      <c r="C19" s="524">
        <v>2.1395714349501264E-2</v>
      </c>
      <c r="D19" s="523">
        <v>851.40685999999994</v>
      </c>
      <c r="E19" s="524">
        <v>0.16174954239856615</v>
      </c>
      <c r="F19" s="523">
        <v>11323.069260000002</v>
      </c>
      <c r="G19" s="523">
        <v>40052.621750000006</v>
      </c>
      <c r="H19" s="83"/>
    </row>
    <row r="20" spans="1:9" ht="12.75" customHeight="1">
      <c r="A20" s="522" t="s">
        <v>642</v>
      </c>
      <c r="B20" s="523">
        <v>150292.08480000001</v>
      </c>
      <c r="C20" s="524">
        <v>-5.9937362653779067E-3</v>
      </c>
      <c r="D20" s="523">
        <v>142563.49953</v>
      </c>
      <c r="E20" s="524">
        <v>5.421152886593994E-2</v>
      </c>
      <c r="F20" s="523">
        <v>1774523.6438500003</v>
      </c>
      <c r="G20" s="523">
        <v>22020131.398560002</v>
      </c>
      <c r="H20" s="83"/>
    </row>
    <row r="21" spans="1:9" ht="12.75" customHeight="1">
      <c r="A21" s="522" t="s">
        <v>643</v>
      </c>
      <c r="B21" s="523">
        <v>5654.8705</v>
      </c>
      <c r="C21" s="524">
        <v>2.4715404102665987E-2</v>
      </c>
      <c r="D21" s="523">
        <v>5128.7873799999998</v>
      </c>
      <c r="E21" s="524">
        <v>0.10257456217652763</v>
      </c>
      <c r="F21" s="523">
        <v>62605.126330000006</v>
      </c>
      <c r="G21" s="523">
        <v>205556.30203999998</v>
      </c>
      <c r="H21" s="83"/>
    </row>
    <row r="22" spans="1:9" ht="12.75" customHeight="1">
      <c r="A22" s="558" t="s">
        <v>662</v>
      </c>
      <c r="B22" s="525">
        <v>156936.07683000001</v>
      </c>
      <c r="C22" s="526">
        <v>-4.7508058394385095E-3</v>
      </c>
      <c r="D22" s="525">
        <v>148543.69376999998</v>
      </c>
      <c r="E22" s="526">
        <v>5.6497740476243327E-2</v>
      </c>
      <c r="F22" s="525">
        <v>1848451.8394400005</v>
      </c>
      <c r="G22" s="525">
        <v>22265740.322350003</v>
      </c>
      <c r="H22" s="83"/>
    </row>
    <row r="23" spans="1:9" ht="12.75" customHeight="1">
      <c r="A23" s="529" t="s">
        <v>680</v>
      </c>
      <c r="B23" s="530">
        <v>3943.3419799999997</v>
      </c>
      <c r="C23" s="531">
        <v>0.14483288894027685</v>
      </c>
      <c r="D23" s="523">
        <v>3256.2383800000002</v>
      </c>
      <c r="E23" s="524">
        <v>0.21101145549423792</v>
      </c>
      <c r="F23" s="530">
        <v>41670.146780000003</v>
      </c>
      <c r="G23" s="530">
        <v>153896.25227</v>
      </c>
      <c r="H23" s="83"/>
      <c r="I23" s="280"/>
    </row>
    <row r="24" spans="1:9" ht="12.75" customHeight="1">
      <c r="A24" s="529" t="s">
        <v>681</v>
      </c>
      <c r="B24" s="530">
        <v>505288.89348000003</v>
      </c>
      <c r="C24" s="531">
        <v>-2.918688522362569E-3</v>
      </c>
      <c r="D24" s="530">
        <v>476955.12609999999</v>
      </c>
      <c r="E24" s="531">
        <v>5.9405520204136524E-2</v>
      </c>
      <c r="F24" s="530">
        <v>5950844.4846900003</v>
      </c>
      <c r="G24" s="530">
        <v>72433025.473239988</v>
      </c>
      <c r="H24" s="83"/>
      <c r="I24" s="280"/>
    </row>
    <row r="25" spans="1:9" ht="12.75" customHeight="1">
      <c r="A25" s="529" t="s">
        <v>682</v>
      </c>
      <c r="B25" s="530">
        <v>17137.972870000001</v>
      </c>
      <c r="C25" s="531">
        <v>4.1103018160848229E-2</v>
      </c>
      <c r="D25" s="523">
        <v>14922.046849999999</v>
      </c>
      <c r="E25" s="524">
        <v>0.14850013823673278</v>
      </c>
      <c r="F25" s="530">
        <v>186912.31060000003</v>
      </c>
      <c r="G25" s="530">
        <v>604311.04793</v>
      </c>
      <c r="H25" s="83"/>
      <c r="I25" s="280"/>
    </row>
    <row r="26" spans="1:9" ht="22.5" customHeight="1">
      <c r="A26" s="560" t="s">
        <v>1204</v>
      </c>
      <c r="B26" s="527">
        <v>526370.20833000005</v>
      </c>
      <c r="C26" s="528">
        <v>-5.7647410452342951E-4</v>
      </c>
      <c r="D26" s="527">
        <v>495133.41132999997</v>
      </c>
      <c r="E26" s="528">
        <v>6.308763716044434E-2</v>
      </c>
      <c r="F26" s="527">
        <v>6179426.9420700008</v>
      </c>
      <c r="G26" s="527">
        <v>73191232.773439988</v>
      </c>
      <c r="I26" s="280"/>
    </row>
    <row r="27" spans="1:9" ht="21.75" customHeight="1">
      <c r="A27" s="909" t="s">
        <v>107</v>
      </c>
      <c r="B27" s="909"/>
      <c r="C27" s="909"/>
      <c r="D27" s="909"/>
      <c r="E27" s="909"/>
      <c r="F27" s="909"/>
      <c r="G27" s="909"/>
    </row>
    <row r="28" spans="1:9" ht="21" customHeight="1">
      <c r="A28" s="910" t="s">
        <v>108</v>
      </c>
      <c r="B28" s="910"/>
      <c r="C28" s="910"/>
      <c r="D28" s="910"/>
      <c r="E28" s="910"/>
      <c r="F28" s="910"/>
      <c r="G28" s="910"/>
    </row>
    <row r="29" spans="1:9" ht="12.75" customHeight="1"/>
    <row r="30" spans="1:9" ht="12.75" customHeight="1">
      <c r="A30" s="454" t="s">
        <v>618</v>
      </c>
      <c r="G30" s="302" t="str">
        <f>Naslovnica!A20</f>
        <v>Prosinac 2018.</v>
      </c>
    </row>
    <row r="31" spans="1:9" ht="12.75" customHeight="1">
      <c r="A31" s="109" t="s">
        <v>367</v>
      </c>
      <c r="G31" s="108" t="str">
        <f>Naslovnica!A24</f>
        <v>December 2018</v>
      </c>
    </row>
    <row r="32" spans="1:9" ht="12.75" customHeight="1">
      <c r="D32" s="897" t="s">
        <v>368</v>
      </c>
      <c r="E32" s="897"/>
      <c r="F32" s="897"/>
    </row>
    <row r="33" spans="1:8" ht="25.5" customHeight="1">
      <c r="A33" s="315"/>
      <c r="B33" s="900" t="s">
        <v>109</v>
      </c>
      <c r="C33" s="900"/>
      <c r="D33" s="900"/>
      <c r="E33" s="900"/>
      <c r="F33" s="900"/>
    </row>
    <row r="34" spans="1:8" ht="33.75" customHeight="1">
      <c r="A34" s="315" t="s">
        <v>92</v>
      </c>
      <c r="B34" s="315" t="str">
        <f>Naslovnica!A20</f>
        <v>Prosinac 2018.</v>
      </c>
      <c r="C34" s="315" t="s">
        <v>93</v>
      </c>
      <c r="D34" s="315" t="s">
        <v>94</v>
      </c>
      <c r="E34" s="315" t="s">
        <v>95</v>
      </c>
      <c r="F34" s="315" t="s">
        <v>96</v>
      </c>
    </row>
    <row r="35" spans="1:8" ht="33.75" customHeight="1">
      <c r="A35" s="318" t="s">
        <v>98</v>
      </c>
      <c r="B35" s="318" t="str">
        <f>Naslovnica!A24</f>
        <v>December 2018</v>
      </c>
      <c r="C35" s="318" t="s">
        <v>839</v>
      </c>
      <c r="D35" s="320" t="s">
        <v>99</v>
      </c>
      <c r="E35" s="320" t="s">
        <v>100</v>
      </c>
      <c r="F35" s="320" t="s">
        <v>101</v>
      </c>
    </row>
    <row r="36" spans="1:8" ht="12.75" customHeight="1">
      <c r="A36" s="522" t="s">
        <v>632</v>
      </c>
      <c r="B36" s="523">
        <v>8.56616</v>
      </c>
      <c r="C36" s="524">
        <v>0.15030496074855709</v>
      </c>
      <c r="D36" s="523">
        <v>7.5090500000000002</v>
      </c>
      <c r="E36" s="524">
        <v>0.14077812772587742</v>
      </c>
      <c r="F36" s="523">
        <v>92.364850000000004</v>
      </c>
      <c r="G36" s="83"/>
      <c r="H36" s="83"/>
    </row>
    <row r="37" spans="1:8" ht="12.75" customHeight="1">
      <c r="A37" s="522" t="s">
        <v>633</v>
      </c>
      <c r="B37" s="523">
        <v>957.65215999999998</v>
      </c>
      <c r="C37" s="524">
        <v>2.2407379439051737E-3</v>
      </c>
      <c r="D37" s="523">
        <v>915.28766000000007</v>
      </c>
      <c r="E37" s="524">
        <v>4.6285448664302876E-2</v>
      </c>
      <c r="F37" s="523">
        <v>11307.688039999999</v>
      </c>
      <c r="G37" s="83"/>
      <c r="H37" s="83"/>
    </row>
    <row r="38" spans="1:8" ht="12.75" customHeight="1">
      <c r="A38" s="522" t="s">
        <v>634</v>
      </c>
      <c r="B38" s="523">
        <v>34.718699999999998</v>
      </c>
      <c r="C38" s="524">
        <v>5.5974845445360209E-2</v>
      </c>
      <c r="D38" s="523">
        <v>29.615449999999999</v>
      </c>
      <c r="E38" s="524">
        <v>0.17231715202706693</v>
      </c>
      <c r="F38" s="523">
        <v>375.31471000000005</v>
      </c>
      <c r="G38" s="83"/>
      <c r="H38" s="83"/>
    </row>
    <row r="39" spans="1:8" ht="12.75" customHeight="1">
      <c r="A39" s="558" t="s">
        <v>659</v>
      </c>
      <c r="B39" s="525">
        <v>1000.93702</v>
      </c>
      <c r="C39" s="526">
        <v>5.1220365724563063E-3</v>
      </c>
      <c r="D39" s="525">
        <v>952.41216000000009</v>
      </c>
      <c r="E39" s="526">
        <v>5.0949433488963296E-2</v>
      </c>
      <c r="F39" s="525">
        <v>11775.3676</v>
      </c>
      <c r="G39" s="83"/>
      <c r="H39" s="83"/>
    </row>
    <row r="40" spans="1:8" ht="12.75" customHeight="1">
      <c r="A40" s="522" t="s">
        <v>635</v>
      </c>
      <c r="B40" s="523">
        <v>5.8219500000000002</v>
      </c>
      <c r="C40" s="524">
        <v>0.51966682937142894</v>
      </c>
      <c r="D40" s="523">
        <v>3.5204800000000001</v>
      </c>
      <c r="E40" s="524">
        <v>0.65373755851474802</v>
      </c>
      <c r="F40" s="523">
        <v>48.451129999999999</v>
      </c>
      <c r="G40" s="83"/>
      <c r="H40" s="83"/>
    </row>
    <row r="41" spans="1:8" ht="12.75" customHeight="1">
      <c r="A41" s="522" t="s">
        <v>636</v>
      </c>
      <c r="B41" s="523">
        <v>613.49962000000005</v>
      </c>
      <c r="C41" s="524">
        <v>-8.3566090850429632E-3</v>
      </c>
      <c r="D41" s="523">
        <v>563.40082999999993</v>
      </c>
      <c r="E41" s="524">
        <v>8.8922108971689173E-2</v>
      </c>
      <c r="F41" s="523">
        <v>7202.8182999999999</v>
      </c>
      <c r="G41" s="83"/>
      <c r="H41" s="83"/>
    </row>
    <row r="42" spans="1:8" ht="12.75" customHeight="1">
      <c r="A42" s="522" t="s">
        <v>637</v>
      </c>
      <c r="B42" s="523">
        <v>14.21758</v>
      </c>
      <c r="C42" s="524">
        <v>1.344937949518492E-2</v>
      </c>
      <c r="D42" s="523">
        <v>12.194709999999999</v>
      </c>
      <c r="E42" s="524">
        <v>0.16588094345827012</v>
      </c>
      <c r="F42" s="523">
        <v>157.22751999999997</v>
      </c>
      <c r="G42" s="83"/>
      <c r="H42" s="83"/>
    </row>
    <row r="43" spans="1:8" ht="12.75" customHeight="1">
      <c r="A43" s="559" t="s">
        <v>660</v>
      </c>
      <c r="B43" s="525">
        <v>633.53915000000006</v>
      </c>
      <c r="C43" s="526">
        <v>-4.6980064099769294E-3</v>
      </c>
      <c r="D43" s="525">
        <v>579.11601999999993</v>
      </c>
      <c r="E43" s="526">
        <v>9.3976212227733114E-2</v>
      </c>
      <c r="F43" s="525">
        <v>7408.4969500000007</v>
      </c>
      <c r="G43" s="83"/>
      <c r="H43" s="83"/>
    </row>
    <row r="44" spans="1:8" ht="12.75" customHeight="1">
      <c r="A44" s="522" t="s">
        <v>638</v>
      </c>
      <c r="B44" s="523">
        <v>4.6414999999999997</v>
      </c>
      <c r="C44" s="524">
        <v>1.6096865785020453E-2</v>
      </c>
      <c r="D44" s="523">
        <v>4.3403199999999993</v>
      </c>
      <c r="E44" s="524">
        <v>6.9391196962436064E-2</v>
      </c>
      <c r="F44" s="523">
        <v>53.676149999999993</v>
      </c>
      <c r="G44" s="83"/>
      <c r="H44" s="83"/>
    </row>
    <row r="45" spans="1:8" ht="12.75" customHeight="1">
      <c r="A45" s="522" t="s">
        <v>639</v>
      </c>
      <c r="B45" s="523">
        <v>742.59441000000004</v>
      </c>
      <c r="C45" s="524">
        <v>-4.5882847094640975E-3</v>
      </c>
      <c r="D45" s="523">
        <v>693.02373</v>
      </c>
      <c r="E45" s="524">
        <v>7.1528113474555968E-2</v>
      </c>
      <c r="F45" s="523">
        <v>8707.5583499999993</v>
      </c>
      <c r="G45" s="83"/>
      <c r="H45" s="83"/>
    </row>
    <row r="46" spans="1:8" ht="12.75" customHeight="1">
      <c r="A46" s="522" t="s">
        <v>640</v>
      </c>
      <c r="B46" s="523">
        <v>22.754930000000002</v>
      </c>
      <c r="C46" s="524">
        <v>5.6260246986016893E-2</v>
      </c>
      <c r="D46" s="523">
        <v>19.349019999999999</v>
      </c>
      <c r="E46" s="524">
        <v>0.17602493562981497</v>
      </c>
      <c r="F46" s="523">
        <v>244.17855</v>
      </c>
      <c r="G46" s="83"/>
      <c r="H46" s="83"/>
    </row>
    <row r="47" spans="1:8" ht="12.75" customHeight="1">
      <c r="A47" s="558" t="s">
        <v>661</v>
      </c>
      <c r="B47" s="525">
        <v>765.34933999999998</v>
      </c>
      <c r="C47" s="526">
        <v>-8.7795001514255049E-3</v>
      </c>
      <c r="D47" s="525">
        <v>716.71307000000002</v>
      </c>
      <c r="E47" s="526">
        <v>6.7860168923666989E-2</v>
      </c>
      <c r="F47" s="525">
        <v>9005.4130499999992</v>
      </c>
      <c r="G47" s="83"/>
      <c r="H47" s="83"/>
    </row>
    <row r="48" spans="1:8" ht="12.75" customHeight="1">
      <c r="A48" s="522" t="s">
        <v>641</v>
      </c>
      <c r="B48" s="523">
        <v>7.97722</v>
      </c>
      <c r="C48" s="524">
        <v>2.1459403326405946E-2</v>
      </c>
      <c r="D48" s="523">
        <v>6.8659999999999997</v>
      </c>
      <c r="E48" s="524">
        <v>0.16184386833673178</v>
      </c>
      <c r="F48" s="523">
        <v>91.315650000000019</v>
      </c>
      <c r="G48" s="83"/>
      <c r="H48" s="83"/>
    </row>
    <row r="49" spans="1:8" ht="12.75" customHeight="1">
      <c r="A49" s="522" t="s">
        <v>642</v>
      </c>
      <c r="B49" s="523">
        <v>1212.1085</v>
      </c>
      <c r="C49" s="524">
        <v>-5.984454824471133E-3</v>
      </c>
      <c r="D49" s="523">
        <v>1149.6691699999999</v>
      </c>
      <c r="E49" s="524">
        <v>5.4310693571090682E-2</v>
      </c>
      <c r="F49" s="523">
        <v>14311.405319999998</v>
      </c>
      <c r="G49" s="83"/>
      <c r="H49" s="83"/>
    </row>
    <row r="50" spans="1:8" ht="12.75" customHeight="1">
      <c r="A50" s="522" t="s">
        <v>643</v>
      </c>
      <c r="B50" s="523">
        <v>45.604959999999998</v>
      </c>
      <c r="C50" s="524">
        <v>2.4714273998119183E-2</v>
      </c>
      <c r="D50" s="523">
        <v>41.360279999999996</v>
      </c>
      <c r="E50" s="524">
        <v>0.10262696480778183</v>
      </c>
      <c r="F50" s="523">
        <v>504.88742000000002</v>
      </c>
      <c r="G50" s="83"/>
      <c r="H50" s="83"/>
    </row>
    <row r="51" spans="1:8" ht="12.75" customHeight="1">
      <c r="A51" s="558" t="s">
        <v>662</v>
      </c>
      <c r="B51" s="525">
        <v>1265.6906799999999</v>
      </c>
      <c r="C51" s="526">
        <v>-4.7415916007844238E-3</v>
      </c>
      <c r="D51" s="525">
        <v>1197.89545</v>
      </c>
      <c r="E51" s="526">
        <v>5.6595281332774028E-2</v>
      </c>
      <c r="F51" s="525">
        <v>14907.608389999998</v>
      </c>
      <c r="G51" s="83"/>
      <c r="H51" s="83"/>
    </row>
    <row r="52" spans="1:8" ht="12.75" customHeight="1">
      <c r="A52" s="529" t="s">
        <v>680</v>
      </c>
      <c r="B52" s="530">
        <v>27.006830000000001</v>
      </c>
      <c r="C52" s="524">
        <v>0.14167089048522702</v>
      </c>
      <c r="D52" s="523">
        <v>22.235849999999999</v>
      </c>
      <c r="E52" s="524">
        <v>0.2145625195348953</v>
      </c>
      <c r="F52" s="530">
        <v>285.80777999999998</v>
      </c>
      <c r="G52" s="83"/>
      <c r="H52" s="83"/>
    </row>
    <row r="53" spans="1:8" ht="12.75" customHeight="1">
      <c r="A53" s="529" t="s">
        <v>681</v>
      </c>
      <c r="B53" s="530">
        <v>3525.8546900000001</v>
      </c>
      <c r="C53" s="531">
        <v>-3.8844316608927956E-3</v>
      </c>
      <c r="D53" s="530">
        <v>3321.3813899999996</v>
      </c>
      <c r="E53" s="531">
        <v>6.1562728271925611E-2</v>
      </c>
      <c r="F53" s="530">
        <v>41529.470009999997</v>
      </c>
      <c r="G53" s="74"/>
      <c r="H53" s="74"/>
    </row>
    <row r="54" spans="1:8" ht="12.75" customHeight="1">
      <c r="A54" s="529" t="s">
        <v>682</v>
      </c>
      <c r="B54" s="530">
        <v>117.29616999999999</v>
      </c>
      <c r="C54" s="524">
        <v>3.8430808105265758E-2</v>
      </c>
      <c r="D54" s="523">
        <v>102.51945999999998</v>
      </c>
      <c r="E54" s="524">
        <v>0.14413565970792289</v>
      </c>
      <c r="F54" s="530">
        <v>1281.6082000000001</v>
      </c>
    </row>
    <row r="55" spans="1:8" ht="22.5" customHeight="1">
      <c r="A55" s="560" t="s">
        <v>1204</v>
      </c>
      <c r="B55" s="527">
        <v>3670.15769</v>
      </c>
      <c r="C55" s="528">
        <v>-1.6476431227449239E-3</v>
      </c>
      <c r="D55" s="527">
        <v>3446.1366999999996</v>
      </c>
      <c r="E55" s="528">
        <v>6.5006414284146205E-2</v>
      </c>
      <c r="F55" s="527">
        <v>43096.885990000002</v>
      </c>
    </row>
    <row r="56" spans="1:8" ht="24.75" customHeight="1">
      <c r="A56" s="908" t="s">
        <v>110</v>
      </c>
      <c r="B56" s="908"/>
      <c r="C56" s="908"/>
      <c r="D56" s="908"/>
      <c r="E56" s="908"/>
      <c r="F56" s="908"/>
    </row>
    <row r="57" spans="1:8">
      <c r="A57" s="518" t="s">
        <v>111</v>
      </c>
      <c r="B57" s="517"/>
      <c r="C57" s="517"/>
      <c r="D57" s="517"/>
      <c r="E57" s="517"/>
      <c r="F57" s="517"/>
    </row>
    <row r="58" spans="1:8" ht="12.75" customHeight="1">
      <c r="A58" s="27" t="s">
        <v>369</v>
      </c>
    </row>
    <row r="59" spans="1:8" ht="12.75" customHeight="1"/>
    <row r="60" spans="1:8" ht="12.75" customHeight="1">
      <c r="A60" s="71" t="s">
        <v>259</v>
      </c>
    </row>
    <row r="61" spans="1:8" ht="12.75" customHeight="1">
      <c r="G61" s="21" t="s">
        <v>112</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01" t="s">
        <v>257</v>
      </c>
      <c r="G1" s="302" t="str">
        <f>Naslovnica!A20</f>
        <v>Prosinac 2018.</v>
      </c>
    </row>
    <row r="2" spans="1:8" ht="12.75" customHeight="1">
      <c r="A2" s="107" t="s">
        <v>113</v>
      </c>
      <c r="G2" s="108" t="str">
        <f>Naslovnica!A24</f>
        <v>December 2018</v>
      </c>
    </row>
    <row r="3" spans="1:8" ht="12.75" customHeight="1">
      <c r="E3" s="911" t="s">
        <v>370</v>
      </c>
      <c r="F3" s="911"/>
      <c r="G3" s="911"/>
    </row>
    <row r="4" spans="1:8" ht="16.5" customHeight="1">
      <c r="A4" s="912" t="s">
        <v>371</v>
      </c>
      <c r="B4" s="913" t="s">
        <v>372</v>
      </c>
      <c r="C4" s="913"/>
      <c r="D4" s="913"/>
      <c r="E4" s="913"/>
      <c r="F4" s="913"/>
      <c r="G4" s="913"/>
    </row>
    <row r="5" spans="1:8" ht="12.75" customHeight="1">
      <c r="A5" s="912"/>
      <c r="B5" s="917" t="str">
        <f>Naslovnica!A20</f>
        <v>Prosinac 2018.</v>
      </c>
      <c r="C5" s="917"/>
      <c r="D5" s="918" t="str">
        <f>'5 Tablica 3,4'!A8</f>
        <v>Studeni 2018.</v>
      </c>
      <c r="E5" s="917"/>
      <c r="F5" s="919" t="s">
        <v>118</v>
      </c>
      <c r="G5" s="919"/>
    </row>
    <row r="6" spans="1:8" ht="12.75" customHeight="1">
      <c r="A6" s="912"/>
      <c r="B6" s="914" t="str">
        <f>Naslovnica!A24</f>
        <v>December 2018</v>
      </c>
      <c r="C6" s="914"/>
      <c r="D6" s="915" t="str">
        <f>'5 Tablica 3,4'!B8</f>
        <v>November 2018</v>
      </c>
      <c r="E6" s="914"/>
      <c r="F6" s="916" t="s">
        <v>119</v>
      </c>
      <c r="G6" s="916"/>
    </row>
    <row r="7" spans="1:8" ht="12.75" customHeight="1">
      <c r="A7" s="912"/>
      <c r="B7" s="321" t="s">
        <v>114</v>
      </c>
      <c r="C7" s="321" t="s">
        <v>115</v>
      </c>
      <c r="D7" s="321" t="s">
        <v>114</v>
      </c>
      <c r="E7" s="321" t="s">
        <v>115</v>
      </c>
      <c r="F7" s="569" t="s">
        <v>835</v>
      </c>
      <c r="G7" s="569" t="s">
        <v>831</v>
      </c>
    </row>
    <row r="8" spans="1:8" ht="12.75" customHeight="1">
      <c r="A8" s="912"/>
      <c r="B8" s="322" t="s">
        <v>116</v>
      </c>
      <c r="C8" s="322" t="s">
        <v>117</v>
      </c>
      <c r="D8" s="322" t="s">
        <v>116</v>
      </c>
      <c r="E8" s="322" t="s">
        <v>117</v>
      </c>
      <c r="F8" s="568" t="s">
        <v>116</v>
      </c>
      <c r="G8" s="568" t="s">
        <v>832</v>
      </c>
    </row>
    <row r="9" spans="1:8" ht="12.75" customHeight="1">
      <c r="A9" s="155" t="s">
        <v>632</v>
      </c>
      <c r="B9" s="519">
        <v>286600.87306000001</v>
      </c>
      <c r="C9" s="520">
        <v>2.9207377021616757E-3</v>
      </c>
      <c r="D9" s="519">
        <v>287409.93530000001</v>
      </c>
      <c r="E9" s="520">
        <v>2.9320063514186737E-3</v>
      </c>
      <c r="F9" s="519">
        <v>-809.06223999999929</v>
      </c>
      <c r="G9" s="520">
        <v>-2.8150113848900032E-3</v>
      </c>
      <c r="H9" s="83"/>
    </row>
    <row r="10" spans="1:8" ht="12.75" customHeight="1">
      <c r="A10" s="155" t="s">
        <v>633</v>
      </c>
      <c r="B10" s="519">
        <v>35625951.192989998</v>
      </c>
      <c r="C10" s="520">
        <v>0.36306260240510102</v>
      </c>
      <c r="D10" s="519">
        <v>35628507.98979</v>
      </c>
      <c r="E10" s="520">
        <v>0.36346346763759646</v>
      </c>
      <c r="F10" s="519">
        <v>-2556.7968000024557</v>
      </c>
      <c r="G10" s="520">
        <v>-7.1762668274942987E-5</v>
      </c>
      <c r="H10" s="83"/>
    </row>
    <row r="11" spans="1:8" ht="12.75" customHeight="1">
      <c r="A11" s="155" t="s">
        <v>634</v>
      </c>
      <c r="B11" s="519">
        <v>1937807.5200499999</v>
      </c>
      <c r="C11" s="520">
        <v>1.9748116685456032E-2</v>
      </c>
      <c r="D11" s="519">
        <v>1892857.2161099999</v>
      </c>
      <c r="E11" s="520">
        <v>1.9309942692726352E-2</v>
      </c>
      <c r="F11" s="519">
        <v>44950.303940000013</v>
      </c>
      <c r="G11" s="520">
        <v>2.3747329464383547E-2</v>
      </c>
      <c r="H11" s="83"/>
    </row>
    <row r="12" spans="1:8" ht="12.75" customHeight="1">
      <c r="A12" s="558" t="s">
        <v>659</v>
      </c>
      <c r="B12" s="533">
        <v>37850359.586099997</v>
      </c>
      <c r="C12" s="534">
        <v>0.3857314567927187</v>
      </c>
      <c r="D12" s="533">
        <v>37808775.141199999</v>
      </c>
      <c r="E12" s="534">
        <v>0.38570541668174146</v>
      </c>
      <c r="F12" s="533">
        <v>41584.444899997558</v>
      </c>
      <c r="G12" s="534">
        <v>1.0998622606709172E-3</v>
      </c>
      <c r="H12" s="83"/>
    </row>
    <row r="13" spans="1:8" ht="12.75" customHeight="1">
      <c r="A13" s="155" t="s">
        <v>635</v>
      </c>
      <c r="B13" s="519">
        <v>87927.569730000003</v>
      </c>
      <c r="C13" s="520">
        <v>8.9606624441823223E-4</v>
      </c>
      <c r="D13" s="519">
        <v>88264.312319999997</v>
      </c>
      <c r="E13" s="520">
        <v>9.0042650771871729E-4</v>
      </c>
      <c r="F13" s="519">
        <v>-336.74258999999438</v>
      </c>
      <c r="G13" s="520">
        <v>-3.815161316604867E-3</v>
      </c>
      <c r="H13" s="83"/>
    </row>
    <row r="14" spans="1:8" ht="12.75" customHeight="1">
      <c r="A14" s="155" t="s">
        <v>636</v>
      </c>
      <c r="B14" s="519">
        <v>12969104.93842</v>
      </c>
      <c r="C14" s="520">
        <v>0.13216761467786739</v>
      </c>
      <c r="D14" s="519">
        <v>12966303.39226</v>
      </c>
      <c r="E14" s="520">
        <v>0.13227546869889928</v>
      </c>
      <c r="F14" s="519">
        <v>2801.5461599994451</v>
      </c>
      <c r="G14" s="520">
        <v>2.1606359771527306E-4</v>
      </c>
      <c r="H14" s="83"/>
    </row>
    <row r="15" spans="1:8" ht="12.75" customHeight="1">
      <c r="A15" s="155" t="s">
        <v>637</v>
      </c>
      <c r="B15" s="519">
        <v>527640.71600999997</v>
      </c>
      <c r="C15" s="520">
        <v>5.3771648215578133E-3</v>
      </c>
      <c r="D15" s="519">
        <v>514954.01618999999</v>
      </c>
      <c r="E15" s="520">
        <v>5.2532924604072814E-3</v>
      </c>
      <c r="F15" s="519">
        <v>12686.69981999998</v>
      </c>
      <c r="G15" s="520">
        <v>2.4636568355880212E-2</v>
      </c>
      <c r="H15" s="83"/>
    </row>
    <row r="16" spans="1:8" ht="12.75" customHeight="1">
      <c r="A16" s="554" t="s">
        <v>660</v>
      </c>
      <c r="B16" s="533">
        <v>13584673.224160001</v>
      </c>
      <c r="C16" s="534">
        <v>0.13844084574384347</v>
      </c>
      <c r="D16" s="533">
        <v>13569521.72077</v>
      </c>
      <c r="E16" s="534">
        <v>0.13842918766702525</v>
      </c>
      <c r="F16" s="533">
        <v>15151.503389999431</v>
      </c>
      <c r="G16" s="534">
        <v>1.1165834508971451E-3</v>
      </c>
      <c r="H16" s="83"/>
    </row>
    <row r="17" spans="1:8" ht="12.75" customHeight="1">
      <c r="A17" s="155" t="s">
        <v>638</v>
      </c>
      <c r="B17" s="519">
        <v>91691.974290000013</v>
      </c>
      <c r="C17" s="520">
        <v>9.3442913636336458E-4</v>
      </c>
      <c r="D17" s="519">
        <v>90880.474359999993</v>
      </c>
      <c r="E17" s="520">
        <v>9.2711522921198712E-4</v>
      </c>
      <c r="F17" s="519">
        <v>811.49993000001996</v>
      </c>
      <c r="G17" s="520">
        <v>8.9293100164229821E-3</v>
      </c>
      <c r="H17" s="83"/>
    </row>
    <row r="18" spans="1:8" ht="12.75" customHeight="1">
      <c r="A18" s="155" t="s">
        <v>639</v>
      </c>
      <c r="B18" s="519">
        <v>15494835.51149</v>
      </c>
      <c r="C18" s="520">
        <v>0.15790723100040244</v>
      </c>
      <c r="D18" s="519">
        <v>15386340.429809999</v>
      </c>
      <c r="E18" s="520">
        <v>0.15696342514465902</v>
      </c>
      <c r="F18" s="519">
        <v>108495.08168000169</v>
      </c>
      <c r="G18" s="520">
        <v>7.0513896514209301E-3</v>
      </c>
      <c r="H18" s="83"/>
    </row>
    <row r="19" spans="1:8" ht="12.75" customHeight="1">
      <c r="A19" s="155" t="s">
        <v>640</v>
      </c>
      <c r="B19" s="519">
        <v>747461.25398000004</v>
      </c>
      <c r="C19" s="520">
        <v>7.6173468771931797E-3</v>
      </c>
      <c r="D19" s="519">
        <v>731391.04487999994</v>
      </c>
      <c r="E19" s="520">
        <v>7.4612702122510794E-3</v>
      </c>
      <c r="F19" s="519">
        <v>16070.209100000095</v>
      </c>
      <c r="G19" s="520">
        <v>2.1972116301528889E-2</v>
      </c>
      <c r="H19" s="83"/>
    </row>
    <row r="20" spans="1:8" ht="12.75" customHeight="1">
      <c r="A20" s="558" t="s">
        <v>661</v>
      </c>
      <c r="B20" s="533">
        <v>16333988.73976</v>
      </c>
      <c r="C20" s="534">
        <v>0.16645900701395897</v>
      </c>
      <c r="D20" s="533">
        <v>16208611.949049998</v>
      </c>
      <c r="E20" s="534">
        <v>0.16535181058612208</v>
      </c>
      <c r="F20" s="533">
        <v>125376.79071000181</v>
      </c>
      <c r="G20" s="534">
        <v>7.7351960244412318E-3</v>
      </c>
      <c r="H20" s="83"/>
    </row>
    <row r="21" spans="1:8" ht="12.75" customHeight="1">
      <c r="A21" s="155" t="s">
        <v>641</v>
      </c>
      <c r="B21" s="519">
        <v>186674.66827000002</v>
      </c>
      <c r="C21" s="520">
        <v>1.9023938616564134E-3</v>
      </c>
      <c r="D21" s="519">
        <v>187433.28453</v>
      </c>
      <c r="E21" s="520">
        <v>1.9120966717298567E-3</v>
      </c>
      <c r="F21" s="519">
        <v>-758.61625999998068</v>
      </c>
      <c r="G21" s="520">
        <v>-4.0473935133893404E-3</v>
      </c>
      <c r="H21" s="83"/>
    </row>
    <row r="22" spans="1:8" ht="12.75" customHeight="1">
      <c r="A22" s="155" t="s">
        <v>642</v>
      </c>
      <c r="B22" s="519">
        <v>28544077.2163</v>
      </c>
      <c r="C22" s="520">
        <v>0.29089151616648429</v>
      </c>
      <c r="D22" s="519">
        <v>28654227.28334</v>
      </c>
      <c r="E22" s="520">
        <v>0.29231549111916566</v>
      </c>
      <c r="F22" s="519">
        <v>-110150.06704000011</v>
      </c>
      <c r="G22" s="520">
        <v>-3.8441122823103667E-3</v>
      </c>
      <c r="H22" s="83"/>
    </row>
    <row r="23" spans="1:8" ht="12.75" customHeight="1">
      <c r="A23" s="155" t="s">
        <v>643</v>
      </c>
      <c r="B23" s="519">
        <v>1626420.1116099998</v>
      </c>
      <c r="C23" s="520">
        <v>1.6574780421338215E-2</v>
      </c>
      <c r="D23" s="519">
        <v>1596434.9533599999</v>
      </c>
      <c r="E23" s="520">
        <v>1.628599727421564E-2</v>
      </c>
      <c r="F23" s="519">
        <v>29985.158249999862</v>
      </c>
      <c r="G23" s="520">
        <v>1.8782574377296371E-2</v>
      </c>
      <c r="H23" s="83"/>
    </row>
    <row r="24" spans="1:8" ht="12.75" customHeight="1">
      <c r="A24" s="558" t="s">
        <v>662</v>
      </c>
      <c r="B24" s="533">
        <v>30357171.996179998</v>
      </c>
      <c r="C24" s="534">
        <v>0.3093686904494789</v>
      </c>
      <c r="D24" s="533">
        <v>30438095.521229997</v>
      </c>
      <c r="E24" s="534">
        <v>0.31051358506511112</v>
      </c>
      <c r="F24" s="533">
        <v>-80923.525050000229</v>
      </c>
      <c r="G24" s="534">
        <v>-2.6586264240335512E-3</v>
      </c>
      <c r="H24" s="83"/>
    </row>
    <row r="25" spans="1:8" ht="12.75" customHeight="1">
      <c r="A25" s="529" t="s">
        <v>680</v>
      </c>
      <c r="B25" s="535">
        <v>652895.08535000007</v>
      </c>
      <c r="C25" s="536">
        <v>6.653626944599686E-3</v>
      </c>
      <c r="D25" s="535">
        <v>653988.00650999998</v>
      </c>
      <c r="E25" s="536">
        <v>6.6716447600792348E-3</v>
      </c>
      <c r="F25" s="535">
        <v>-1092.9211599999544</v>
      </c>
      <c r="G25" s="536">
        <v>-1.6711639190942855E-3</v>
      </c>
      <c r="H25" s="83"/>
    </row>
    <row r="26" spans="1:8" ht="12.75" customHeight="1">
      <c r="A26" s="529" t="s">
        <v>681</v>
      </c>
      <c r="B26" s="535">
        <v>92633968.859200001</v>
      </c>
      <c r="C26" s="536">
        <v>0.94402896424985516</v>
      </c>
      <c r="D26" s="535">
        <v>92635379.095200002</v>
      </c>
      <c r="E26" s="536">
        <v>0.94501785260032045</v>
      </c>
      <c r="F26" s="535">
        <v>-1410.2360000014305</v>
      </c>
      <c r="G26" s="536">
        <v>-1.5223514102016595E-5</v>
      </c>
      <c r="H26" s="83"/>
    </row>
    <row r="27" spans="1:8" ht="12.75" customHeight="1">
      <c r="A27" s="529" t="s">
        <v>682</v>
      </c>
      <c r="B27" s="535">
        <v>4839329.6016499996</v>
      </c>
      <c r="C27" s="536">
        <v>4.9317408805545235E-2</v>
      </c>
      <c r="D27" s="535">
        <v>4735637.2305399999</v>
      </c>
      <c r="E27" s="536">
        <v>4.8310502639600357E-2</v>
      </c>
      <c r="F27" s="535">
        <v>103692.37110999995</v>
      </c>
      <c r="G27" s="536">
        <v>2.1896181244899914E-2</v>
      </c>
      <c r="H27" s="83"/>
    </row>
    <row r="28" spans="1:8" ht="18.75" customHeight="1">
      <c r="A28" s="560" t="s">
        <v>1204</v>
      </c>
      <c r="B28" s="521">
        <v>98126193.546199992</v>
      </c>
      <c r="C28" s="468">
        <v>1</v>
      </c>
      <c r="D28" s="521">
        <v>98025004.332249999</v>
      </c>
      <c r="E28" s="468">
        <v>1</v>
      </c>
      <c r="F28" s="521">
        <v>101189.21394999855</v>
      </c>
      <c r="G28" s="468">
        <v>1.0322796172190756E-3</v>
      </c>
    </row>
    <row r="29" spans="1:8" ht="12.75" customHeight="1">
      <c r="A29" s="32" t="s">
        <v>373</v>
      </c>
    </row>
    <row r="30" spans="1:8" ht="12.75" customHeight="1"/>
    <row r="31" spans="1:8" ht="12.75" customHeight="1">
      <c r="A31" s="552" t="s">
        <v>658</v>
      </c>
      <c r="G31" s="302" t="str">
        <f>Naslovnica!A20</f>
        <v>Prosinac 2018.</v>
      </c>
    </row>
    <row r="32" spans="1:8" ht="12.75" customHeight="1">
      <c r="A32" s="553" t="s">
        <v>1205</v>
      </c>
      <c r="G32" s="108" t="str">
        <f>Naslovnica!A24</f>
        <v>December 2018</v>
      </c>
    </row>
    <row r="33" spans="7:8" ht="12.75" customHeight="1">
      <c r="H33" s="74"/>
    </row>
    <row r="34" spans="7:8" ht="12.75" customHeight="1">
      <c r="H34" s="74"/>
    </row>
    <row r="35" spans="7:8" ht="12.75" customHeight="1">
      <c r="H35" s="83"/>
    </row>
    <row r="36" spans="7:8" ht="12.75" customHeight="1">
      <c r="G36" s="83"/>
      <c r="H36" s="83"/>
    </row>
    <row r="37" spans="7:8" ht="12.75" customHeight="1">
      <c r="G37" s="83"/>
    </row>
    <row r="38" spans="7:8" ht="12.75" customHeight="1">
      <c r="G38" s="83"/>
    </row>
    <row r="39" spans="7:8" ht="12.75" customHeight="1">
      <c r="G39" s="83"/>
      <c r="H39" s="74"/>
    </row>
    <row r="40" spans="7:8" ht="12.75" customHeight="1">
      <c r="G40" s="74"/>
    </row>
    <row r="41" spans="7:8" ht="12.75" customHeight="1">
      <c r="G41" s="74"/>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373</v>
      </c>
      <c r="B49" s="28"/>
    </row>
    <row r="50" spans="1:10" ht="12.75" customHeight="1"/>
    <row r="51" spans="1:10" ht="12.75" customHeight="1">
      <c r="A51" s="552" t="s">
        <v>671</v>
      </c>
      <c r="G51" s="302" t="str">
        <f>Naslovnica!A20</f>
        <v>Prosinac 2018.</v>
      </c>
    </row>
    <row r="52" spans="1:10" ht="12.75" customHeight="1">
      <c r="A52" s="553" t="s">
        <v>1206</v>
      </c>
      <c r="G52" s="108" t="str">
        <f>Naslovnica!A24</f>
        <v>December 2018</v>
      </c>
    </row>
    <row r="53" spans="1:10" ht="12.75" customHeight="1">
      <c r="H53" s="74"/>
    </row>
    <row r="54" spans="1:10" ht="12.75" customHeight="1">
      <c r="G54" s="74"/>
      <c r="H54" s="74"/>
    </row>
    <row r="55" spans="1:10" ht="12.75" customHeight="1">
      <c r="H55" s="83"/>
      <c r="J55" s="74"/>
    </row>
    <row r="56" spans="1:10" ht="12.75" customHeight="1">
      <c r="H56" s="83"/>
      <c r="J56" s="74"/>
    </row>
    <row r="57" spans="1:10" ht="12.75" customHeight="1">
      <c r="H57" s="83"/>
    </row>
    <row r="58" spans="1:10" ht="12.75" customHeight="1">
      <c r="G58" s="83"/>
      <c r="H58" s="83"/>
    </row>
    <row r="59" spans="1:10" ht="12.75" customHeight="1">
      <c r="G59" s="83"/>
      <c r="H59" s="83"/>
    </row>
    <row r="60" spans="1:10" ht="12.75" customHeight="1">
      <c r="G60" s="83"/>
      <c r="H60" s="74"/>
    </row>
    <row r="61" spans="1:10" ht="12.75" customHeight="1">
      <c r="G61" s="83"/>
    </row>
    <row r="62" spans="1:10" ht="12.75" customHeight="1"/>
    <row r="63" spans="1:10" ht="12.75" customHeight="1">
      <c r="G63" s="74"/>
    </row>
    <row r="64" spans="1:10" ht="12.75" customHeight="1"/>
    <row r="65" spans="1:7" ht="12.75" customHeight="1"/>
    <row r="66" spans="1:7" ht="12.75" customHeight="1"/>
    <row r="67" spans="1:7" ht="12.75" customHeight="1"/>
    <row r="68" spans="1:7" ht="12.75" customHeight="1"/>
    <row r="69" spans="1:7" ht="12.75" customHeight="1">
      <c r="A69" s="28" t="s">
        <v>373</v>
      </c>
    </row>
    <row r="70" spans="1:7" ht="12.75" customHeight="1"/>
    <row r="71" spans="1:7" ht="12.75" customHeight="1">
      <c r="A71" s="71" t="s">
        <v>259</v>
      </c>
    </row>
    <row r="72" spans="1:7" ht="12.75" customHeight="1">
      <c r="G72" s="21" t="s">
        <v>120</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55" t="s">
        <v>258</v>
      </c>
      <c r="F1" s="302" t="str">
        <f>Naslovnica!A20</f>
        <v>Prosinac 2018.</v>
      </c>
    </row>
    <row r="2" spans="1:7" ht="12.75" customHeight="1">
      <c r="A2" s="110" t="s">
        <v>23</v>
      </c>
      <c r="F2" s="108" t="str">
        <f>Naslovnica!A24</f>
        <v>December 2018</v>
      </c>
    </row>
    <row r="3" spans="1:7" ht="12.75" customHeight="1"/>
    <row r="4" spans="1:7" ht="17.25" customHeight="1">
      <c r="A4" s="912" t="s">
        <v>374</v>
      </c>
      <c r="B4" s="323" t="str">
        <f>Naslovnica!A20</f>
        <v>Prosinac 2018.</v>
      </c>
      <c r="C4" s="324" t="str">
        <f>'5 Tablica 3,4'!A8</f>
        <v>Studeni 2018.</v>
      </c>
      <c r="D4" s="325" t="s">
        <v>513</v>
      </c>
      <c r="E4" s="325" t="s">
        <v>515</v>
      </c>
      <c r="F4" s="325" t="s">
        <v>517</v>
      </c>
    </row>
    <row r="5" spans="1:7" ht="16.5" customHeight="1">
      <c r="A5" s="912"/>
      <c r="B5" s="326" t="str">
        <f>Naslovnica!A24</f>
        <v>December 2018</v>
      </c>
      <c r="C5" s="327" t="str">
        <f>'5 Tablica 3,4'!B8</f>
        <v>November 2018</v>
      </c>
      <c r="D5" s="328" t="s">
        <v>514</v>
      </c>
      <c r="E5" s="328" t="s">
        <v>516</v>
      </c>
      <c r="F5" s="328" t="s">
        <v>518</v>
      </c>
    </row>
    <row r="6" spans="1:7">
      <c r="A6" s="545" t="s">
        <v>632</v>
      </c>
      <c r="B6" s="157">
        <v>133.7587</v>
      </c>
      <c r="C6" s="157">
        <v>134.9075</v>
      </c>
      <c r="D6" s="158">
        <v>133.58940000000001</v>
      </c>
      <c r="E6" s="157">
        <v>134.97540000000001</v>
      </c>
      <c r="F6" s="159">
        <v>1.3859999999999957</v>
      </c>
      <c r="G6" s="83"/>
    </row>
    <row r="7" spans="1:7">
      <c r="A7" s="545" t="s">
        <v>635</v>
      </c>
      <c r="B7" s="157">
        <v>132.95009999999999</v>
      </c>
      <c r="C7" s="157">
        <v>134.7987</v>
      </c>
      <c r="D7" s="158">
        <v>132.34630000000001</v>
      </c>
      <c r="E7" s="157">
        <v>134.845</v>
      </c>
      <c r="F7" s="159">
        <v>2.4986999999999853</v>
      </c>
      <c r="G7" s="83"/>
    </row>
    <row r="8" spans="1:7">
      <c r="A8" s="545" t="s">
        <v>638</v>
      </c>
      <c r="B8" s="157">
        <v>139.39609999999999</v>
      </c>
      <c r="C8" s="157">
        <v>139.45939999999999</v>
      </c>
      <c r="D8" s="158">
        <v>138.1508</v>
      </c>
      <c r="E8" s="157">
        <v>139.4828</v>
      </c>
      <c r="F8" s="159">
        <v>1.3319999999999936</v>
      </c>
      <c r="G8" s="83"/>
    </row>
    <row r="9" spans="1:7">
      <c r="A9" s="545" t="s">
        <v>641</v>
      </c>
      <c r="B9" s="157">
        <v>134.17429999999999</v>
      </c>
      <c r="C9" s="157">
        <v>136.4058</v>
      </c>
      <c r="D9" s="158">
        <v>133.5788</v>
      </c>
      <c r="E9" s="157">
        <v>136.6181</v>
      </c>
      <c r="F9" s="159">
        <v>3.0392999999999972</v>
      </c>
      <c r="G9" s="83"/>
    </row>
    <row r="10" spans="1:7">
      <c r="A10" s="546" t="s">
        <v>652</v>
      </c>
      <c r="B10" s="547">
        <v>134.56034195880139</v>
      </c>
      <c r="C10" s="547">
        <v>135.95477756083045</v>
      </c>
      <c r="D10" s="548">
        <v>134.38555853436304</v>
      </c>
      <c r="E10" s="547">
        <v>136.05482983468215</v>
      </c>
      <c r="F10" s="549">
        <v>1.6692713003191102</v>
      </c>
      <c r="G10" s="83"/>
    </row>
    <row r="11" spans="1:7">
      <c r="A11" s="545" t="s">
        <v>633</v>
      </c>
      <c r="B11" s="157">
        <v>240.9025</v>
      </c>
      <c r="C11" s="157">
        <v>241.78229999999999</v>
      </c>
      <c r="D11" s="158">
        <v>240.48740000000001</v>
      </c>
      <c r="E11" s="157">
        <v>241.7662</v>
      </c>
      <c r="F11" s="159">
        <v>1.2787999999999897</v>
      </c>
      <c r="G11" s="83"/>
    </row>
    <row r="12" spans="1:7">
      <c r="A12" s="545" t="s">
        <v>636</v>
      </c>
      <c r="B12" s="157">
        <v>254.55609999999999</v>
      </c>
      <c r="C12" s="157">
        <v>255.66139999999999</v>
      </c>
      <c r="D12" s="158">
        <v>253.29429999999999</v>
      </c>
      <c r="E12" s="157">
        <v>255.958</v>
      </c>
      <c r="F12" s="159">
        <v>2.6637000000000057</v>
      </c>
      <c r="G12" s="83"/>
    </row>
    <row r="13" spans="1:7">
      <c r="A13" s="545" t="s">
        <v>639</v>
      </c>
      <c r="B13" s="157">
        <v>226.53630000000001</v>
      </c>
      <c r="C13" s="157">
        <v>225.96250000000001</v>
      </c>
      <c r="D13" s="158">
        <v>224.47880000000001</v>
      </c>
      <c r="E13" s="157">
        <v>226.61449999999999</v>
      </c>
      <c r="F13" s="159">
        <v>2.1356999999999857</v>
      </c>
      <c r="G13" s="83"/>
    </row>
    <row r="14" spans="1:7">
      <c r="A14" s="545" t="s">
        <v>642</v>
      </c>
      <c r="B14" s="157">
        <v>249.94550000000001</v>
      </c>
      <c r="C14" s="157">
        <v>251.8289</v>
      </c>
      <c r="D14" s="158">
        <v>249.4325</v>
      </c>
      <c r="E14" s="157">
        <v>251.87620000000001</v>
      </c>
      <c r="F14" s="159">
        <v>2.4437000000000069</v>
      </c>
      <c r="G14" s="83"/>
    </row>
    <row r="15" spans="1:7">
      <c r="A15" s="546" t="s">
        <v>653</v>
      </c>
      <c r="B15" s="547">
        <v>243.19752371697132</v>
      </c>
      <c r="C15" s="547">
        <v>244.20501748760449</v>
      </c>
      <c r="D15" s="548">
        <v>242.57399480997043</v>
      </c>
      <c r="E15" s="547">
        <v>244.24678396080523</v>
      </c>
      <c r="F15" s="549">
        <v>1.6727891508348023</v>
      </c>
      <c r="G15" s="83"/>
    </row>
    <row r="16" spans="1:7">
      <c r="A16" s="545" t="s">
        <v>634</v>
      </c>
      <c r="B16" s="157">
        <v>126.0762</v>
      </c>
      <c r="C16" s="157">
        <v>125.8922</v>
      </c>
      <c r="D16" s="158">
        <v>125.8104</v>
      </c>
      <c r="E16" s="157">
        <v>126.0771</v>
      </c>
      <c r="F16" s="159">
        <v>0.26670000000000016</v>
      </c>
      <c r="G16" s="83"/>
    </row>
    <row r="17" spans="1:7">
      <c r="A17" s="545" t="s">
        <v>637</v>
      </c>
      <c r="B17" s="157">
        <v>130.81460000000001</v>
      </c>
      <c r="C17" s="157">
        <v>130.43549999999999</v>
      </c>
      <c r="D17" s="158">
        <v>130.42089999999999</v>
      </c>
      <c r="E17" s="157">
        <v>130.86689999999999</v>
      </c>
      <c r="F17" s="159">
        <v>0.44599999999999795</v>
      </c>
      <c r="G17" s="83"/>
    </row>
    <row r="18" spans="1:7">
      <c r="A18" s="545" t="s">
        <v>640</v>
      </c>
      <c r="B18" s="157">
        <v>127.17449999999999</v>
      </c>
      <c r="C18" s="157">
        <v>126.9392</v>
      </c>
      <c r="D18" s="158">
        <v>126.908</v>
      </c>
      <c r="E18" s="157">
        <v>127.1854</v>
      </c>
      <c r="F18" s="159">
        <v>0.27740000000000009</v>
      </c>
      <c r="G18" s="83"/>
    </row>
    <row r="19" spans="1:7">
      <c r="A19" s="545" t="s">
        <v>643</v>
      </c>
      <c r="B19" s="157">
        <v>132.62700000000001</v>
      </c>
      <c r="C19" s="157">
        <v>132.38650000000001</v>
      </c>
      <c r="D19" s="158">
        <v>132.30439999999999</v>
      </c>
      <c r="E19" s="157">
        <v>132.6557</v>
      </c>
      <c r="F19" s="159">
        <v>0.35130000000000905</v>
      </c>
      <c r="G19" s="83"/>
    </row>
    <row r="20" spans="1:7">
      <c r="A20" s="546" t="s">
        <v>654</v>
      </c>
      <c r="B20" s="547">
        <v>128.96409222506315</v>
      </c>
      <c r="C20" s="547">
        <v>128.73724151552483</v>
      </c>
      <c r="D20" s="548">
        <v>128.68674832096536</v>
      </c>
      <c r="E20" s="547">
        <v>128.97713503965173</v>
      </c>
      <c r="F20" s="549">
        <v>0.29038671868636357</v>
      </c>
      <c r="G20" s="83"/>
    </row>
    <row r="21" spans="1:7" ht="12.75" customHeight="1">
      <c r="A21" s="37" t="s">
        <v>122</v>
      </c>
    </row>
    <row r="22" spans="1:7" ht="21" customHeight="1">
      <c r="A22" s="920" t="s">
        <v>655</v>
      </c>
      <c r="B22" s="920"/>
      <c r="C22" s="920"/>
      <c r="D22" s="920"/>
      <c r="E22" s="920"/>
      <c r="F22" s="920"/>
    </row>
    <row r="23" spans="1:7" ht="21" customHeight="1">
      <c r="A23" s="921" t="s">
        <v>1016</v>
      </c>
      <c r="B23" s="921"/>
      <c r="C23" s="921"/>
      <c r="D23" s="921"/>
      <c r="E23" s="921"/>
      <c r="F23" s="921"/>
    </row>
    <row r="24" spans="1:7" ht="12.75" customHeight="1"/>
    <row r="25" spans="1:7" ht="12.75" customHeight="1">
      <c r="A25" s="456" t="s">
        <v>686</v>
      </c>
      <c r="F25" s="302" t="str">
        <f>Naslovnica!A20</f>
        <v>Prosinac 2018.</v>
      </c>
    </row>
    <row r="26" spans="1:7" ht="12.75" customHeight="1">
      <c r="A26" s="110" t="s">
        <v>687</v>
      </c>
      <c r="F26" s="108" t="str">
        <f>Naslovnica!A24</f>
        <v>December 2018</v>
      </c>
    </row>
    <row r="27" spans="1:7" ht="12.75" customHeight="1">
      <c r="A27" s="39"/>
      <c r="F27" s="19"/>
    </row>
    <row r="28" spans="1:7" ht="12.75" customHeight="1">
      <c r="A28" s="922" t="s">
        <v>511</v>
      </c>
      <c r="B28" s="924" t="s">
        <v>811</v>
      </c>
      <c r="C28" s="924"/>
      <c r="D28" s="912" t="s">
        <v>825</v>
      </c>
      <c r="E28" s="912" t="s">
        <v>512</v>
      </c>
      <c r="F28" s="919" t="s">
        <v>667</v>
      </c>
    </row>
    <row r="29" spans="1:7" ht="12.75" customHeight="1">
      <c r="A29" s="923"/>
      <c r="B29" s="474" t="str">
        <f>B4</f>
        <v>Prosinac 2018.</v>
      </c>
      <c r="C29" s="474" t="str">
        <f>C4</f>
        <v>Studeni 2018.</v>
      </c>
      <c r="D29" s="912"/>
      <c r="E29" s="912"/>
      <c r="F29" s="919"/>
    </row>
    <row r="30" spans="1:7" ht="12.75" customHeight="1">
      <c r="A30" s="923"/>
      <c r="B30" s="320" t="str">
        <f>Naslovnica!A24</f>
        <v>December 2018</v>
      </c>
      <c r="C30" s="329" t="str">
        <f>C5</f>
        <v>November 2018</v>
      </c>
      <c r="D30" s="912"/>
      <c r="E30" s="912"/>
      <c r="F30" s="919"/>
    </row>
    <row r="31" spans="1:7" ht="16.5" customHeight="1">
      <c r="A31" s="923"/>
      <c r="B31" s="330"/>
      <c r="C31" s="331"/>
      <c r="D31" s="912"/>
      <c r="E31" s="912"/>
      <c r="F31" s="919"/>
      <c r="G31" s="74"/>
    </row>
    <row r="32" spans="1:7" ht="15" customHeight="1">
      <c r="A32" s="545" t="s">
        <v>632</v>
      </c>
      <c r="B32" s="281">
        <v>-8.5154642996126961E-3</v>
      </c>
      <c r="C32" s="281">
        <v>2.2376367227983085E-3</v>
      </c>
      <c r="D32" s="281">
        <v>7.5453648395187312E-3</v>
      </c>
      <c r="E32" s="281">
        <v>7.5453648395187312E-3</v>
      </c>
      <c r="F32" s="281">
        <v>6.8916656387306707E-2</v>
      </c>
      <c r="G32" s="83"/>
    </row>
    <row r="33" spans="1:7" ht="15" customHeight="1">
      <c r="A33" s="545" t="s">
        <v>635</v>
      </c>
      <c r="B33" s="281">
        <v>-1.3713782106207328E-2</v>
      </c>
      <c r="C33" s="281">
        <v>1.4293536038059163E-3</v>
      </c>
      <c r="D33" s="281">
        <v>-7.6314168952583694E-3</v>
      </c>
      <c r="E33" s="281">
        <v>-7.6314168952583694E-3</v>
      </c>
      <c r="F33" s="281">
        <v>6.7432611636054185E-2</v>
      </c>
      <c r="G33" s="83"/>
    </row>
    <row r="34" spans="1:7" ht="15" customHeight="1">
      <c r="A34" s="545" t="s">
        <v>638</v>
      </c>
      <c r="B34" s="281">
        <v>-4.5389554235852891E-4</v>
      </c>
      <c r="C34" s="281">
        <v>3.6054033132178587E-2</v>
      </c>
      <c r="D34" s="281">
        <v>2.0158575426517E-2</v>
      </c>
      <c r="E34" s="281">
        <v>2.0158575426517E-2</v>
      </c>
      <c r="F34" s="281">
        <v>7.9075357879279107E-2</v>
      </c>
      <c r="G34" s="83"/>
    </row>
    <row r="35" spans="1:7" ht="15" customHeight="1">
      <c r="A35" s="545" t="s">
        <v>641</v>
      </c>
      <c r="B35" s="281">
        <v>-1.6359275045489396E-2</v>
      </c>
      <c r="C35" s="281">
        <v>1.336861647634624E-2</v>
      </c>
      <c r="D35" s="281">
        <v>1.1029262168960052E-2</v>
      </c>
      <c r="E35" s="281">
        <v>1.1029262168960052E-2</v>
      </c>
      <c r="F35" s="281">
        <v>6.9676728800154075E-2</v>
      </c>
      <c r="G35" s="83"/>
    </row>
    <row r="36" spans="1:7" ht="15" customHeight="1">
      <c r="A36" s="550" t="s">
        <v>652</v>
      </c>
      <c r="B36" s="551">
        <v>-1.0256613464025954E-2</v>
      </c>
      <c r="C36" s="551">
        <v>1.0017937948152866E-2</v>
      </c>
      <c r="D36" s="551">
        <v>8.3914361806538551E-3</v>
      </c>
      <c r="E36" s="551">
        <v>8.3914361806538551E-3</v>
      </c>
      <c r="F36" s="551">
        <v>7.0381119707795703E-2</v>
      </c>
      <c r="G36" s="83"/>
    </row>
    <row r="37" spans="1:7" ht="15" customHeight="1">
      <c r="A37" s="545" t="s">
        <v>633</v>
      </c>
      <c r="B37" s="281">
        <v>-3.6388106159962463E-3</v>
      </c>
      <c r="C37" s="281">
        <v>1.4264537589168125E-3</v>
      </c>
      <c r="D37" s="281">
        <v>1.1577805650583972E-2</v>
      </c>
      <c r="E37" s="281">
        <v>1.1577805650583972E-2</v>
      </c>
      <c r="F37" s="281">
        <v>5.4117824399722236E-2</v>
      </c>
      <c r="G37" s="83"/>
    </row>
    <row r="38" spans="1:7" ht="15" customHeight="1">
      <c r="A38" s="545" t="s">
        <v>636</v>
      </c>
      <c r="B38" s="281">
        <v>-4.323296359951101E-3</v>
      </c>
      <c r="C38" s="281">
        <v>2.372024383626492E-3</v>
      </c>
      <c r="D38" s="281">
        <v>-9.4545854150562825E-4</v>
      </c>
      <c r="E38" s="281">
        <v>-9.4545854150562825E-4</v>
      </c>
      <c r="F38" s="281">
        <v>5.7607086678941322E-2</v>
      </c>
      <c r="G38" s="83"/>
    </row>
    <row r="39" spans="1:7" ht="15" customHeight="1">
      <c r="A39" s="545" t="s">
        <v>639</v>
      </c>
      <c r="B39" s="281">
        <v>2.5393594069813563E-3</v>
      </c>
      <c r="C39" s="281">
        <v>2.7445711718221411E-4</v>
      </c>
      <c r="D39" s="281">
        <v>1.4090238226015961E-2</v>
      </c>
      <c r="E39" s="281">
        <v>1.4090238226015961E-2</v>
      </c>
      <c r="F39" s="281">
        <v>5.0239716611540031E-2</v>
      </c>
      <c r="G39" s="83"/>
    </row>
    <row r="40" spans="1:7" ht="15" customHeight="1">
      <c r="A40" s="545" t="s">
        <v>642</v>
      </c>
      <c r="B40" s="281">
        <v>-7.4788874509637004E-3</v>
      </c>
      <c r="C40" s="281">
        <v>-1.0198900375268938E-3</v>
      </c>
      <c r="D40" s="281">
        <v>1.2221391119748848E-2</v>
      </c>
      <c r="E40" s="281">
        <v>1.2221391119748848E-2</v>
      </c>
      <c r="F40" s="281">
        <v>5.6448921975171817E-2</v>
      </c>
      <c r="G40" s="83"/>
    </row>
    <row r="41" spans="1:7" ht="15" customHeight="1">
      <c r="A41" s="550" t="s">
        <v>653</v>
      </c>
      <c r="B41" s="551">
        <v>-4.1256063491174055E-3</v>
      </c>
      <c r="C41" s="551">
        <v>6.0024282860338118E-4</v>
      </c>
      <c r="D41" s="551">
        <v>1.0160411530725E-2</v>
      </c>
      <c r="E41" s="551">
        <v>1.0160411530725E-2</v>
      </c>
      <c r="F41" s="551">
        <v>5.4717125116155785E-2</v>
      </c>
      <c r="G41" s="83"/>
    </row>
    <row r="42" spans="1:7" ht="15" customHeight="1">
      <c r="A42" s="545" t="s">
        <v>634</v>
      </c>
      <c r="B42" s="281">
        <v>1.4615679128651138E-3</v>
      </c>
      <c r="C42" s="281">
        <v>1.5481600285129904E-3</v>
      </c>
      <c r="D42" s="281">
        <v>3.2849334460588686E-2</v>
      </c>
      <c r="E42" s="281">
        <v>3.2849334460588686E-2</v>
      </c>
      <c r="F42" s="281">
        <v>5.4527248602014744E-2</v>
      </c>
      <c r="G42" s="83"/>
    </row>
    <row r="43" spans="1:7" ht="15" customHeight="1">
      <c r="A43" s="545" t="s">
        <v>637</v>
      </c>
      <c r="B43" s="281">
        <v>2.9064173480379818E-3</v>
      </c>
      <c r="C43" s="281">
        <v>3.7692843777446861E-2</v>
      </c>
      <c r="D43" s="281">
        <v>2.7767847813055191E-2</v>
      </c>
      <c r="E43" s="281">
        <v>2.7767847813055191E-2</v>
      </c>
      <c r="F43" s="281">
        <v>6.3479541414899865E-2</v>
      </c>
      <c r="G43" s="83"/>
    </row>
    <row r="44" spans="1:7" ht="15" customHeight="1">
      <c r="A44" s="545" t="s">
        <v>640</v>
      </c>
      <c r="B44" s="281">
        <v>1.8536433190061707E-3</v>
      </c>
      <c r="C44" s="281">
        <v>9.8776746731839005E-3</v>
      </c>
      <c r="D44" s="281">
        <v>2.5839065847551579E-2</v>
      </c>
      <c r="E44" s="281">
        <v>2.5839065847551579E-2</v>
      </c>
      <c r="F44" s="281">
        <v>5.6625075102307187E-2</v>
      </c>
      <c r="G44" s="83"/>
    </row>
    <row r="45" spans="1:7" ht="15" customHeight="1">
      <c r="A45" s="545" t="s">
        <v>643</v>
      </c>
      <c r="B45" s="281">
        <v>1.8166504892869195E-3</v>
      </c>
      <c r="C45" s="281">
        <v>5.3214222069474904E-2</v>
      </c>
      <c r="D45" s="281">
        <v>2.8111497155827392E-2</v>
      </c>
      <c r="E45" s="281">
        <v>2.8111497155827392E-2</v>
      </c>
      <c r="F45" s="281">
        <v>6.6837671808904542E-2</v>
      </c>
      <c r="G45" s="74"/>
    </row>
    <row r="46" spans="1:7" ht="15" customHeight="1">
      <c r="A46" s="550" t="s">
        <v>654</v>
      </c>
      <c r="B46" s="551">
        <v>1.7621218760615065E-3</v>
      </c>
      <c r="C46" s="551">
        <v>2.4182176235066022E-2</v>
      </c>
      <c r="D46" s="551">
        <v>2.940494001799232E-2</v>
      </c>
      <c r="E46" s="551">
        <v>2.940494001799232E-2</v>
      </c>
      <c r="F46" s="551">
        <v>6.0013591378952347E-2</v>
      </c>
    </row>
    <row r="47" spans="1:7" ht="12.75" customHeight="1">
      <c r="A47" s="37" t="s">
        <v>122</v>
      </c>
      <c r="G47" s="87"/>
    </row>
    <row r="48" spans="1:7" ht="12.75" customHeight="1">
      <c r="A48" s="556" t="s">
        <v>666</v>
      </c>
      <c r="B48" s="556"/>
      <c r="C48" s="556"/>
      <c r="D48" s="556"/>
      <c r="E48" s="556"/>
      <c r="F48" s="556"/>
    </row>
    <row r="49" spans="1:6" ht="12.75" customHeight="1">
      <c r="A49" s="561" t="s">
        <v>996</v>
      </c>
      <c r="B49" s="557"/>
      <c r="C49" s="557"/>
      <c r="D49" s="557"/>
      <c r="E49" s="557"/>
      <c r="F49" s="557"/>
    </row>
    <row r="50" spans="1:6" ht="12.75" customHeight="1">
      <c r="A50" s="556"/>
    </row>
    <row r="51" spans="1:6" ht="12.75" customHeight="1">
      <c r="A51" s="561"/>
    </row>
    <row r="52" spans="1:6" ht="12.75" customHeight="1"/>
    <row r="53" spans="1:6" ht="12.75" customHeight="1">
      <c r="A53" s="71" t="s">
        <v>259</v>
      </c>
    </row>
    <row r="54" spans="1:6" ht="12.75" customHeight="1"/>
    <row r="55" spans="1:6" ht="12.75" customHeight="1"/>
    <row r="56" spans="1:6" ht="12.75" customHeight="1"/>
    <row r="57" spans="1:6" ht="12.75" customHeight="1">
      <c r="F57" s="111" t="s">
        <v>378</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Izradio xmlns="f00c05a3-a522-4b3b-aeec-75a37a6bc44f">
      <UserInfo>
        <DisplayName/>
        <AccountId xsi:nil="true"/>
        <AccountType/>
      </UserInfo>
    </Izradio>
    <StatusDokumenta xmlns="f00c05a3-a522-4b3b-aeec-75a37a6bc44f">-</StatusDokument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354E9056-4A9C-440F-B429-6F3A2156CE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41</vt:i4>
      </vt:variant>
    </vt:vector>
  </HeadingPairs>
  <TitlesOfParts>
    <vt:vector size="79"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TipPredmeta">
    <vt:lpwstr>-</vt:lpwstr>
  </property>
  <property fmtid="{D5CDD505-2E9C-101B-9397-08002B2CF9AE}" pid="4" name="DocumentSetDescription">
    <vt:lpwstr/>
  </property>
  <property fmtid="{D5CDD505-2E9C-101B-9397-08002B2CF9AE}" pid="5" name="KategorijaPoslovanja">
    <vt:lpwstr>;#-;#</vt:lpwstr>
  </property>
  <property fmtid="{D5CDD505-2E9C-101B-9397-08002B2CF9AE}" pid="6" name="VrstaPredmeta">
    <vt:lpwstr>-</vt:lpwstr>
  </property>
  <property fmtid="{D5CDD505-2E9C-101B-9397-08002B2CF9AE}" pid="7" name="BrKolegija">
    <vt:r8>14</vt:r8>
  </property>
  <property fmtid="{D5CDD505-2E9C-101B-9397-08002B2CF9AE}" pid="8" name="Prezentira">
    <vt:lpwstr/>
  </property>
  <property fmtid="{D5CDD505-2E9C-101B-9397-08002B2CF9AE}" pid="9" name="Godina">
    <vt:lpwstr>-</vt:lpwstr>
  </property>
  <property fmtid="{D5CDD505-2E9C-101B-9397-08002B2CF9AE}" pid="10" name="VrstaDokumenta">
    <vt:lpwstr>-</vt:lpwstr>
  </property>
  <property fmtid="{D5CDD505-2E9C-101B-9397-08002B2CF9AE}" pid="11" name="NamjenaDokumenta">
    <vt:lpwstr>;#Interno;#</vt:lpwstr>
  </property>
  <property fmtid="{D5CDD505-2E9C-101B-9397-08002B2CF9AE}" pid="12" name="Subjekt">
    <vt:lpwstr/>
  </property>
  <property fmtid="{D5CDD505-2E9C-101B-9397-08002B2CF9AE}" pid="13" name="Izradio">
    <vt:lpwstr/>
  </property>
  <property fmtid="{D5CDD505-2E9C-101B-9397-08002B2CF9AE}" pid="14" name="StatusDokumenta">
    <vt:lpwstr>-</vt:lpwstr>
  </property>
</Properties>
</file>